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35" activeTab="3"/>
  </bookViews>
  <sheets>
    <sheet name="Sorsolás" sheetId="7" r:id="rId1"/>
    <sheet name="Egyéni" sheetId="2" r:id="rId2"/>
    <sheet name="Sprint" sheetId="9" r:id="rId3"/>
    <sheet name="Összetett" sheetId="3" r:id="rId4"/>
    <sheet name="Sp. JK." sheetId="4" r:id="rId5"/>
    <sheet name="Sp. Tábla." sheetId="5" r:id="rId6"/>
    <sheet name="E. lap" sheetId="10" r:id="rId7"/>
    <sheet name="E. lap (2)" sheetId="23" r:id="rId8"/>
    <sheet name="E lap 2" sheetId="21" r:id="rId9"/>
    <sheet name="E. lap sp." sheetId="18" r:id="rId10"/>
    <sheet name="E. lap sp. 2" sheetId="22" r:id="rId11"/>
  </sheets>
  <definedNames>
    <definedName name="_xlnm.Print_Area" localSheetId="10">'E. lap sp. 2'!$A$1:$AB$1610</definedName>
    <definedName name="_xlnm.Print_Area" localSheetId="4">'Sp. JK.'!$A$6:$W$78</definedName>
  </definedNames>
  <calcPr calcId="125725"/>
</workbook>
</file>

<file path=xl/calcChain.xml><?xml version="1.0" encoding="utf-8"?>
<calcChain xmlns="http://schemas.openxmlformats.org/spreadsheetml/2006/main">
  <c r="M73" i="4"/>
  <c r="M72"/>
  <c r="M71"/>
  <c r="M70"/>
  <c r="H73"/>
  <c r="H72"/>
  <c r="H71"/>
  <c r="H70"/>
  <c r="J8" i="9"/>
  <c r="K8"/>
  <c r="I8"/>
  <c r="M61" i="4"/>
  <c r="M62"/>
  <c r="M63"/>
  <c r="M64"/>
  <c r="M65"/>
  <c r="M66"/>
  <c r="M67"/>
  <c r="M60"/>
  <c r="H61"/>
  <c r="H62"/>
  <c r="H63"/>
  <c r="H64"/>
  <c r="H65"/>
  <c r="H66"/>
  <c r="H67"/>
  <c r="H60"/>
  <c r="J11" i="9"/>
  <c r="K11"/>
  <c r="I11"/>
  <c r="J9"/>
  <c r="K9"/>
  <c r="J12"/>
  <c r="K12"/>
  <c r="J14"/>
  <c r="K14"/>
  <c r="J15"/>
  <c r="K15"/>
  <c r="J13"/>
  <c r="K13"/>
  <c r="J10"/>
  <c r="K10"/>
  <c r="J18"/>
  <c r="K18"/>
  <c r="J16"/>
  <c r="K16"/>
  <c r="J17"/>
  <c r="K17"/>
  <c r="J20"/>
  <c r="K20"/>
  <c r="J23"/>
  <c r="K23"/>
  <c r="J19"/>
  <c r="K19"/>
  <c r="J21"/>
  <c r="K21"/>
  <c r="J22"/>
  <c r="K22"/>
  <c r="I19"/>
  <c r="I18"/>
  <c r="I10"/>
  <c r="I13"/>
  <c r="I15"/>
  <c r="I12"/>
  <c r="I9"/>
  <c r="M43" i="4"/>
  <c r="M44"/>
  <c r="M45"/>
  <c r="M46"/>
  <c r="M47"/>
  <c r="M48"/>
  <c r="M49"/>
  <c r="M50"/>
  <c r="M51"/>
  <c r="M52"/>
  <c r="M53"/>
  <c r="M54"/>
  <c r="M55"/>
  <c r="M56"/>
  <c r="M57"/>
  <c r="M42"/>
  <c r="H43"/>
  <c r="H44"/>
  <c r="H45"/>
  <c r="H46"/>
  <c r="H47"/>
  <c r="H48"/>
  <c r="H49"/>
  <c r="H50"/>
  <c r="H51"/>
  <c r="H52"/>
  <c r="H53"/>
  <c r="H54"/>
  <c r="H55"/>
  <c r="H56"/>
  <c r="H57"/>
  <c r="H42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16"/>
  <c r="H16"/>
  <c r="N39" i="2"/>
  <c r="K39"/>
  <c r="H39"/>
  <c r="E39"/>
  <c r="N38"/>
  <c r="K38"/>
  <c r="H38"/>
  <c r="E38"/>
  <c r="N37"/>
  <c r="K37"/>
  <c r="H37"/>
  <c r="E37"/>
  <c r="N36"/>
  <c r="K36"/>
  <c r="H36"/>
  <c r="E36"/>
  <c r="N35"/>
  <c r="K35"/>
  <c r="H35"/>
  <c r="E35"/>
  <c r="N34"/>
  <c r="K34"/>
  <c r="H34"/>
  <c r="E34"/>
  <c r="N33"/>
  <c r="K33"/>
  <c r="H33"/>
  <c r="E33"/>
  <c r="N32"/>
  <c r="K32"/>
  <c r="H32"/>
  <c r="E32"/>
  <c r="N31"/>
  <c r="K31"/>
  <c r="H31"/>
  <c r="E31"/>
  <c r="N30"/>
  <c r="K30"/>
  <c r="H30"/>
  <c r="E30"/>
  <c r="N29"/>
  <c r="K29"/>
  <c r="H29"/>
  <c r="E29"/>
  <c r="N28"/>
  <c r="K28"/>
  <c r="H28"/>
  <c r="E28"/>
  <c r="N27"/>
  <c r="K27"/>
  <c r="H27"/>
  <c r="E27"/>
  <c r="N26"/>
  <c r="K26"/>
  <c r="H26"/>
  <c r="E26"/>
  <c r="N25"/>
  <c r="K25"/>
  <c r="H25"/>
  <c r="E25"/>
  <c r="N24"/>
  <c r="K24"/>
  <c r="H24"/>
  <c r="E24"/>
  <c r="N23"/>
  <c r="K23"/>
  <c r="H23"/>
  <c r="E23"/>
  <c r="N22"/>
  <c r="K22"/>
  <c r="H22"/>
  <c r="E22"/>
  <c r="N21"/>
  <c r="K21"/>
  <c r="H21"/>
  <c r="E21"/>
  <c r="N20"/>
  <c r="K20"/>
  <c r="H20"/>
  <c r="E20"/>
  <c r="N19"/>
  <c r="K19"/>
  <c r="H19"/>
  <c r="E19"/>
  <c r="N18"/>
  <c r="K18"/>
  <c r="H18"/>
  <c r="E18"/>
  <c r="N17"/>
  <c r="K17"/>
  <c r="H17"/>
  <c r="E17"/>
  <c r="N16"/>
  <c r="K16"/>
  <c r="H16"/>
  <c r="E16"/>
  <c r="N15"/>
  <c r="K15"/>
  <c r="H15"/>
  <c r="E15"/>
  <c r="N14"/>
  <c r="K14"/>
  <c r="H14"/>
  <c r="E14"/>
  <c r="N13"/>
  <c r="K13"/>
  <c r="H13"/>
  <c r="E13"/>
  <c r="N12"/>
  <c r="K12"/>
  <c r="H12"/>
  <c r="E12"/>
  <c r="N11"/>
  <c r="K11"/>
  <c r="H11"/>
  <c r="E11"/>
  <c r="N10"/>
  <c r="K10"/>
  <c r="H10"/>
  <c r="E10"/>
  <c r="N9"/>
  <c r="K9"/>
  <c r="H9"/>
  <c r="E9"/>
  <c r="N8"/>
  <c r="K8"/>
  <c r="H8"/>
  <c r="E8"/>
  <c r="AA30" i="5"/>
  <c r="AA31"/>
  <c r="AA23"/>
  <c r="AA24"/>
  <c r="AA14"/>
  <c r="AA15"/>
  <c r="S10"/>
  <c r="S11"/>
  <c r="S17"/>
  <c r="S18"/>
  <c r="S26"/>
  <c r="S27"/>
  <c r="S34"/>
  <c r="S35"/>
  <c r="K8"/>
  <c r="K9"/>
  <c r="K12"/>
  <c r="K13"/>
  <c r="K16"/>
  <c r="K17"/>
  <c r="K20"/>
  <c r="K21"/>
  <c r="K24"/>
  <c r="K25"/>
  <c r="K28"/>
  <c r="K29"/>
  <c r="K32"/>
  <c r="K33"/>
  <c r="K36"/>
  <c r="K37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7"/>
  <c r="C8"/>
  <c r="C34" i="2"/>
  <c r="B34"/>
  <c r="C33"/>
  <c r="B33"/>
  <c r="C38"/>
  <c r="B38"/>
  <c r="C27"/>
  <c r="B27"/>
  <c r="P26" l="1"/>
  <c r="Q26"/>
  <c r="P15"/>
  <c r="Q15"/>
  <c r="P39"/>
  <c r="Q39"/>
  <c r="P30"/>
  <c r="Q30"/>
  <c r="P35"/>
  <c r="Q35"/>
  <c r="P28"/>
  <c r="Q28"/>
  <c r="P10"/>
  <c r="Q10"/>
  <c r="P12"/>
  <c r="Q12"/>
  <c r="P32"/>
  <c r="Q32"/>
  <c r="P31"/>
  <c r="Q31"/>
  <c r="P29"/>
  <c r="Q29"/>
  <c r="P36"/>
  <c r="Q36"/>
  <c r="P24"/>
  <c r="Q24"/>
  <c r="P22"/>
  <c r="Q22"/>
  <c r="P18"/>
  <c r="Q18"/>
  <c r="P19"/>
  <c r="Q19"/>
  <c r="P13"/>
  <c r="Q13"/>
  <c r="P23"/>
  <c r="Q23"/>
  <c r="P20"/>
  <c r="Q20"/>
  <c r="P37"/>
  <c r="Q37"/>
  <c r="P16"/>
  <c r="Q16"/>
  <c r="P17"/>
  <c r="Q17"/>
  <c r="P14"/>
  <c r="Q14"/>
  <c r="P8"/>
  <c r="Q8"/>
  <c r="P21"/>
  <c r="Q21"/>
  <c r="P9"/>
  <c r="Q9"/>
  <c r="P25"/>
  <c r="Q25"/>
  <c r="P11"/>
  <c r="Q11"/>
  <c r="P38"/>
  <c r="Q38"/>
  <c r="W30"/>
  <c r="P33"/>
  <c r="Q33"/>
  <c r="W32"/>
  <c r="P27"/>
  <c r="Q27"/>
  <c r="W29"/>
  <c r="P34"/>
  <c r="Q34"/>
  <c r="W36"/>
  <c r="I8" i="4"/>
  <c r="N8"/>
  <c r="Q8"/>
  <c r="R8"/>
  <c r="I9"/>
  <c r="K9" s="1"/>
  <c r="N9"/>
  <c r="P9" s="1"/>
  <c r="Q9"/>
  <c r="R9"/>
  <c r="S9" s="1"/>
  <c r="I10"/>
  <c r="N10"/>
  <c r="Q10"/>
  <c r="R10"/>
  <c r="I11"/>
  <c r="K10" s="1"/>
  <c r="N11"/>
  <c r="P10" s="1"/>
  <c r="Q11"/>
  <c r="R11"/>
  <c r="I12"/>
  <c r="N12"/>
  <c r="Q12"/>
  <c r="R12"/>
  <c r="I13"/>
  <c r="K12" s="1"/>
  <c r="N13"/>
  <c r="P12" s="1"/>
  <c r="Q13"/>
  <c r="R13"/>
  <c r="I14"/>
  <c r="N14"/>
  <c r="Q14"/>
  <c r="R14"/>
  <c r="I15"/>
  <c r="K14" s="1"/>
  <c r="N15"/>
  <c r="P14" s="1"/>
  <c r="Q15"/>
  <c r="R15"/>
  <c r="Q16"/>
  <c r="P16"/>
  <c r="Q17"/>
  <c r="R17"/>
  <c r="Q18"/>
  <c r="R18"/>
  <c r="K18"/>
  <c r="P18"/>
  <c r="Q19"/>
  <c r="R19"/>
  <c r="Q20"/>
  <c r="R20"/>
  <c r="K20"/>
  <c r="P20"/>
  <c r="Q21"/>
  <c r="R21"/>
  <c r="Q22"/>
  <c r="R22"/>
  <c r="K22"/>
  <c r="P22"/>
  <c r="Q23"/>
  <c r="R23"/>
  <c r="Q24"/>
  <c r="R24"/>
  <c r="K24"/>
  <c r="P24"/>
  <c r="Q25"/>
  <c r="R25"/>
  <c r="Q26"/>
  <c r="R26"/>
  <c r="K26"/>
  <c r="P26"/>
  <c r="Q27"/>
  <c r="R27"/>
  <c r="Q28"/>
  <c r="R28"/>
  <c r="K28"/>
  <c r="P28"/>
  <c r="Q29"/>
  <c r="R29"/>
  <c r="Q30"/>
  <c r="R30"/>
  <c r="K30"/>
  <c r="P30"/>
  <c r="Q31"/>
  <c r="R31"/>
  <c r="Q32"/>
  <c r="R32"/>
  <c r="K32"/>
  <c r="P32"/>
  <c r="Q33"/>
  <c r="R33"/>
  <c r="Q34"/>
  <c r="R34"/>
  <c r="K34"/>
  <c r="P34"/>
  <c r="Q35"/>
  <c r="R35"/>
  <c r="Q36"/>
  <c r="R36"/>
  <c r="K36"/>
  <c r="P36"/>
  <c r="Q37"/>
  <c r="R37"/>
  <c r="Q38"/>
  <c r="R38"/>
  <c r="K38"/>
  <c r="P38"/>
  <c r="Q39"/>
  <c r="R39"/>
  <c r="Q42"/>
  <c r="R42"/>
  <c r="K43"/>
  <c r="P43"/>
  <c r="Q43"/>
  <c r="R43"/>
  <c r="K44"/>
  <c r="P44"/>
  <c r="Q44"/>
  <c r="R44"/>
  <c r="P45"/>
  <c r="Q45"/>
  <c r="R45"/>
  <c r="Q46"/>
  <c r="R46"/>
  <c r="K47"/>
  <c r="P47"/>
  <c r="Q47"/>
  <c r="R47"/>
  <c r="Q48"/>
  <c r="R48"/>
  <c r="K49"/>
  <c r="P49"/>
  <c r="Q49"/>
  <c r="R49"/>
  <c r="Q50"/>
  <c r="R50"/>
  <c r="K51"/>
  <c r="P51"/>
  <c r="Q51"/>
  <c r="R51"/>
  <c r="K52"/>
  <c r="P52"/>
  <c r="Q52"/>
  <c r="R52"/>
  <c r="S52" s="1"/>
  <c r="P53"/>
  <c r="Q53"/>
  <c r="R53"/>
  <c r="Q54"/>
  <c r="R54"/>
  <c r="K55"/>
  <c r="P55"/>
  <c r="Q55"/>
  <c r="R55"/>
  <c r="Q56"/>
  <c r="R56"/>
  <c r="K57"/>
  <c r="P57"/>
  <c r="Q57"/>
  <c r="R57"/>
  <c r="Q60"/>
  <c r="R60"/>
  <c r="K61"/>
  <c r="P61"/>
  <c r="Q61"/>
  <c r="R61"/>
  <c r="K62"/>
  <c r="P62"/>
  <c r="Q62"/>
  <c r="R62"/>
  <c r="P63"/>
  <c r="Q63"/>
  <c r="R63"/>
  <c r="Q64"/>
  <c r="R64"/>
  <c r="K65"/>
  <c r="P65"/>
  <c r="Q65"/>
  <c r="R65"/>
  <c r="Q66"/>
  <c r="R66"/>
  <c r="K67"/>
  <c r="P67"/>
  <c r="Q67"/>
  <c r="R67"/>
  <c r="Q70"/>
  <c r="R70"/>
  <c r="K71"/>
  <c r="P71"/>
  <c r="Q71"/>
  <c r="R71"/>
  <c r="Q72"/>
  <c r="R72"/>
  <c r="K73"/>
  <c r="P73"/>
  <c r="Q73"/>
  <c r="R73"/>
  <c r="I76"/>
  <c r="N76"/>
  <c r="Q76"/>
  <c r="R76"/>
  <c r="I77"/>
  <c r="K77" s="1"/>
  <c r="N77"/>
  <c r="P77" s="1"/>
  <c r="Q77"/>
  <c r="R77"/>
  <c r="S76" l="1"/>
  <c r="S72"/>
  <c r="S70"/>
  <c r="P72"/>
  <c r="S62"/>
  <c r="S66"/>
  <c r="S64"/>
  <c r="S60"/>
  <c r="T62"/>
  <c r="V62" s="1"/>
  <c r="S46"/>
  <c r="S44"/>
  <c r="S56"/>
  <c r="S50"/>
  <c r="T52"/>
  <c r="V52" s="1"/>
  <c r="S54"/>
  <c r="S48"/>
  <c r="S39"/>
  <c r="S37"/>
  <c r="S35"/>
  <c r="S33"/>
  <c r="S31"/>
  <c r="S29"/>
  <c r="S27"/>
  <c r="S25"/>
  <c r="S23"/>
  <c r="S21"/>
  <c r="S19"/>
  <c r="S17"/>
  <c r="T32"/>
  <c r="V32" s="1"/>
  <c r="T24"/>
  <c r="V24" s="1"/>
  <c r="S15"/>
  <c r="S13"/>
  <c r="T12"/>
  <c r="V12" s="1"/>
  <c r="S11"/>
  <c r="T9"/>
  <c r="V9" s="1"/>
  <c r="K76"/>
  <c r="K50"/>
  <c r="K48"/>
  <c r="K46"/>
  <c r="K45"/>
  <c r="T45" s="1"/>
  <c r="V45" s="1"/>
  <c r="K60"/>
  <c r="K56"/>
  <c r="K54"/>
  <c r="K53"/>
  <c r="K72"/>
  <c r="T72" s="1"/>
  <c r="V72" s="1"/>
  <c r="K70"/>
  <c r="K66"/>
  <c r="K64"/>
  <c r="K63"/>
  <c r="T63" s="1"/>
  <c r="V63" s="1"/>
  <c r="P60"/>
  <c r="P50"/>
  <c r="S24"/>
  <c r="P70"/>
  <c r="P42"/>
  <c r="P8"/>
  <c r="P76"/>
  <c r="P66"/>
  <c r="P64"/>
  <c r="T64" s="1"/>
  <c r="V64" s="1"/>
  <c r="P56"/>
  <c r="P54"/>
  <c r="P48"/>
  <c r="P46"/>
  <c r="T28"/>
  <c r="V28" s="1"/>
  <c r="S32"/>
  <c r="T73"/>
  <c r="V73" s="1"/>
  <c r="T57"/>
  <c r="V57" s="1"/>
  <c r="T53"/>
  <c r="V53" s="1"/>
  <c r="T49"/>
  <c r="V49" s="1"/>
  <c r="T77"/>
  <c r="V77" s="1"/>
  <c r="T71"/>
  <c r="V71" s="1"/>
  <c r="T65"/>
  <c r="V65" s="1"/>
  <c r="T61"/>
  <c r="V61" s="1"/>
  <c r="T55"/>
  <c r="V55" s="1"/>
  <c r="T51"/>
  <c r="V51" s="1"/>
  <c r="T47"/>
  <c r="V47" s="1"/>
  <c r="T43"/>
  <c r="V43" s="1"/>
  <c r="T67"/>
  <c r="V67" s="1"/>
  <c r="T76"/>
  <c r="V76" s="1"/>
  <c r="T50"/>
  <c r="V50" s="1"/>
  <c r="S42"/>
  <c r="T36"/>
  <c r="V36" s="1"/>
  <c r="T20"/>
  <c r="V20" s="1"/>
  <c r="S18"/>
  <c r="S71"/>
  <c r="S67"/>
  <c r="S65"/>
  <c r="S63"/>
  <c r="S61"/>
  <c r="S57"/>
  <c r="S55"/>
  <c r="S53"/>
  <c r="S51"/>
  <c r="S49"/>
  <c r="S47"/>
  <c r="S45"/>
  <c r="S43"/>
  <c r="S36"/>
  <c r="S28"/>
  <c r="S20"/>
  <c r="S12"/>
  <c r="K42"/>
  <c r="T42" s="1"/>
  <c r="V42" s="1"/>
  <c r="S34"/>
  <c r="S77"/>
  <c r="S73"/>
  <c r="S38"/>
  <c r="S30"/>
  <c r="S22"/>
  <c r="S14"/>
  <c r="S10"/>
  <c r="K8"/>
  <c r="T8" s="1"/>
  <c r="V8" s="1"/>
  <c r="S8"/>
  <c r="S26"/>
  <c r="R34" i="2"/>
  <c r="R33"/>
  <c r="R38"/>
  <c r="R27"/>
  <c r="R25"/>
  <c r="R8"/>
  <c r="R14"/>
  <c r="R20"/>
  <c r="R30"/>
  <c r="R11"/>
  <c r="R9"/>
  <c r="R21"/>
  <c r="R17"/>
  <c r="R16"/>
  <c r="R37"/>
  <c r="R23"/>
  <c r="R13"/>
  <c r="R19"/>
  <c r="R18"/>
  <c r="R22"/>
  <c r="R24"/>
  <c r="R36"/>
  <c r="R29"/>
  <c r="R31"/>
  <c r="R32"/>
  <c r="R12"/>
  <c r="R10"/>
  <c r="R28"/>
  <c r="R35"/>
  <c r="R39"/>
  <c r="R15"/>
  <c r="R26"/>
  <c r="T38" i="4"/>
  <c r="V38" s="1"/>
  <c r="T34"/>
  <c r="V34" s="1"/>
  <c r="T30"/>
  <c r="V30" s="1"/>
  <c r="T26"/>
  <c r="V26" s="1"/>
  <c r="T22"/>
  <c r="V22" s="1"/>
  <c r="T18"/>
  <c r="V18" s="1"/>
  <c r="T14"/>
  <c r="V14" s="1"/>
  <c r="T10"/>
  <c r="V10" s="1"/>
  <c r="P39"/>
  <c r="K39"/>
  <c r="P37"/>
  <c r="K37"/>
  <c r="P35"/>
  <c r="K35"/>
  <c r="P33"/>
  <c r="K33"/>
  <c r="P31"/>
  <c r="K31"/>
  <c r="P29"/>
  <c r="K29"/>
  <c r="P27"/>
  <c r="K27"/>
  <c r="P25"/>
  <c r="K25"/>
  <c r="P23"/>
  <c r="K23"/>
  <c r="P21"/>
  <c r="K21"/>
  <c r="P19"/>
  <c r="K19"/>
  <c r="P17"/>
  <c r="P15"/>
  <c r="K15"/>
  <c r="P13"/>
  <c r="K13"/>
  <c r="P11"/>
  <c r="K11"/>
  <c r="T44"/>
  <c r="V44" s="1"/>
  <c r="B680" i="10"/>
  <c r="B678"/>
  <c r="B676"/>
  <c r="B674"/>
  <c r="B661"/>
  <c r="B659"/>
  <c r="B657"/>
  <c r="B655"/>
  <c r="B642"/>
  <c r="B623"/>
  <c r="B640"/>
  <c r="B621"/>
  <c r="B638"/>
  <c r="B619"/>
  <c r="B636"/>
  <c r="B617"/>
  <c r="B604"/>
  <c r="B602"/>
  <c r="B600"/>
  <c r="B598"/>
  <c r="B585"/>
  <c r="B583"/>
  <c r="B581"/>
  <c r="B579"/>
  <c r="B566"/>
  <c r="B564"/>
  <c r="B562"/>
  <c r="B560"/>
  <c r="B547"/>
  <c r="B545"/>
  <c r="B543"/>
  <c r="B541"/>
  <c r="B528"/>
  <c r="B526"/>
  <c r="B524"/>
  <c r="B522"/>
  <c r="B509"/>
  <c r="B507"/>
  <c r="B505"/>
  <c r="B503"/>
  <c r="B490"/>
  <c r="B488"/>
  <c r="B486"/>
  <c r="B484"/>
  <c r="B471"/>
  <c r="B469"/>
  <c r="B467"/>
  <c r="B465"/>
  <c r="B452"/>
  <c r="B450"/>
  <c r="B448"/>
  <c r="B446"/>
  <c r="B433"/>
  <c r="B431"/>
  <c r="B429"/>
  <c r="B427"/>
  <c r="B414"/>
  <c r="B412"/>
  <c r="B410"/>
  <c r="B408"/>
  <c r="B395"/>
  <c r="B393"/>
  <c r="B391"/>
  <c r="B389"/>
  <c r="B376"/>
  <c r="B374"/>
  <c r="B372"/>
  <c r="B370"/>
  <c r="B357"/>
  <c r="B355"/>
  <c r="B353"/>
  <c r="B351"/>
  <c r="B338"/>
  <c r="B336"/>
  <c r="B334"/>
  <c r="B332"/>
  <c r="B319"/>
  <c r="B317"/>
  <c r="B315"/>
  <c r="B313"/>
  <c r="B300"/>
  <c r="B298"/>
  <c r="B296"/>
  <c r="B294"/>
  <c r="B281"/>
  <c r="B279"/>
  <c r="B277"/>
  <c r="B275"/>
  <c r="B262"/>
  <c r="B260"/>
  <c r="B258"/>
  <c r="B256"/>
  <c r="B243"/>
  <c r="B241"/>
  <c r="B239"/>
  <c r="B237"/>
  <c r="B224"/>
  <c r="B222"/>
  <c r="B220"/>
  <c r="B218"/>
  <c r="B205"/>
  <c r="B203"/>
  <c r="B201"/>
  <c r="B199"/>
  <c r="B186"/>
  <c r="B184"/>
  <c r="B182"/>
  <c r="B180"/>
  <c r="B167"/>
  <c r="B165"/>
  <c r="B163"/>
  <c r="B161"/>
  <c r="B148"/>
  <c r="B146"/>
  <c r="B144"/>
  <c r="B142"/>
  <c r="B129"/>
  <c r="B127"/>
  <c r="B125"/>
  <c r="B123"/>
  <c r="B110"/>
  <c r="B108"/>
  <c r="B106"/>
  <c r="B104"/>
  <c r="B91"/>
  <c r="B89"/>
  <c r="B87"/>
  <c r="B85"/>
  <c r="B72"/>
  <c r="B70"/>
  <c r="B68"/>
  <c r="B66"/>
  <c r="B53"/>
  <c r="B51"/>
  <c r="B49"/>
  <c r="B47"/>
  <c r="B34"/>
  <c r="B32"/>
  <c r="B30"/>
  <c r="B28"/>
  <c r="B15"/>
  <c r="B13"/>
  <c r="B11"/>
  <c r="B9"/>
  <c r="B670"/>
  <c r="B651"/>
  <c r="B632"/>
  <c r="B613"/>
  <c r="B11" i="2"/>
  <c r="AD30" i="5"/>
  <c r="AD31"/>
  <c r="AD23"/>
  <c r="AD24"/>
  <c r="AD14"/>
  <c r="AD15"/>
  <c r="V10"/>
  <c r="V11"/>
  <c r="V17"/>
  <c r="V18"/>
  <c r="V26"/>
  <c r="V27"/>
  <c r="V34"/>
  <c r="V35"/>
  <c r="N8"/>
  <c r="N9"/>
  <c r="N12"/>
  <c r="N13"/>
  <c r="N16"/>
  <c r="N17"/>
  <c r="N20"/>
  <c r="N21"/>
  <c r="N24"/>
  <c r="N25"/>
  <c r="N28"/>
  <c r="N29"/>
  <c r="N32"/>
  <c r="N33"/>
  <c r="N36"/>
  <c r="N37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T70" i="4" l="1"/>
  <c r="V70" s="1"/>
  <c r="T60"/>
  <c r="V60" s="1"/>
  <c r="T66"/>
  <c r="V66" s="1"/>
  <c r="T48"/>
  <c r="V48" s="1"/>
  <c r="T54"/>
  <c r="V54" s="1"/>
  <c r="T56"/>
  <c r="V56" s="1"/>
  <c r="T46"/>
  <c r="V46" s="1"/>
  <c r="T13"/>
  <c r="V13" s="1"/>
  <c r="T21"/>
  <c r="V21" s="1"/>
  <c r="T25"/>
  <c r="V25" s="1"/>
  <c r="T29"/>
  <c r="V29" s="1"/>
  <c r="T33"/>
  <c r="V33" s="1"/>
  <c r="T37"/>
  <c r="V37" s="1"/>
  <c r="T11"/>
  <c r="V11" s="1"/>
  <c r="T15"/>
  <c r="V15" s="1"/>
  <c r="T19"/>
  <c r="V19" s="1"/>
  <c r="T23"/>
  <c r="V23" s="1"/>
  <c r="T27"/>
  <c r="V27" s="1"/>
  <c r="T31"/>
  <c r="V31" s="1"/>
  <c r="T35"/>
  <c r="V35" s="1"/>
  <c r="T39"/>
  <c r="V39" s="1"/>
  <c r="O138" i="23"/>
  <c r="R138"/>
  <c r="X138"/>
  <c r="O148"/>
  <c r="R148"/>
  <c r="X148"/>
  <c r="O158"/>
  <c r="R158"/>
  <c r="X158"/>
  <c r="O168"/>
  <c r="R168"/>
  <c r="X168"/>
  <c r="O178"/>
  <c r="R178"/>
  <c r="X178"/>
  <c r="O188"/>
  <c r="R188"/>
  <c r="X188"/>
  <c r="O198"/>
  <c r="R198"/>
  <c r="X198"/>
  <c r="O208"/>
  <c r="R208"/>
  <c r="X208"/>
  <c r="O218"/>
  <c r="R218"/>
  <c r="X218"/>
  <c r="O228"/>
  <c r="R228"/>
  <c r="X228"/>
  <c r="O238"/>
  <c r="R238"/>
  <c r="X238"/>
  <c r="O248"/>
  <c r="R248"/>
  <c r="X248"/>
  <c r="O258"/>
  <c r="R258"/>
  <c r="X258"/>
  <c r="O268"/>
  <c r="R268"/>
  <c r="X268"/>
  <c r="O278"/>
  <c r="R278"/>
  <c r="X278"/>
  <c r="O288"/>
  <c r="R288"/>
  <c r="X288"/>
  <c r="O298"/>
  <c r="R298"/>
  <c r="X298"/>
  <c r="O308"/>
  <c r="R308"/>
  <c r="X308"/>
  <c r="O318"/>
  <c r="R318"/>
  <c r="X318"/>
  <c r="O137"/>
  <c r="R137"/>
  <c r="X137"/>
  <c r="O147"/>
  <c r="R147"/>
  <c r="X147"/>
  <c r="O157"/>
  <c r="R157"/>
  <c r="X157"/>
  <c r="O167"/>
  <c r="R167"/>
  <c r="X167"/>
  <c r="O177"/>
  <c r="R177"/>
  <c r="X177"/>
  <c r="O187"/>
  <c r="R187"/>
  <c r="X187"/>
  <c r="O197"/>
  <c r="R197"/>
  <c r="X197"/>
  <c r="O207"/>
  <c r="R207"/>
  <c r="X207"/>
  <c r="O217"/>
  <c r="R217"/>
  <c r="X217"/>
  <c r="O227"/>
  <c r="R227"/>
  <c r="X227"/>
  <c r="O237"/>
  <c r="R237"/>
  <c r="X237"/>
  <c r="O247"/>
  <c r="R247"/>
  <c r="X247"/>
  <c r="O257"/>
  <c r="R257"/>
  <c r="X257"/>
  <c r="O267"/>
  <c r="R267"/>
  <c r="X267"/>
  <c r="O277"/>
  <c r="R277"/>
  <c r="X277"/>
  <c r="O287"/>
  <c r="R287"/>
  <c r="X287"/>
  <c r="O297"/>
  <c r="R297"/>
  <c r="X297"/>
  <c r="O307"/>
  <c r="R307"/>
  <c r="X307"/>
  <c r="O317"/>
  <c r="R317"/>
  <c r="X317"/>
  <c r="O136"/>
  <c r="R136"/>
  <c r="X136"/>
  <c r="O146"/>
  <c r="R146"/>
  <c r="X146"/>
  <c r="O156"/>
  <c r="R156"/>
  <c r="X156"/>
  <c r="O166"/>
  <c r="R166"/>
  <c r="X166"/>
  <c r="O176"/>
  <c r="R176"/>
  <c r="X176"/>
  <c r="O186"/>
  <c r="R186"/>
  <c r="X186"/>
  <c r="O196"/>
  <c r="R196"/>
  <c r="X196"/>
  <c r="O206"/>
  <c r="R206"/>
  <c r="X206"/>
  <c r="O216"/>
  <c r="R216"/>
  <c r="X216"/>
  <c r="O226"/>
  <c r="R226"/>
  <c r="X226"/>
  <c r="O236"/>
  <c r="R236"/>
  <c r="X236"/>
  <c r="O246"/>
  <c r="R246"/>
  <c r="X246"/>
  <c r="O256"/>
  <c r="R256"/>
  <c r="X256"/>
  <c r="O266"/>
  <c r="R266"/>
  <c r="X266"/>
  <c r="O276"/>
  <c r="R276"/>
  <c r="X276"/>
  <c r="O286"/>
  <c r="R286"/>
  <c r="X286"/>
  <c r="O296"/>
  <c r="R296"/>
  <c r="X296"/>
  <c r="O306"/>
  <c r="R306"/>
  <c r="X306"/>
  <c r="O316"/>
  <c r="R316"/>
  <c r="X316"/>
  <c r="O135"/>
  <c r="R135"/>
  <c r="X135"/>
  <c r="O145"/>
  <c r="R145"/>
  <c r="X145"/>
  <c r="O155"/>
  <c r="R155"/>
  <c r="X155"/>
  <c r="O165"/>
  <c r="R165"/>
  <c r="X165"/>
  <c r="O175"/>
  <c r="R175"/>
  <c r="X175"/>
  <c r="O185"/>
  <c r="R185"/>
  <c r="X185"/>
  <c r="O195"/>
  <c r="R195"/>
  <c r="X195"/>
  <c r="O205"/>
  <c r="R205"/>
  <c r="X205"/>
  <c r="O215"/>
  <c r="R215"/>
  <c r="X215"/>
  <c r="O225"/>
  <c r="R225"/>
  <c r="X225"/>
  <c r="O235"/>
  <c r="R235"/>
  <c r="X235"/>
  <c r="O245"/>
  <c r="R245"/>
  <c r="X245"/>
  <c r="O255"/>
  <c r="R255"/>
  <c r="X255"/>
  <c r="O265"/>
  <c r="R265"/>
  <c r="X265"/>
  <c r="O275"/>
  <c r="R275"/>
  <c r="X275"/>
  <c r="O285"/>
  <c r="R285"/>
  <c r="X285"/>
  <c r="O295"/>
  <c r="R295"/>
  <c r="X295"/>
  <c r="O305"/>
  <c r="R305"/>
  <c r="X305"/>
  <c r="O315"/>
  <c r="R315"/>
  <c r="X315"/>
  <c r="O38"/>
  <c r="R38"/>
  <c r="X38"/>
  <c r="O48"/>
  <c r="R48"/>
  <c r="X48"/>
  <c r="O58"/>
  <c r="R58"/>
  <c r="X58"/>
  <c r="O68"/>
  <c r="R68"/>
  <c r="X68"/>
  <c r="O78"/>
  <c r="R78"/>
  <c r="X78"/>
  <c r="O88"/>
  <c r="R88"/>
  <c r="X88"/>
  <c r="O98"/>
  <c r="R98"/>
  <c r="X98"/>
  <c r="O108"/>
  <c r="R108"/>
  <c r="X108"/>
  <c r="O118"/>
  <c r="R118"/>
  <c r="X118"/>
  <c r="O128"/>
  <c r="R128"/>
  <c r="X128"/>
  <c r="O37"/>
  <c r="R37"/>
  <c r="X37"/>
  <c r="O47"/>
  <c r="R47"/>
  <c r="X47"/>
  <c r="O57"/>
  <c r="R57"/>
  <c r="X57"/>
  <c r="O67"/>
  <c r="R67"/>
  <c r="X67"/>
  <c r="O77"/>
  <c r="R77"/>
  <c r="X77"/>
  <c r="O87"/>
  <c r="R87"/>
  <c r="X87"/>
  <c r="O97"/>
  <c r="R97"/>
  <c r="X97"/>
  <c r="O107"/>
  <c r="R107"/>
  <c r="X107"/>
  <c r="O117"/>
  <c r="R117"/>
  <c r="X117"/>
  <c r="O127"/>
  <c r="R127"/>
  <c r="X127"/>
  <c r="O36"/>
  <c r="R36"/>
  <c r="X36"/>
  <c r="O46"/>
  <c r="R46"/>
  <c r="X46"/>
  <c r="O56"/>
  <c r="R56"/>
  <c r="X56"/>
  <c r="O66"/>
  <c r="R66"/>
  <c r="X66"/>
  <c r="O76"/>
  <c r="R76"/>
  <c r="X76"/>
  <c r="O86"/>
  <c r="R86"/>
  <c r="X86"/>
  <c r="O96"/>
  <c r="R96"/>
  <c r="X96"/>
  <c r="O106"/>
  <c r="R106"/>
  <c r="X106"/>
  <c r="O116"/>
  <c r="R116"/>
  <c r="X116"/>
  <c r="O126"/>
  <c r="R126"/>
  <c r="X126"/>
  <c r="O35"/>
  <c r="R35"/>
  <c r="X35"/>
  <c r="O45"/>
  <c r="R45"/>
  <c r="X45"/>
  <c r="O55"/>
  <c r="R55"/>
  <c r="X55"/>
  <c r="O65"/>
  <c r="R65"/>
  <c r="X65"/>
  <c r="O75"/>
  <c r="R75"/>
  <c r="X75"/>
  <c r="O85"/>
  <c r="R85"/>
  <c r="X85"/>
  <c r="O95"/>
  <c r="R95"/>
  <c r="X95"/>
  <c r="O105"/>
  <c r="R105"/>
  <c r="X105"/>
  <c r="O115"/>
  <c r="R115"/>
  <c r="X115"/>
  <c r="O125"/>
  <c r="R125"/>
  <c r="X125"/>
  <c r="B15"/>
  <c r="O15"/>
  <c r="R15"/>
  <c r="X15"/>
  <c r="O28"/>
  <c r="R28"/>
  <c r="X28"/>
  <c r="O27"/>
  <c r="R27"/>
  <c r="X27"/>
  <c r="O26"/>
  <c r="R26"/>
  <c r="X26"/>
  <c r="O25"/>
  <c r="R25"/>
  <c r="X25"/>
  <c r="B45"/>
  <c r="B46"/>
  <c r="B47"/>
  <c r="B55"/>
  <c r="B56"/>
  <c r="B57"/>
  <c r="B65"/>
  <c r="B75"/>
  <c r="B76"/>
  <c r="B77"/>
  <c r="B78"/>
  <c r="B85"/>
  <c r="B86"/>
  <c r="B87"/>
  <c r="B88"/>
  <c r="B95"/>
  <c r="B96"/>
  <c r="B97"/>
  <c r="B98"/>
  <c r="B105"/>
  <c r="B106"/>
  <c r="B107"/>
  <c r="B108"/>
  <c r="B115"/>
  <c r="B116"/>
  <c r="B117"/>
  <c r="B118"/>
  <c r="B125"/>
  <c r="B126"/>
  <c r="B127"/>
  <c r="B128"/>
  <c r="O18"/>
  <c r="R18"/>
  <c r="X18"/>
  <c r="O17"/>
  <c r="R17"/>
  <c r="X17"/>
  <c r="O16"/>
  <c r="R16"/>
  <c r="X16"/>
  <c r="X8"/>
  <c r="X7"/>
  <c r="R8"/>
  <c r="R7"/>
  <c r="X6"/>
  <c r="R6"/>
  <c r="O8"/>
  <c r="O7"/>
  <c r="O6"/>
  <c r="B318"/>
  <c r="B317"/>
  <c r="B316"/>
  <c r="B315"/>
  <c r="B313"/>
  <c r="B308"/>
  <c r="B307"/>
  <c r="B306"/>
  <c r="B305"/>
  <c r="B303"/>
  <c r="B298"/>
  <c r="B297"/>
  <c r="B296"/>
  <c r="B295"/>
  <c r="B293"/>
  <c r="B288"/>
  <c r="B287"/>
  <c r="B286"/>
  <c r="B285"/>
  <c r="B283"/>
  <c r="B278"/>
  <c r="B277"/>
  <c r="B276"/>
  <c r="B275"/>
  <c r="B273"/>
  <c r="B268"/>
  <c r="B267"/>
  <c r="B266"/>
  <c r="B265"/>
  <c r="B263"/>
  <c r="B258"/>
  <c r="B257"/>
  <c r="B256"/>
  <c r="B255"/>
  <c r="B253"/>
  <c r="B248"/>
  <c r="B247"/>
  <c r="B246"/>
  <c r="B245"/>
  <c r="B243"/>
  <c r="B238"/>
  <c r="B237"/>
  <c r="B236"/>
  <c r="B235"/>
  <c r="B233"/>
  <c r="B228"/>
  <c r="B227"/>
  <c r="B226"/>
  <c r="B225"/>
  <c r="B223"/>
  <c r="B218"/>
  <c r="B217"/>
  <c r="B216"/>
  <c r="B215"/>
  <c r="B213"/>
  <c r="B208"/>
  <c r="B207"/>
  <c r="B206"/>
  <c r="B205"/>
  <c r="B203"/>
  <c r="B198"/>
  <c r="B197"/>
  <c r="B196"/>
  <c r="B195"/>
  <c r="B193"/>
  <c r="B188"/>
  <c r="B187"/>
  <c r="B186"/>
  <c r="B185"/>
  <c r="B183"/>
  <c r="B178"/>
  <c r="B177"/>
  <c r="B176"/>
  <c r="B175"/>
  <c r="B173"/>
  <c r="B168"/>
  <c r="B167"/>
  <c r="B166"/>
  <c r="B165"/>
  <c r="B163"/>
  <c r="B158"/>
  <c r="B157"/>
  <c r="B156"/>
  <c r="B155"/>
  <c r="B153"/>
  <c r="B148"/>
  <c r="B147"/>
  <c r="B146"/>
  <c r="B145"/>
  <c r="B143"/>
  <c r="B138"/>
  <c r="B137"/>
  <c r="B136"/>
  <c r="B135"/>
  <c r="B133"/>
  <c r="B123"/>
  <c r="B113"/>
  <c r="B103"/>
  <c r="B93"/>
  <c r="B83"/>
  <c r="B73"/>
  <c r="B68"/>
  <c r="B67"/>
  <c r="B66"/>
  <c r="B63"/>
  <c r="B58"/>
  <c r="B53"/>
  <c r="B48"/>
  <c r="B43"/>
  <c r="B38"/>
  <c r="B37"/>
  <c r="B36"/>
  <c r="B35"/>
  <c r="B33"/>
  <c r="B28"/>
  <c r="B27"/>
  <c r="B26"/>
  <c r="B25"/>
  <c r="B23"/>
  <c r="B18"/>
  <c r="B17"/>
  <c r="B16"/>
  <c r="B13"/>
  <c r="B8"/>
  <c r="B7"/>
  <c r="B6"/>
  <c r="X5"/>
  <c r="R5"/>
  <c r="O5"/>
  <c r="B5"/>
  <c r="B3"/>
  <c r="U1094" i="21"/>
  <c r="B1094"/>
  <c r="U1092"/>
  <c r="B1092"/>
  <c r="U1059"/>
  <c r="B1059"/>
  <c r="U1057"/>
  <c r="B1057"/>
  <c r="U1024"/>
  <c r="B1024"/>
  <c r="U1022"/>
  <c r="B1022"/>
  <c r="U989"/>
  <c r="B989"/>
  <c r="U987"/>
  <c r="B987"/>
  <c r="U954"/>
  <c r="B954"/>
  <c r="U952"/>
  <c r="B952"/>
  <c r="U919"/>
  <c r="B919"/>
  <c r="U917"/>
  <c r="B917"/>
  <c r="U884"/>
  <c r="B884"/>
  <c r="U882"/>
  <c r="B882"/>
  <c r="U849"/>
  <c r="B849"/>
  <c r="U847"/>
  <c r="B847"/>
  <c r="U814"/>
  <c r="B814"/>
  <c r="U812"/>
  <c r="B812"/>
  <c r="U779"/>
  <c r="B779"/>
  <c r="U777"/>
  <c r="B777"/>
  <c r="U744"/>
  <c r="B744"/>
  <c r="U742"/>
  <c r="B742"/>
  <c r="U709"/>
  <c r="B709"/>
  <c r="U707"/>
  <c r="B707"/>
  <c r="U674"/>
  <c r="B674"/>
  <c r="U672"/>
  <c r="B672"/>
  <c r="U639"/>
  <c r="B639"/>
  <c r="U637"/>
  <c r="B637"/>
  <c r="U604"/>
  <c r="B604"/>
  <c r="U602"/>
  <c r="B602"/>
  <c r="U569"/>
  <c r="B569"/>
  <c r="U567"/>
  <c r="B567"/>
  <c r="U534"/>
  <c r="B534"/>
  <c r="U532"/>
  <c r="B532"/>
  <c r="U499"/>
  <c r="B499"/>
  <c r="U497"/>
  <c r="B497"/>
  <c r="U464"/>
  <c r="B464"/>
  <c r="U462"/>
  <c r="B462"/>
  <c r="U429"/>
  <c r="B429"/>
  <c r="U427"/>
  <c r="B427"/>
  <c r="U394"/>
  <c r="B394"/>
  <c r="U392"/>
  <c r="B392"/>
  <c r="U359"/>
  <c r="B359"/>
  <c r="U357"/>
  <c r="B357"/>
  <c r="U324"/>
  <c r="B324"/>
  <c r="U322"/>
  <c r="B322"/>
  <c r="U289"/>
  <c r="B289"/>
  <c r="U287"/>
  <c r="B287"/>
  <c r="U254"/>
  <c r="B254"/>
  <c r="U252"/>
  <c r="B252"/>
  <c r="U219"/>
  <c r="B219"/>
  <c r="U217"/>
  <c r="B217"/>
  <c r="U184"/>
  <c r="B184"/>
  <c r="U182"/>
  <c r="B182"/>
  <c r="U149"/>
  <c r="B149"/>
  <c r="U147"/>
  <c r="B147"/>
  <c r="U114"/>
  <c r="B114"/>
  <c r="U112"/>
  <c r="B112"/>
  <c r="U79"/>
  <c r="B79"/>
  <c r="U77"/>
  <c r="B77"/>
  <c r="U44"/>
  <c r="B44"/>
  <c r="U42"/>
  <c r="B42"/>
  <c r="U9"/>
  <c r="B9"/>
  <c r="U7"/>
  <c r="B7"/>
  <c r="B1090"/>
  <c r="B1055"/>
  <c r="B1020"/>
  <c r="B985"/>
  <c r="B950"/>
  <c r="B915"/>
  <c r="B880"/>
  <c r="B845"/>
  <c r="B810"/>
  <c r="B775"/>
  <c r="B740"/>
  <c r="B705"/>
  <c r="B670"/>
  <c r="B635"/>
  <c r="B600"/>
  <c r="B565"/>
  <c r="B530"/>
  <c r="B495"/>
  <c r="B460"/>
  <c r="B425"/>
  <c r="B390"/>
  <c r="B355"/>
  <c r="B320"/>
  <c r="B285"/>
  <c r="B250"/>
  <c r="B215"/>
  <c r="B180"/>
  <c r="B145"/>
  <c r="B110"/>
  <c r="B75"/>
  <c r="B40"/>
  <c r="B5"/>
  <c r="B594" i="10"/>
  <c r="B575"/>
  <c r="B556"/>
  <c r="B537"/>
  <c r="B518"/>
  <c r="B499"/>
  <c r="B480"/>
  <c r="B461"/>
  <c r="B442"/>
  <c r="B423"/>
  <c r="B404"/>
  <c r="B385"/>
  <c r="B366"/>
  <c r="B347"/>
  <c r="B328"/>
  <c r="B309"/>
  <c r="B290"/>
  <c r="B271"/>
  <c r="B252"/>
  <c r="B233"/>
  <c r="B214"/>
  <c r="B195"/>
  <c r="B176"/>
  <c r="B157"/>
  <c r="B138"/>
  <c r="B119"/>
  <c r="B100"/>
  <c r="B81"/>
  <c r="B62"/>
  <c r="B43"/>
  <c r="B24"/>
  <c r="B5"/>
  <c r="W26" i="2"/>
  <c r="W37"/>
  <c r="W19"/>
  <c r="W15"/>
  <c r="W39"/>
  <c r="W34"/>
  <c r="W33"/>
  <c r="W20"/>
  <c r="W9"/>
  <c r="W24"/>
  <c r="W17"/>
  <c r="W35"/>
  <c r="W12"/>
  <c r="W31"/>
  <c r="W25"/>
  <c r="W10"/>
  <c r="W8"/>
  <c r="W27"/>
  <c r="W22"/>
  <c r="W28"/>
  <c r="W38"/>
  <c r="W18"/>
  <c r="W21"/>
  <c r="W13"/>
  <c r="W16"/>
  <c r="W14"/>
  <c r="W23"/>
  <c r="W11"/>
  <c r="B6" i="3"/>
  <c r="A6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C1564" i="22"/>
  <c r="C1590"/>
  <c r="C836"/>
  <c r="C862"/>
  <c r="C888"/>
  <c r="C914"/>
  <c r="C940"/>
  <c r="C966"/>
  <c r="C992"/>
  <c r="C1018"/>
  <c r="C1044"/>
  <c r="C1070"/>
  <c r="C1096"/>
  <c r="C1122"/>
  <c r="C1148"/>
  <c r="C1174"/>
  <c r="C1200"/>
  <c r="C1226"/>
  <c r="C1252"/>
  <c r="C1278"/>
  <c r="C1304"/>
  <c r="C1330"/>
  <c r="C1356"/>
  <c r="C1382"/>
  <c r="C1408"/>
  <c r="C1434"/>
  <c r="C1460"/>
  <c r="C1486"/>
  <c r="C1512"/>
  <c r="C1538"/>
  <c r="S33" i="9"/>
  <c r="C629" i="22"/>
  <c r="C655"/>
  <c r="C681"/>
  <c r="C707"/>
  <c r="C733"/>
  <c r="C759"/>
  <c r="C785"/>
  <c r="C811"/>
  <c r="C317"/>
  <c r="C343"/>
  <c r="C369"/>
  <c r="C395"/>
  <c r="C421"/>
  <c r="C447"/>
  <c r="C473"/>
  <c r="C499"/>
  <c r="C525"/>
  <c r="C551"/>
  <c r="C577"/>
  <c r="C603"/>
  <c r="C109"/>
  <c r="C135"/>
  <c r="C161"/>
  <c r="C187"/>
  <c r="C213"/>
  <c r="C239"/>
  <c r="C265"/>
  <c r="C291"/>
  <c r="C83"/>
  <c r="C57"/>
  <c r="C31"/>
  <c r="C5"/>
  <c r="B1042" i="18"/>
  <c r="B1025"/>
  <c r="B1008"/>
  <c r="B991"/>
  <c r="B974"/>
  <c r="B957"/>
  <c r="B940"/>
  <c r="B923"/>
  <c r="B906"/>
  <c r="B889"/>
  <c r="B872"/>
  <c r="B855"/>
  <c r="B838"/>
  <c r="B821"/>
  <c r="B804"/>
  <c r="B787"/>
  <c r="B770"/>
  <c r="B753"/>
  <c r="B736"/>
  <c r="B719"/>
  <c r="B702"/>
  <c r="B685"/>
  <c r="B668"/>
  <c r="B651"/>
  <c r="B634"/>
  <c r="B617"/>
  <c r="B600"/>
  <c r="B583"/>
  <c r="B566"/>
  <c r="B549"/>
  <c r="B532"/>
  <c r="B515"/>
  <c r="B498"/>
  <c r="B481"/>
  <c r="B464"/>
  <c r="B447"/>
  <c r="B430"/>
  <c r="B413"/>
  <c r="B396"/>
  <c r="B379"/>
  <c r="B362"/>
  <c r="B345"/>
  <c r="B328"/>
  <c r="B311"/>
  <c r="B294"/>
  <c r="B277"/>
  <c r="B260"/>
  <c r="B243"/>
  <c r="B226"/>
  <c r="B209"/>
  <c r="B192"/>
  <c r="B175"/>
  <c r="B158"/>
  <c r="B141"/>
  <c r="B124"/>
  <c r="B107"/>
  <c r="B90"/>
  <c r="B73"/>
  <c r="B56"/>
  <c r="B39"/>
  <c r="B22"/>
  <c r="B5"/>
  <c r="A76" i="4"/>
  <c r="A70"/>
  <c r="W34" i="5"/>
  <c r="A60" i="4"/>
  <c r="O16" i="5"/>
  <c r="A42" i="4"/>
  <c r="I28" i="9"/>
  <c r="J25"/>
  <c r="I25"/>
  <c r="J30"/>
  <c r="A8" i="4"/>
  <c r="H8" i="9"/>
  <c r="E25" i="5"/>
  <c r="E9" i="9"/>
  <c r="F8"/>
  <c r="K24"/>
  <c r="K29"/>
  <c r="D15"/>
  <c r="K31"/>
  <c r="E20" i="5"/>
  <c r="K32" i="9"/>
  <c r="K33"/>
  <c r="E10"/>
  <c r="F12"/>
  <c r="W11" i="5"/>
  <c r="AE14"/>
  <c r="O37"/>
  <c r="W27"/>
  <c r="O25"/>
  <c r="O21"/>
  <c r="E8" i="9"/>
  <c r="E22"/>
  <c r="G31" i="3"/>
  <c r="E12" i="9"/>
  <c r="G10"/>
  <c r="B17" i="2"/>
  <c r="C11"/>
  <c r="C8"/>
  <c r="C37"/>
  <c r="C19"/>
  <c r="C36"/>
  <c r="C28"/>
  <c r="C39"/>
  <c r="C25"/>
  <c r="C14"/>
  <c r="C20"/>
  <c r="C18"/>
  <c r="C29"/>
  <c r="C12"/>
  <c r="C9"/>
  <c r="C17"/>
  <c r="C23"/>
  <c r="C22"/>
  <c r="C31"/>
  <c r="C10"/>
  <c r="C35"/>
  <c r="C15"/>
  <c r="C21"/>
  <c r="C27" i="9" s="1"/>
  <c r="C16" i="2"/>
  <c r="C13"/>
  <c r="C24"/>
  <c r="C32"/>
  <c r="C30"/>
  <c r="C12" i="9" s="1"/>
  <c r="C26" i="2"/>
  <c r="L22" i="9"/>
  <c r="L35"/>
  <c r="L25"/>
  <c r="L30"/>
  <c r="L19"/>
  <c r="L26"/>
  <c r="L31"/>
  <c r="L39"/>
  <c r="L29"/>
  <c r="L37"/>
  <c r="L24"/>
  <c r="L27"/>
  <c r="L28"/>
  <c r="L34"/>
  <c r="L32"/>
  <c r="L11"/>
  <c r="R25" i="3" s="1"/>
  <c r="L38" i="9"/>
  <c r="L21"/>
  <c r="L23"/>
  <c r="L9"/>
  <c r="L12"/>
  <c r="L14"/>
  <c r="L15"/>
  <c r="L16"/>
  <c r="L13"/>
  <c r="L17"/>
  <c r="R36" i="3" s="1"/>
  <c r="L18" i="9"/>
  <c r="L36"/>
  <c r="R14" i="3" s="1"/>
  <c r="L20" i="9"/>
  <c r="R23" i="3"/>
  <c r="L8" i="9"/>
  <c r="L10"/>
  <c r="R39" i="3" s="1"/>
  <c r="L33" i="9"/>
  <c r="R35" i="3" s="1"/>
  <c r="R13"/>
  <c r="R24"/>
  <c r="R38"/>
  <c r="R12"/>
  <c r="R15"/>
  <c r="R37"/>
  <c r="R33"/>
  <c r="R30"/>
  <c r="R22"/>
  <c r="R26"/>
  <c r="C39" i="9"/>
  <c r="U15" i="23"/>
  <c r="U25"/>
  <c r="U65"/>
  <c r="U105"/>
  <c r="U145"/>
  <c r="B26" i="2"/>
  <c r="B8"/>
  <c r="B37"/>
  <c r="B19"/>
  <c r="B36"/>
  <c r="B28"/>
  <c r="B39"/>
  <c r="B25"/>
  <c r="B14"/>
  <c r="B20"/>
  <c r="B18"/>
  <c r="B21" i="9" s="1"/>
  <c r="B29" i="2"/>
  <c r="B12"/>
  <c r="B9"/>
  <c r="B23"/>
  <c r="B22"/>
  <c r="B33" i="9" s="1"/>
  <c r="B31" i="2"/>
  <c r="B10"/>
  <c r="B35"/>
  <c r="B15"/>
  <c r="B21"/>
  <c r="B16"/>
  <c r="B13"/>
  <c r="B24"/>
  <c r="B32"/>
  <c r="B30"/>
  <c r="B37" i="9" s="1"/>
  <c r="F28" i="4"/>
  <c r="C527" i="22" s="1"/>
  <c r="A39" i="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B6"/>
  <c r="A6"/>
  <c r="R10"/>
  <c r="S10"/>
  <c r="R38"/>
  <c r="S38"/>
  <c r="R19"/>
  <c r="S24"/>
  <c r="S19"/>
  <c r="R29"/>
  <c r="S29"/>
  <c r="R8"/>
  <c r="S8"/>
  <c r="R17"/>
  <c r="S17"/>
  <c r="R14"/>
  <c r="S14"/>
  <c r="R21"/>
  <c r="R34"/>
  <c r="S34"/>
  <c r="R37"/>
  <c r="S37"/>
  <c r="R26"/>
  <c r="S26"/>
  <c r="R35"/>
  <c r="S35"/>
  <c r="R20"/>
  <c r="S20"/>
  <c r="R13"/>
  <c r="S13"/>
  <c r="R12"/>
  <c r="S12"/>
  <c r="R28"/>
  <c r="S28"/>
  <c r="R22"/>
  <c r="S22"/>
  <c r="J35"/>
  <c r="J32"/>
  <c r="J38"/>
  <c r="J31"/>
  <c r="J39"/>
  <c r="J37"/>
  <c r="J29"/>
  <c r="J27"/>
  <c r="J26"/>
  <c r="O15" i="3"/>
  <c r="J28" i="9"/>
  <c r="R33"/>
  <c r="Z24" i="5"/>
  <c r="Z23"/>
  <c r="Z31"/>
  <c r="Z30"/>
  <c r="Z15"/>
  <c r="Z14"/>
  <c r="R27"/>
  <c r="R26"/>
  <c r="R11"/>
  <c r="R10"/>
  <c r="R35"/>
  <c r="R34"/>
  <c r="R18"/>
  <c r="R17"/>
  <c r="J24"/>
  <c r="J25"/>
  <c r="J8"/>
  <c r="J9"/>
  <c r="J28"/>
  <c r="J29"/>
  <c r="J12"/>
  <c r="J13"/>
  <c r="J33"/>
  <c r="J32"/>
  <c r="J16"/>
  <c r="J17"/>
  <c r="J36"/>
  <c r="J37"/>
  <c r="J21"/>
  <c r="J20"/>
  <c r="B22"/>
  <c r="B21"/>
  <c r="B37"/>
  <c r="B38"/>
  <c r="B19"/>
  <c r="B20"/>
  <c r="B35"/>
  <c r="B36"/>
  <c r="B15"/>
  <c r="B16"/>
  <c r="B31"/>
  <c r="B32"/>
  <c r="B17"/>
  <c r="B18"/>
  <c r="B33"/>
  <c r="B34"/>
  <c r="B11"/>
  <c r="B12"/>
  <c r="B27"/>
  <c r="B28"/>
  <c r="B13"/>
  <c r="B14"/>
  <c r="B29"/>
  <c r="B30"/>
  <c r="B9"/>
  <c r="B10"/>
  <c r="B26"/>
  <c r="B25"/>
  <c r="B7"/>
  <c r="B8"/>
  <c r="B23"/>
  <c r="B24"/>
  <c r="U16" i="23"/>
  <c r="U17"/>
  <c r="U18"/>
  <c r="U26"/>
  <c r="U27"/>
  <c r="U28"/>
  <c r="U66"/>
  <c r="U67"/>
  <c r="U106"/>
  <c r="U107"/>
  <c r="U108"/>
  <c r="U146"/>
  <c r="U147"/>
  <c r="U148"/>
  <c r="U185"/>
  <c r="U186"/>
  <c r="U187"/>
  <c r="U188"/>
  <c r="U225"/>
  <c r="U226"/>
  <c r="U227"/>
  <c r="U228"/>
  <c r="U265"/>
  <c r="U266"/>
  <c r="U267"/>
  <c r="U268"/>
  <c r="U305"/>
  <c r="U306"/>
  <c r="U307"/>
  <c r="U308"/>
  <c r="U35"/>
  <c r="U36"/>
  <c r="U37"/>
  <c r="U75"/>
  <c r="U76"/>
  <c r="U77"/>
  <c r="U78"/>
  <c r="U115"/>
  <c r="U116"/>
  <c r="U117"/>
  <c r="U155"/>
  <c r="U156"/>
  <c r="U157"/>
  <c r="U158"/>
  <c r="U195"/>
  <c r="U196"/>
  <c r="U197"/>
  <c r="U198"/>
  <c r="U235"/>
  <c r="U236"/>
  <c r="U237"/>
  <c r="U238"/>
  <c r="U275"/>
  <c r="U276"/>
  <c r="U277"/>
  <c r="U278"/>
  <c r="U315"/>
  <c r="U316"/>
  <c r="U317"/>
  <c r="U318"/>
  <c r="U8"/>
  <c r="U7"/>
  <c r="U6"/>
  <c r="S23" i="9"/>
  <c r="O37" i="3"/>
  <c r="I34" i="9"/>
  <c r="I23"/>
  <c r="I26"/>
  <c r="I27"/>
  <c r="I14"/>
  <c r="I24"/>
  <c r="I16"/>
  <c r="L20" i="3" s="1"/>
  <c r="I29" i="9"/>
  <c r="I37"/>
  <c r="I39"/>
  <c r="I17"/>
  <c r="I31"/>
  <c r="I38"/>
  <c r="I21"/>
  <c r="I32"/>
  <c r="L37" i="3" s="1"/>
  <c r="I22" i="9"/>
  <c r="I33"/>
  <c r="I35"/>
  <c r="I20"/>
  <c r="L23" i="3"/>
  <c r="I30" i="9"/>
  <c r="I36"/>
  <c r="L14" i="3" s="1"/>
  <c r="J24" i="9"/>
  <c r="J33"/>
  <c r="J34"/>
  <c r="O17" i="3" s="1"/>
  <c r="M13" i="5"/>
  <c r="M12"/>
  <c r="AC30"/>
  <c r="AC23"/>
  <c r="E35"/>
  <c r="T10" i="9"/>
  <c r="T39"/>
  <c r="T13"/>
  <c r="T8"/>
  <c r="T9"/>
  <c r="O30" i="3"/>
  <c r="O32"/>
  <c r="O22"/>
  <c r="O39"/>
  <c r="E16" i="5"/>
  <c r="E23"/>
  <c r="D32" i="9"/>
  <c r="D18"/>
  <c r="D35"/>
  <c r="K35"/>
  <c r="D21"/>
  <c r="D29"/>
  <c r="D10"/>
  <c r="D31"/>
  <c r="D24"/>
  <c r="D33"/>
  <c r="D13"/>
  <c r="D12"/>
  <c r="D17"/>
  <c r="D38"/>
  <c r="D34"/>
  <c r="K34"/>
  <c r="D20"/>
  <c r="U27" i="5"/>
  <c r="U11"/>
  <c r="U35"/>
  <c r="M25"/>
  <c r="M9"/>
  <c r="M8"/>
  <c r="AC31"/>
  <c r="M32"/>
  <c r="E8"/>
  <c r="U18"/>
  <c r="E34"/>
  <c r="E24"/>
  <c r="E32"/>
  <c r="E22"/>
  <c r="E30"/>
  <c r="E27"/>
  <c r="AE24"/>
  <c r="O20"/>
  <c r="O9"/>
  <c r="W26"/>
  <c r="O13"/>
  <c r="W17"/>
  <c r="W18"/>
  <c r="L25" i="3" l="1"/>
  <c r="O27"/>
  <c r="O20"/>
  <c r="L36"/>
  <c r="R34"/>
  <c r="R9"/>
  <c r="R27"/>
  <c r="L34"/>
  <c r="L27"/>
  <c r="O9"/>
  <c r="K12"/>
  <c r="K32"/>
  <c r="I32"/>
  <c r="L31"/>
  <c r="L24"/>
  <c r="L15"/>
  <c r="O19"/>
  <c r="O26"/>
  <c r="K38"/>
  <c r="B29" i="9"/>
  <c r="C29"/>
  <c r="B36"/>
  <c r="L17" i="3"/>
  <c r="C19" i="9"/>
  <c r="U37"/>
  <c r="C33"/>
  <c r="F13" i="4"/>
  <c r="B94" i="18" s="1"/>
  <c r="C37" i="9"/>
  <c r="B32"/>
  <c r="C28"/>
  <c r="C14"/>
  <c r="C26"/>
  <c r="B23"/>
  <c r="B26"/>
  <c r="C32"/>
  <c r="C25"/>
  <c r="F32" i="4"/>
  <c r="C631" i="22" s="1"/>
  <c r="B39" i="9"/>
  <c r="F27" i="4"/>
  <c r="B332" i="18" s="1"/>
  <c r="F30" i="4"/>
  <c r="C579" i="22" s="1"/>
  <c r="F26" i="4"/>
  <c r="B315" i="18" s="1"/>
  <c r="C30" i="9"/>
  <c r="D17" i="5"/>
  <c r="F35" i="4"/>
  <c r="C709" i="22" s="1"/>
  <c r="C15" i="9"/>
  <c r="C26" i="3" s="1"/>
  <c r="C8" i="9"/>
  <c r="F19" i="4"/>
  <c r="B196" i="18" s="1"/>
  <c r="F38" i="4"/>
  <c r="C787" i="22" s="1"/>
  <c r="C36" i="9"/>
  <c r="C34"/>
  <c r="U28"/>
  <c r="F31" i="4"/>
  <c r="B400" i="18" s="1"/>
  <c r="F8" i="4"/>
  <c r="C7" i="22" s="1"/>
  <c r="F36" i="4"/>
  <c r="D21" i="5" s="1"/>
  <c r="B31" i="9"/>
  <c r="B34" i="3" s="1"/>
  <c r="B468" i="18"/>
  <c r="B38" i="9"/>
  <c r="B11" i="3" s="1"/>
  <c r="B28" i="9"/>
  <c r="C11"/>
  <c r="C25" i="3" s="1"/>
  <c r="C13" i="9"/>
  <c r="C27" i="3" s="1"/>
  <c r="B17" i="9"/>
  <c r="F37" i="4"/>
  <c r="B502" i="18" s="1"/>
  <c r="F11" i="4"/>
  <c r="D38" i="5" s="1"/>
  <c r="U26" i="9"/>
  <c r="F10" i="4"/>
  <c r="C59" i="22" s="1"/>
  <c r="F16" i="4"/>
  <c r="C215" i="22" s="1"/>
  <c r="C20" i="9"/>
  <c r="B30"/>
  <c r="B24"/>
  <c r="U25"/>
  <c r="B15"/>
  <c r="C16"/>
  <c r="C24"/>
  <c r="B35"/>
  <c r="B31" i="3" s="1"/>
  <c r="B20" i="9"/>
  <c r="F24" i="4"/>
  <c r="D15" i="5" s="1"/>
  <c r="F33" i="4"/>
  <c r="B434" i="18" s="1"/>
  <c r="C21" i="9"/>
  <c r="C28" i="3" s="1"/>
  <c r="B34" i="9"/>
  <c r="F14" i="4"/>
  <c r="B111" i="18" s="1"/>
  <c r="F17" i="4"/>
  <c r="D12" i="5" s="1"/>
  <c r="B16" i="9"/>
  <c r="C35"/>
  <c r="X309" i="23"/>
  <c r="X269"/>
  <c r="X229"/>
  <c r="X189"/>
  <c r="F25" i="4"/>
  <c r="B298" i="18" s="1"/>
  <c r="B8" i="9"/>
  <c r="C10"/>
  <c r="C31"/>
  <c r="C34" i="3" s="1"/>
  <c r="X109" i="23"/>
  <c r="X69"/>
  <c r="B19" i="9"/>
  <c r="F34" i="4"/>
  <c r="C9" i="9"/>
  <c r="C16" i="3" s="1"/>
  <c r="U33" i="9"/>
  <c r="B22"/>
  <c r="B27"/>
  <c r="B8" i="3" s="1"/>
  <c r="B11" i="9"/>
  <c r="B25" i="3" s="1"/>
  <c r="F23" i="4"/>
  <c r="C397" i="22" s="1"/>
  <c r="F15" i="4"/>
  <c r="B128" i="18" s="1"/>
  <c r="C23" i="9"/>
  <c r="C13" i="3" s="1"/>
  <c r="C38" i="9"/>
  <c r="C11" i="3" s="1"/>
  <c r="U29" i="9"/>
  <c r="Q33" i="3" s="1"/>
  <c r="S33" s="1"/>
  <c r="U24" i="9"/>
  <c r="U34"/>
  <c r="U31"/>
  <c r="X99" i="23"/>
  <c r="O79"/>
  <c r="X59"/>
  <c r="R49"/>
  <c r="O39"/>
  <c r="R319"/>
  <c r="X289"/>
  <c r="X249"/>
  <c r="X209"/>
  <c r="X169"/>
  <c r="B25" i="9"/>
  <c r="F20" i="4"/>
  <c r="F22"/>
  <c r="B247" i="18" s="1"/>
  <c r="B9" i="9"/>
  <c r="C22"/>
  <c r="C24" i="3" s="1"/>
  <c r="U22" i="9"/>
  <c r="U30"/>
  <c r="O309" i="23"/>
  <c r="R299"/>
  <c r="O289"/>
  <c r="R279"/>
  <c r="O269"/>
  <c r="R259"/>
  <c r="O249"/>
  <c r="R239"/>
  <c r="O229"/>
  <c r="R219"/>
  <c r="O209"/>
  <c r="R199"/>
  <c r="O189"/>
  <c r="R179"/>
  <c r="O169"/>
  <c r="R129"/>
  <c r="U8" i="9"/>
  <c r="F39" i="4"/>
  <c r="U20" i="9"/>
  <c r="B14"/>
  <c r="B38" i="3" s="1"/>
  <c r="B18" i="9"/>
  <c r="B10"/>
  <c r="F12" i="4"/>
  <c r="F9"/>
  <c r="B26" i="18" s="1"/>
  <c r="C17" i="9"/>
  <c r="X129" i="23"/>
  <c r="R119"/>
  <c r="X89"/>
  <c r="R79"/>
  <c r="X49"/>
  <c r="R39"/>
  <c r="F21" i="4"/>
  <c r="D14" i="5" s="1"/>
  <c r="C18" i="9"/>
  <c r="C30" i="3" s="1"/>
  <c r="U10" i="9"/>
  <c r="X119" i="23"/>
  <c r="R109"/>
  <c r="X79"/>
  <c r="O59"/>
  <c r="X39"/>
  <c r="X149"/>
  <c r="R159"/>
  <c r="O149"/>
  <c r="R139"/>
  <c r="O119"/>
  <c r="R99"/>
  <c r="O99"/>
  <c r="R89"/>
  <c r="R69"/>
  <c r="R59"/>
  <c r="R29"/>
  <c r="L10" i="3"/>
  <c r="L18"/>
  <c r="L28"/>
  <c r="L29"/>
  <c r="R16"/>
  <c r="R28"/>
  <c r="O10"/>
  <c r="L33"/>
  <c r="O18"/>
  <c r="O8"/>
  <c r="O38"/>
  <c r="O36"/>
  <c r="R18"/>
  <c r="L12"/>
  <c r="L39"/>
  <c r="U35" i="9"/>
  <c r="U39"/>
  <c r="Q29" i="3" s="1"/>
  <c r="U19" i="9"/>
  <c r="U27"/>
  <c r="T20"/>
  <c r="H9"/>
  <c r="J18" i="3" s="1"/>
  <c r="E19" i="9"/>
  <c r="B12"/>
  <c r="B23" i="3" s="1"/>
  <c r="G8" i="9"/>
  <c r="J14" i="3"/>
  <c r="G36" i="5"/>
  <c r="F15" i="9"/>
  <c r="O33" i="5"/>
  <c r="T30" i="9"/>
  <c r="T12"/>
  <c r="U298" i="23"/>
  <c r="U296"/>
  <c r="U257"/>
  <c r="U218"/>
  <c r="U216"/>
  <c r="U177"/>
  <c r="U138"/>
  <c r="U136"/>
  <c r="U97"/>
  <c r="U58"/>
  <c r="U56"/>
  <c r="U288"/>
  <c r="U286"/>
  <c r="U247"/>
  <c r="U208"/>
  <c r="U206"/>
  <c r="U167"/>
  <c r="U128"/>
  <c r="U126"/>
  <c r="U86"/>
  <c r="U46"/>
  <c r="S31" i="9"/>
  <c r="S32"/>
  <c r="S15"/>
  <c r="N13" i="3" s="1"/>
  <c r="S30" i="9"/>
  <c r="S39"/>
  <c r="N29" i="3" s="1"/>
  <c r="S27" i="9"/>
  <c r="S11"/>
  <c r="N25" i="3" s="1"/>
  <c r="S9" i="9"/>
  <c r="S16"/>
  <c r="S36"/>
  <c r="N24" i="3" s="1"/>
  <c r="F18" i="4"/>
  <c r="C267" i="22" s="1"/>
  <c r="U295" i="23"/>
  <c r="U215"/>
  <c r="U135"/>
  <c r="U55"/>
  <c r="U285"/>
  <c r="U205"/>
  <c r="S21" i="9"/>
  <c r="N32" i="3" s="1"/>
  <c r="P32" s="1"/>
  <c r="U11" i="9"/>
  <c r="U38"/>
  <c r="U23"/>
  <c r="U9"/>
  <c r="U12"/>
  <c r="U15"/>
  <c r="U16"/>
  <c r="U13"/>
  <c r="U17"/>
  <c r="Q36" i="3" s="1"/>
  <c r="S36" s="1"/>
  <c r="U18" i="9"/>
  <c r="U36"/>
  <c r="Q14" i="3" s="1"/>
  <c r="S14" s="1"/>
  <c r="T29" i="9"/>
  <c r="U297" i="23"/>
  <c r="U258"/>
  <c r="U256"/>
  <c r="U217"/>
  <c r="U178"/>
  <c r="U176"/>
  <c r="U137"/>
  <c r="U96"/>
  <c r="U57"/>
  <c r="U287"/>
  <c r="U248"/>
  <c r="U246"/>
  <c r="U207"/>
  <c r="U168"/>
  <c r="U166"/>
  <c r="U127"/>
  <c r="U125"/>
  <c r="U87"/>
  <c r="U85"/>
  <c r="U47"/>
  <c r="U45"/>
  <c r="S25" i="9"/>
  <c r="N21" i="3" s="1"/>
  <c r="R25" i="9"/>
  <c r="K31" i="3" s="1"/>
  <c r="M31" s="1"/>
  <c r="R31" i="9"/>
  <c r="R24"/>
  <c r="R32"/>
  <c r="K37" i="3" s="1"/>
  <c r="M37" s="1"/>
  <c r="R23" i="9"/>
  <c r="R15"/>
  <c r="S18"/>
  <c r="N30" i="3" s="1"/>
  <c r="P30" s="1"/>
  <c r="R18" i="9"/>
  <c r="K30" i="3" s="1"/>
  <c r="R30" i="9"/>
  <c r="K19" i="3" s="1"/>
  <c r="R39" i="9"/>
  <c r="K39" i="3" s="1"/>
  <c r="R27" i="9"/>
  <c r="R11"/>
  <c r="K25" i="3" s="1"/>
  <c r="R9" i="9"/>
  <c r="K17" i="3" s="1"/>
  <c r="R16" i="9"/>
  <c r="R36"/>
  <c r="K14" i="3" s="1"/>
  <c r="M14" s="1"/>
  <c r="B349" i="18"/>
  <c r="B13" i="9"/>
  <c r="U255" i="23"/>
  <c r="U175"/>
  <c r="U95"/>
  <c r="U245"/>
  <c r="U165"/>
  <c r="U32" i="9"/>
  <c r="Q37" i="3" s="1"/>
  <c r="S37" s="1"/>
  <c r="U21" i="9"/>
  <c r="U14"/>
  <c r="Q38" i="3" s="1"/>
  <c r="S38" s="1"/>
  <c r="T36" i="9"/>
  <c r="F29" i="4"/>
  <c r="B366" i="18" s="1"/>
  <c r="D23" i="9"/>
  <c r="D19"/>
  <c r="F23" i="3" s="1"/>
  <c r="E31" i="5"/>
  <c r="D14" i="9"/>
  <c r="K25"/>
  <c r="G32" i="5"/>
  <c r="G28"/>
  <c r="E14" i="9"/>
  <c r="M33" i="5"/>
  <c r="E21" i="9"/>
  <c r="G35" i="3"/>
  <c r="M24" i="5"/>
  <c r="E11" i="9"/>
  <c r="M20" i="5"/>
  <c r="F14" i="9"/>
  <c r="U34" i="5"/>
  <c r="F13" i="9"/>
  <c r="H20" i="3"/>
  <c r="U17" i="5"/>
  <c r="U26"/>
  <c r="G11" i="9"/>
  <c r="I26" i="3" s="1"/>
  <c r="AC14" i="5"/>
  <c r="I28" i="3"/>
  <c r="I20"/>
  <c r="I11"/>
  <c r="M13" i="9"/>
  <c r="G18" i="5"/>
  <c r="G22"/>
  <c r="M33" i="9"/>
  <c r="E23"/>
  <c r="M37" i="5"/>
  <c r="I35" i="3"/>
  <c r="E14" i="5"/>
  <c r="E18"/>
  <c r="E36"/>
  <c r="E28"/>
  <c r="E12"/>
  <c r="E26"/>
  <c r="AC24"/>
  <c r="AC15"/>
  <c r="K38" i="9"/>
  <c r="D25"/>
  <c r="M21" i="5"/>
  <c r="M36"/>
  <c r="O33" i="3"/>
  <c r="I22"/>
  <c r="I36"/>
  <c r="J27"/>
  <c r="J33"/>
  <c r="E20" i="9"/>
  <c r="G18" i="3" s="1"/>
  <c r="F11" i="9"/>
  <c r="I19" i="3"/>
  <c r="J25"/>
  <c r="J24"/>
  <c r="I12"/>
  <c r="G9" i="9"/>
  <c r="I16" i="3" s="1"/>
  <c r="J17"/>
  <c r="I18"/>
  <c r="E18" i="9"/>
  <c r="J31" i="3"/>
  <c r="N19" i="9"/>
  <c r="E9" i="5"/>
  <c r="D9" i="9"/>
  <c r="J26" i="3"/>
  <c r="J13"/>
  <c r="I15"/>
  <c r="J32"/>
  <c r="J19"/>
  <c r="E37" i="5"/>
  <c r="D8" i="9"/>
  <c r="F18" i="3" s="1"/>
  <c r="G10" i="5"/>
  <c r="E10"/>
  <c r="E33"/>
  <c r="D26" i="9"/>
  <c r="K26"/>
  <c r="K37"/>
  <c r="D37"/>
  <c r="E29" i="5"/>
  <c r="O32"/>
  <c r="I37" i="3"/>
  <c r="J39"/>
  <c r="I31"/>
  <c r="N15" i="9"/>
  <c r="O28" i="5"/>
  <c r="O12"/>
  <c r="E15" i="9"/>
  <c r="G26" i="3" s="1"/>
  <c r="M29" i="5"/>
  <c r="E17"/>
  <c r="N20" i="9"/>
  <c r="O17" i="5"/>
  <c r="M17"/>
  <c r="L35" i="3"/>
  <c r="L26"/>
  <c r="O29" i="5"/>
  <c r="AE23"/>
  <c r="G9"/>
  <c r="G35"/>
  <c r="G15"/>
  <c r="G17"/>
  <c r="G19"/>
  <c r="W35"/>
  <c r="G26"/>
  <c r="M32" i="9"/>
  <c r="O29" i="3"/>
  <c r="M12" i="9"/>
  <c r="F11" i="3"/>
  <c r="O35"/>
  <c r="L11"/>
  <c r="L22"/>
  <c r="L30"/>
  <c r="L13"/>
  <c r="L16"/>
  <c r="O13"/>
  <c r="O23"/>
  <c r="O11"/>
  <c r="O28"/>
  <c r="N18"/>
  <c r="K28"/>
  <c r="K36"/>
  <c r="M36" s="1"/>
  <c r="N22"/>
  <c r="P22" s="1"/>
  <c r="R20"/>
  <c r="R17"/>
  <c r="R8"/>
  <c r="R32"/>
  <c r="R29"/>
  <c r="R19"/>
  <c r="R10"/>
  <c r="R31"/>
  <c r="H36"/>
  <c r="J23"/>
  <c r="G21"/>
  <c r="I21"/>
  <c r="G38"/>
  <c r="I8"/>
  <c r="J9"/>
  <c r="L21"/>
  <c r="N35"/>
  <c r="F30"/>
  <c r="O25"/>
  <c r="O16"/>
  <c r="L32"/>
  <c r="M32" s="1"/>
  <c r="L38"/>
  <c r="M38" s="1"/>
  <c r="L8"/>
  <c r="L19"/>
  <c r="L9"/>
  <c r="O12"/>
  <c r="O31"/>
  <c r="K18"/>
  <c r="M18" s="1"/>
  <c r="N36"/>
  <c r="N11"/>
  <c r="K11"/>
  <c r="R21"/>
  <c r="R11"/>
  <c r="H32"/>
  <c r="H8"/>
  <c r="O21"/>
  <c r="F9" i="9"/>
  <c r="H12" i="3"/>
  <c r="U10" i="5"/>
  <c r="H14" i="3"/>
  <c r="H37"/>
  <c r="G20" i="5"/>
  <c r="M38" i="9"/>
  <c r="E13" i="5"/>
  <c r="D27" i="9"/>
  <c r="F8" i="3" s="1"/>
  <c r="K27" i="9"/>
  <c r="E15" i="5"/>
  <c r="D16" i="9"/>
  <c r="D39"/>
  <c r="K39"/>
  <c r="D11"/>
  <c r="E19" i="5"/>
  <c r="E21"/>
  <c r="D22" i="9"/>
  <c r="M34"/>
  <c r="M18"/>
  <c r="G34" i="5"/>
  <c r="M14" i="9"/>
  <c r="G31" i="5"/>
  <c r="M17" i="9"/>
  <c r="G27" i="5"/>
  <c r="AE15"/>
  <c r="P8" i="9"/>
  <c r="AE31" i="5"/>
  <c r="W10"/>
  <c r="O24"/>
  <c r="N8" i="9"/>
  <c r="G14" i="5"/>
  <c r="F50" i="4"/>
  <c r="L28" i="5" s="1"/>
  <c r="M15" i="9"/>
  <c r="G30" i="5"/>
  <c r="M26" i="9"/>
  <c r="G33" i="5"/>
  <c r="M21" i="9"/>
  <c r="G25" i="5"/>
  <c r="M35" i="9"/>
  <c r="G23" i="5"/>
  <c r="M28" i="9"/>
  <c r="M29"/>
  <c r="G16" i="5"/>
  <c r="M25" i="9"/>
  <c r="M8"/>
  <c r="G37" i="5"/>
  <c r="M37" i="9"/>
  <c r="G29" i="5"/>
  <c r="F54" i="4"/>
  <c r="L24" i="5" s="1"/>
  <c r="F46" i="4"/>
  <c r="L32" i="5" s="1"/>
  <c r="F49" i="4"/>
  <c r="L13" i="5" s="1"/>
  <c r="K30" i="9"/>
  <c r="M20"/>
  <c r="G8" i="5"/>
  <c r="T17" i="9"/>
  <c r="X319" i="23"/>
  <c r="X299"/>
  <c r="X279"/>
  <c r="X259"/>
  <c r="X239"/>
  <c r="X219"/>
  <c r="X199"/>
  <c r="X179"/>
  <c r="X159"/>
  <c r="X139"/>
  <c r="U118"/>
  <c r="U119" s="1"/>
  <c r="U88"/>
  <c r="U68"/>
  <c r="U69" s="1"/>
  <c r="U48"/>
  <c r="U38"/>
  <c r="U39" s="1"/>
  <c r="T26" i="9"/>
  <c r="T21"/>
  <c r="T23"/>
  <c r="T35"/>
  <c r="E39" i="3" s="1"/>
  <c r="O29" i="23"/>
  <c r="O319"/>
  <c r="O299"/>
  <c r="O279"/>
  <c r="O259"/>
  <c r="O239"/>
  <c r="O219"/>
  <c r="O199"/>
  <c r="O179"/>
  <c r="O159"/>
  <c r="O139"/>
  <c r="X29"/>
  <c r="U98"/>
  <c r="T33" i="9"/>
  <c r="T32"/>
  <c r="T31"/>
  <c r="E34" i="3" s="1"/>
  <c r="O129" i="23"/>
  <c r="O109"/>
  <c r="O89"/>
  <c r="O69"/>
  <c r="O49"/>
  <c r="R309"/>
  <c r="R289"/>
  <c r="R269"/>
  <c r="R249"/>
  <c r="R229"/>
  <c r="R209"/>
  <c r="R189"/>
  <c r="R169"/>
  <c r="R149"/>
  <c r="T19" i="9"/>
  <c r="U319" i="23"/>
  <c r="U279"/>
  <c r="U239"/>
  <c r="U199"/>
  <c r="U159"/>
  <c r="U79"/>
  <c r="U309"/>
  <c r="U269"/>
  <c r="U229"/>
  <c r="U189"/>
  <c r="U149"/>
  <c r="U109"/>
  <c r="U29"/>
  <c r="T28" i="9"/>
  <c r="T38"/>
  <c r="R19" i="23"/>
  <c r="R9"/>
  <c r="X19"/>
  <c r="O19"/>
  <c r="U19"/>
  <c r="O9"/>
  <c r="X9"/>
  <c r="U5"/>
  <c r="U9" s="1"/>
  <c r="N22" i="9"/>
  <c r="O15"/>
  <c r="O11"/>
  <c r="P9"/>
  <c r="M24"/>
  <c r="N13"/>
  <c r="N9"/>
  <c r="O14"/>
  <c r="N16"/>
  <c r="F52" i="4"/>
  <c r="F56"/>
  <c r="N10" i="9"/>
  <c r="Q8"/>
  <c r="F51" i="4"/>
  <c r="F67" s="1"/>
  <c r="M23" i="9"/>
  <c r="F61" i="4"/>
  <c r="N12" i="9"/>
  <c r="N23"/>
  <c r="P11"/>
  <c r="O13"/>
  <c r="O12"/>
  <c r="Q9"/>
  <c r="M9"/>
  <c r="M39"/>
  <c r="E17"/>
  <c r="G36" i="3" s="1"/>
  <c r="G25"/>
  <c r="M16" i="5"/>
  <c r="E16" i="9"/>
  <c r="G20" i="3" s="1"/>
  <c r="E13" i="9"/>
  <c r="G12" i="3" s="1"/>
  <c r="N11" i="9"/>
  <c r="O9"/>
  <c r="O10"/>
  <c r="P10"/>
  <c r="F57" i="4"/>
  <c r="F65" s="1"/>
  <c r="F72" s="1"/>
  <c r="F10" i="9"/>
  <c r="H39" i="3" s="1"/>
  <c r="P36" l="1"/>
  <c r="M25"/>
  <c r="F13"/>
  <c r="G17"/>
  <c r="K22"/>
  <c r="Q23"/>
  <c r="S23" s="1"/>
  <c r="H9"/>
  <c r="H10"/>
  <c r="N19"/>
  <c r="N39"/>
  <c r="P39" s="1"/>
  <c r="C31"/>
  <c r="K13"/>
  <c r="Q25"/>
  <c r="S25" s="1"/>
  <c r="K33"/>
  <c r="N33"/>
  <c r="C20"/>
  <c r="B28"/>
  <c r="C23"/>
  <c r="K24"/>
  <c r="M24" s="1"/>
  <c r="P13"/>
  <c r="B16"/>
  <c r="H21"/>
  <c r="P35"/>
  <c r="F22"/>
  <c r="F17"/>
  <c r="I23"/>
  <c r="G8"/>
  <c r="N20"/>
  <c r="P20" s="1"/>
  <c r="N26"/>
  <c r="P26" s="1"/>
  <c r="N34"/>
  <c r="E27"/>
  <c r="I30"/>
  <c r="Q39"/>
  <c r="S39" s="1"/>
  <c r="B21"/>
  <c r="B9"/>
  <c r="C22"/>
  <c r="C18"/>
  <c r="Q12"/>
  <c r="S12" s="1"/>
  <c r="C14"/>
  <c r="C33"/>
  <c r="N17"/>
  <c r="P17" s="1"/>
  <c r="N27"/>
  <c r="P27" s="1"/>
  <c r="Q18"/>
  <c r="S18" s="1"/>
  <c r="C17"/>
  <c r="N38"/>
  <c r="P38" s="1"/>
  <c r="K35"/>
  <c r="I24"/>
  <c r="Q13"/>
  <c r="S13" s="1"/>
  <c r="K27"/>
  <c r="M27" s="1"/>
  <c r="B18"/>
  <c r="B26"/>
  <c r="G14"/>
  <c r="K9"/>
  <c r="Q8"/>
  <c r="Q35"/>
  <c r="S35" s="1"/>
  <c r="B17"/>
  <c r="B22"/>
  <c r="B36"/>
  <c r="C37"/>
  <c r="B13"/>
  <c r="C38"/>
  <c r="B37"/>
  <c r="N12"/>
  <c r="P12" s="1"/>
  <c r="C8"/>
  <c r="E37"/>
  <c r="G10"/>
  <c r="P11"/>
  <c r="H35"/>
  <c r="P18"/>
  <c r="G11"/>
  <c r="M35"/>
  <c r="B35"/>
  <c r="I9"/>
  <c r="F32"/>
  <c r="I10"/>
  <c r="G30"/>
  <c r="J34"/>
  <c r="J10"/>
  <c r="H13"/>
  <c r="H28"/>
  <c r="H27"/>
  <c r="H30"/>
  <c r="K20"/>
  <c r="M20" s="1"/>
  <c r="K29"/>
  <c r="K26"/>
  <c r="K34"/>
  <c r="M34" s="1"/>
  <c r="Q30"/>
  <c r="S30" s="1"/>
  <c r="Q27"/>
  <c r="S27" s="1"/>
  <c r="Q26"/>
  <c r="S26" s="1"/>
  <c r="N14"/>
  <c r="N9"/>
  <c r="P9" s="1"/>
  <c r="P19"/>
  <c r="N37"/>
  <c r="P37" s="1"/>
  <c r="J28"/>
  <c r="J8"/>
  <c r="I17"/>
  <c r="Q15"/>
  <c r="S15" s="1"/>
  <c r="Q31"/>
  <c r="S31" s="1"/>
  <c r="M12"/>
  <c r="B30"/>
  <c r="Q9"/>
  <c r="S9" s="1"/>
  <c r="Q24"/>
  <c r="S24" s="1"/>
  <c r="Q34"/>
  <c r="S34" s="1"/>
  <c r="Q22"/>
  <c r="S22" s="1"/>
  <c r="B24"/>
  <c r="B15"/>
  <c r="C39"/>
  <c r="B20"/>
  <c r="Q21"/>
  <c r="B10"/>
  <c r="Q19"/>
  <c r="S19" s="1"/>
  <c r="B12"/>
  <c r="C9"/>
  <c r="C10"/>
  <c r="B29"/>
  <c r="C21"/>
  <c r="B19"/>
  <c r="C19"/>
  <c r="C12"/>
  <c r="C35"/>
  <c r="C15"/>
  <c r="B14"/>
  <c r="B33"/>
  <c r="J38"/>
  <c r="C29"/>
  <c r="G24"/>
  <c r="B32"/>
  <c r="M11"/>
  <c r="F16"/>
  <c r="M28"/>
  <c r="H22"/>
  <c r="I29"/>
  <c r="M17"/>
  <c r="M33"/>
  <c r="I25"/>
  <c r="Q32"/>
  <c r="S32" s="1"/>
  <c r="D19" i="5"/>
  <c r="D23"/>
  <c r="D30"/>
  <c r="C501" i="22"/>
  <c r="D10" i="5"/>
  <c r="C137" i="22"/>
  <c r="B383" i="18"/>
  <c r="D27" i="5"/>
  <c r="D29"/>
  <c r="C475" i="22"/>
  <c r="B417" i="18"/>
  <c r="D26" i="5"/>
  <c r="D34"/>
  <c r="B519" i="18"/>
  <c r="D28" i="5"/>
  <c r="C293" i="22"/>
  <c r="B485" i="18"/>
  <c r="C85" i="22"/>
  <c r="B60" i="18"/>
  <c r="M29" i="3"/>
  <c r="M26"/>
  <c r="P25"/>
  <c r="S8"/>
  <c r="S21"/>
  <c r="P33"/>
  <c r="M30"/>
  <c r="P21"/>
  <c r="P29"/>
  <c r="S29"/>
  <c r="M39"/>
  <c r="C241" i="22"/>
  <c r="D37" i="5"/>
  <c r="C735" i="22"/>
  <c r="N10" i="3"/>
  <c r="P10" s="1"/>
  <c r="C33" i="22"/>
  <c r="C1046"/>
  <c r="Q17" i="3"/>
  <c r="S17" s="1"/>
  <c r="C605" i="22"/>
  <c r="B145" i="18"/>
  <c r="D11" i="5"/>
  <c r="K8" i="3"/>
  <c r="M8" s="1"/>
  <c r="B9" i="18"/>
  <c r="D7" i="5"/>
  <c r="D33"/>
  <c r="C761" i="22"/>
  <c r="B621" i="18"/>
  <c r="B672"/>
  <c r="B264"/>
  <c r="D20" i="5"/>
  <c r="B43" i="18"/>
  <c r="D22" i="5"/>
  <c r="B281" i="18"/>
  <c r="B230"/>
  <c r="C189" i="22"/>
  <c r="C657"/>
  <c r="B162" i="18"/>
  <c r="C423" i="22"/>
  <c r="C942"/>
  <c r="B179" i="18"/>
  <c r="C163" i="22"/>
  <c r="D35" i="5"/>
  <c r="Q28" i="3"/>
  <c r="S28" s="1"/>
  <c r="C371" i="22"/>
  <c r="K16" i="3"/>
  <c r="M16" s="1"/>
  <c r="D31" i="5"/>
  <c r="D16"/>
  <c r="C449" i="22"/>
  <c r="U169" i="23"/>
  <c r="U219"/>
  <c r="D36" i="5"/>
  <c r="C319" i="22"/>
  <c r="B213" i="18"/>
  <c r="D13" i="5"/>
  <c r="C683" i="22"/>
  <c r="B451" i="18"/>
  <c r="D25" i="5"/>
  <c r="C345" i="22"/>
  <c r="D32" i="5"/>
  <c r="C1150" i="22"/>
  <c r="Q16" i="3"/>
  <c r="S16" s="1"/>
  <c r="D8" i="5"/>
  <c r="U59" i="23"/>
  <c r="Q10" i="3"/>
  <c r="S10" s="1"/>
  <c r="K21"/>
  <c r="M21" s="1"/>
  <c r="U299" i="23"/>
  <c r="U289"/>
  <c r="K10" i="3"/>
  <c r="M10" s="1"/>
  <c r="U259" i="23"/>
  <c r="U249"/>
  <c r="U209"/>
  <c r="N8" i="3"/>
  <c r="P8" s="1"/>
  <c r="U179" i="23"/>
  <c r="C111" i="22"/>
  <c r="B77" i="18"/>
  <c r="D9" i="5"/>
  <c r="C32" i="3"/>
  <c r="C36"/>
  <c r="C813" i="22"/>
  <c r="B536" i="18"/>
  <c r="D24" i="5"/>
  <c r="N16" i="3"/>
  <c r="P16" s="1"/>
  <c r="N28"/>
  <c r="P28" s="1"/>
  <c r="U139" i="23"/>
  <c r="U129"/>
  <c r="U99"/>
  <c r="U89"/>
  <c r="U49"/>
  <c r="C553" i="22"/>
  <c r="B27" i="3"/>
  <c r="B39"/>
  <c r="H25"/>
  <c r="J22"/>
  <c r="M9"/>
  <c r="F21"/>
  <c r="F31"/>
  <c r="I33"/>
  <c r="I34"/>
  <c r="G37"/>
  <c r="G23"/>
  <c r="E10"/>
  <c r="F9"/>
  <c r="J21"/>
  <c r="Q20"/>
  <c r="S20" s="1"/>
  <c r="G15"/>
  <c r="N31"/>
  <c r="P31" s="1"/>
  <c r="N23"/>
  <c r="P23" s="1"/>
  <c r="J35"/>
  <c r="N15"/>
  <c r="P15" s="1"/>
  <c r="J36"/>
  <c r="J37"/>
  <c r="M19"/>
  <c r="G16"/>
  <c r="F28"/>
  <c r="J29"/>
  <c r="J20"/>
  <c r="I27"/>
  <c r="H31"/>
  <c r="H19"/>
  <c r="F38"/>
  <c r="Q11"/>
  <c r="S11" s="1"/>
  <c r="H26"/>
  <c r="J15"/>
  <c r="J16"/>
  <c r="J12"/>
  <c r="H24"/>
  <c r="I39"/>
  <c r="K15"/>
  <c r="M15" s="1"/>
  <c r="K23"/>
  <c r="M23" s="1"/>
  <c r="D18" i="5"/>
  <c r="M13" i="3"/>
  <c r="M22"/>
  <c r="F42" i="4"/>
  <c r="B553" i="18" s="1"/>
  <c r="G24" i="5"/>
  <c r="F55" i="4"/>
  <c r="F66" s="1"/>
  <c r="F70" s="1"/>
  <c r="M10" i="9"/>
  <c r="G29" i="3"/>
  <c r="M28" i="5"/>
  <c r="F53" i="4"/>
  <c r="F64" s="1"/>
  <c r="C1358" i="22" s="1"/>
  <c r="C1020"/>
  <c r="N17" i="9"/>
  <c r="M31"/>
  <c r="B757" i="18"/>
  <c r="N21" i="9"/>
  <c r="M11"/>
  <c r="M16"/>
  <c r="O8"/>
  <c r="N14"/>
  <c r="F47" i="4"/>
  <c r="F62" s="1"/>
  <c r="C1306" i="22" s="1"/>
  <c r="B689" i="18"/>
  <c r="G38" i="5"/>
  <c r="O36"/>
  <c r="E38"/>
  <c r="T37" i="9"/>
  <c r="T24"/>
  <c r="T14"/>
  <c r="E11" i="3" s="1"/>
  <c r="T11" i="9"/>
  <c r="E25" i="3" s="1"/>
  <c r="T25" i="9"/>
  <c r="E31" i="3" s="1"/>
  <c r="T15" i="9"/>
  <c r="T34"/>
  <c r="E17" i="3" s="1"/>
  <c r="T16" i="9"/>
  <c r="T27"/>
  <c r="E8" i="3" s="1"/>
  <c r="T22" i="9"/>
  <c r="E35" i="3" s="1"/>
  <c r="T18" i="9"/>
  <c r="E19" i="3" s="1"/>
  <c r="K28" i="9"/>
  <c r="D28"/>
  <c r="I14" i="3"/>
  <c r="I13"/>
  <c r="I38"/>
  <c r="J30"/>
  <c r="J11"/>
  <c r="N18" i="9"/>
  <c r="F45" i="4"/>
  <c r="F60" s="1"/>
  <c r="F73" s="1"/>
  <c r="F76" s="1"/>
  <c r="C1566" i="22" s="1"/>
  <c r="F43" i="4"/>
  <c r="F63" s="1"/>
  <c r="F71" s="1"/>
  <c r="B978" i="18" s="1"/>
  <c r="O8" i="5"/>
  <c r="G21"/>
  <c r="M22" i="9"/>
  <c r="M27"/>
  <c r="G13" i="5"/>
  <c r="H15" i="3"/>
  <c r="C1514" i="22"/>
  <c r="AB14" i="5"/>
  <c r="B995" i="18"/>
  <c r="D30" i="9"/>
  <c r="G27" i="3"/>
  <c r="G13"/>
  <c r="G33"/>
  <c r="G22"/>
  <c r="F37"/>
  <c r="G32"/>
  <c r="E36"/>
  <c r="H18"/>
  <c r="G19"/>
  <c r="G28"/>
  <c r="G39"/>
  <c r="H11"/>
  <c r="E23"/>
  <c r="F15"/>
  <c r="G34"/>
  <c r="G9"/>
  <c r="F29"/>
  <c r="F20"/>
  <c r="F39"/>
  <c r="H29"/>
  <c r="H34"/>
  <c r="H16"/>
  <c r="H33"/>
  <c r="H23"/>
  <c r="E9"/>
  <c r="H38"/>
  <c r="H17"/>
  <c r="E14"/>
  <c r="E18"/>
  <c r="E30"/>
  <c r="F35"/>
  <c r="F26"/>
  <c r="E7" i="5"/>
  <c r="AE30"/>
  <c r="F44" i="4"/>
  <c r="L8" i="5" s="1"/>
  <c r="M30" i="9"/>
  <c r="G7" i="5"/>
  <c r="C1384" i="22"/>
  <c r="T18" i="5"/>
  <c r="B910" i="18"/>
  <c r="B842"/>
  <c r="C1280" i="22"/>
  <c r="T11" i="5"/>
  <c r="C1436" i="22"/>
  <c r="B944" i="18"/>
  <c r="T27" i="5"/>
  <c r="C1072" i="22"/>
  <c r="B706" i="18"/>
  <c r="L29" i="5"/>
  <c r="C1202" i="22"/>
  <c r="B791" i="18"/>
  <c r="L20" i="5"/>
  <c r="C1098" i="22"/>
  <c r="B723" i="18"/>
  <c r="L16" i="5"/>
  <c r="C1228" i="22"/>
  <c r="B808" i="18"/>
  <c r="L21" i="5"/>
  <c r="F27" i="3" l="1"/>
  <c r="F36"/>
  <c r="E28"/>
  <c r="E33"/>
  <c r="D8"/>
  <c r="E22"/>
  <c r="E26"/>
  <c r="D26" s="1"/>
  <c r="F12"/>
  <c r="F33"/>
  <c r="D33" s="1"/>
  <c r="E12"/>
  <c r="E29"/>
  <c r="D29" s="1"/>
  <c r="E15"/>
  <c r="D28"/>
  <c r="L36" i="5"/>
  <c r="D36" i="3"/>
  <c r="L37" i="5"/>
  <c r="L33"/>
  <c r="T35"/>
  <c r="B604" i="18"/>
  <c r="E32" i="3"/>
  <c r="D32" s="1"/>
  <c r="B740" i="18"/>
  <c r="C916" i="22"/>
  <c r="E24" i="3"/>
  <c r="E21"/>
  <c r="D22"/>
  <c r="D17"/>
  <c r="B893" i="18"/>
  <c r="C1488" i="22"/>
  <c r="B774" i="18"/>
  <c r="C968" i="22"/>
  <c r="C864"/>
  <c r="AB31" i="5"/>
  <c r="C1410" i="22"/>
  <c r="L9" i="5"/>
  <c r="C1176" i="22"/>
  <c r="L17" i="5"/>
  <c r="L25"/>
  <c r="B638" i="18"/>
  <c r="B570"/>
  <c r="C1124" i="22"/>
  <c r="T34" i="5"/>
  <c r="T26"/>
  <c r="C1332" i="22"/>
  <c r="E38" i="3"/>
  <c r="D38" s="1"/>
  <c r="D37"/>
  <c r="T17" i="5"/>
  <c r="B859" i="18"/>
  <c r="B927"/>
  <c r="B876"/>
  <c r="D30" i="3"/>
  <c r="D21"/>
  <c r="D31"/>
  <c r="E20"/>
  <c r="D20" s="1"/>
  <c r="E16"/>
  <c r="D16" s="1"/>
  <c r="D35"/>
  <c r="F25"/>
  <c r="D25" s="1"/>
  <c r="F10"/>
  <c r="D10" s="1"/>
  <c r="F19"/>
  <c r="D19" s="1"/>
  <c r="D11"/>
  <c r="D12"/>
  <c r="E13"/>
  <c r="D13" s="1"/>
  <c r="F77" i="4"/>
  <c r="C1592" i="22" s="1"/>
  <c r="C1462"/>
  <c r="AB30" i="5"/>
  <c r="B961" i="18"/>
  <c r="C838" i="22"/>
  <c r="D9" i="3"/>
  <c r="D18"/>
  <c r="D15"/>
  <c r="C1254" i="22"/>
  <c r="T10" i="5"/>
  <c r="B825" i="18"/>
  <c r="D39" i="3"/>
  <c r="B1012" i="18"/>
  <c r="AB23" i="5"/>
  <c r="AB15"/>
  <c r="C1540" i="22"/>
  <c r="B1029" i="18"/>
  <c r="D23" i="3"/>
  <c r="D27"/>
  <c r="C890" i="22"/>
  <c r="B587" i="18"/>
  <c r="AB24" i="5" l="1"/>
  <c r="B1046" i="18"/>
  <c r="K17" i="4"/>
  <c r="T17" s="1"/>
  <c r="V17" s="1"/>
  <c r="R16"/>
  <c r="J36" i="9" s="1"/>
  <c r="O24" i="3" s="1"/>
  <c r="P24" s="1"/>
  <c r="O14" l="1"/>
  <c r="P14" s="1"/>
  <c r="O34"/>
  <c r="P34" s="1"/>
  <c r="M19" i="9"/>
  <c r="G12" i="5"/>
  <c r="S16" i="4"/>
  <c r="K16"/>
  <c r="T16" s="1"/>
  <c r="V16" s="1"/>
  <c r="E11" i="5" l="1"/>
  <c r="K36" i="9"/>
  <c r="D36"/>
  <c r="F24" i="3" s="1"/>
  <c r="D24" s="1"/>
  <c r="G11" i="5"/>
  <c r="M36" i="9"/>
  <c r="F48" i="4"/>
  <c r="F14" i="3" l="1"/>
  <c r="D14" s="1"/>
  <c r="F34"/>
  <c r="D34" s="1"/>
  <c r="L12" i="5"/>
  <c r="C994" i="22"/>
  <c r="B655" i="18"/>
</calcChain>
</file>

<file path=xl/sharedStrings.xml><?xml version="1.0" encoding="utf-8"?>
<sst xmlns="http://schemas.openxmlformats.org/spreadsheetml/2006/main" count="6681" uniqueCount="188">
  <si>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</si>
  <si>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</si>
  <si>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</si>
  <si>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</si>
  <si>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</si>
  <si>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</si>
  <si>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</si>
  <si>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</si>
  <si>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</si>
  <si>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</si>
  <si>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</si>
  <si>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</si>
  <si>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</si>
  <si>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</si>
  <si>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</si>
  <si>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</si>
  <si>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</si>
  <si>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</si>
  <si>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</si>
  <si>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</si>
  <si>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</si>
  <si>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</si>
  <si>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</si>
  <si>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</si>
  <si>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</si>
  <si>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</si>
  <si>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</si>
  <si>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</si>
  <si>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</si>
  <si>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</si>
  <si>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</si>
  <si>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</si>
  <si>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SORSZÁM</t>
  </si>
  <si>
    <t>NÉV</t>
  </si>
  <si>
    <t>2. SZETT</t>
  </si>
  <si>
    <t>1. SZETT</t>
  </si>
  <si>
    <t>3. SZETT</t>
  </si>
  <si>
    <t>4. SZETT</t>
  </si>
  <si>
    <t>ÖSSZESEN</t>
  </si>
  <si>
    <t>IDŐ</t>
  </si>
  <si>
    <t>TELI</t>
  </si>
  <si>
    <t>TAROLÁS</t>
  </si>
  <si>
    <t>ÖSSZ</t>
  </si>
  <si>
    <t>SV</t>
  </si>
  <si>
    <t>SZETT PONT</t>
  </si>
  <si>
    <t>ÖSSZ PONT</t>
  </si>
  <si>
    <t>PÁLYA</t>
  </si>
  <si>
    <t>III.</t>
  </si>
  <si>
    <t>DÖNTŐ</t>
  </si>
  <si>
    <t>PONT</t>
  </si>
  <si>
    <t>EGYÉNI</t>
  </si>
  <si>
    <t>SPRINT</t>
  </si>
  <si>
    <t>ÜRES</t>
  </si>
  <si>
    <t>IV.</t>
  </si>
  <si>
    <t>IV. PÁLYA</t>
  </si>
  <si>
    <t>1. forduló</t>
  </si>
  <si>
    <t>2. forduló</t>
  </si>
  <si>
    <t>3. forduló</t>
  </si>
  <si>
    <t>elődöntő</t>
  </si>
  <si>
    <t>döntő</t>
  </si>
  <si>
    <t>FA</t>
  </si>
  <si>
    <t>SPRINT (40)</t>
  </si>
  <si>
    <t>Pálya</t>
  </si>
  <si>
    <t>Teli</t>
  </si>
  <si>
    <t>Tarolás</t>
  </si>
  <si>
    <t>Összes</t>
  </si>
  <si>
    <t>Üres</t>
  </si>
  <si>
    <t>Megjegyzés</t>
  </si>
  <si>
    <t>Név:</t>
  </si>
  <si>
    <t>V.eng. Sz.:</t>
  </si>
  <si>
    <t>Születési idő:</t>
  </si>
  <si>
    <t>Egyesület:</t>
  </si>
  <si>
    <t>Játékvezető:</t>
  </si>
  <si>
    <t>Versenyző:</t>
  </si>
  <si>
    <t>MATESZ 1146. Budapest Istvánmezei u. 1-3.Tel: (1) 460 6805, Fax:: (1) 460 6806, E-mail: teke@tekesport.hu</t>
  </si>
  <si>
    <t>EGYESÜLET</t>
  </si>
  <si>
    <t>HELYEZÉS</t>
  </si>
  <si>
    <t>Szett</t>
  </si>
  <si>
    <t>Szett pont</t>
  </si>
  <si>
    <t>Össz pont</t>
  </si>
  <si>
    <t>Gurítások</t>
  </si>
  <si>
    <t>30 vegyes</t>
  </si>
  <si>
    <t>30 ve-gyes</t>
  </si>
  <si>
    <t>60 ve-gyes</t>
  </si>
  <si>
    <t>90 ve-gyes</t>
  </si>
  <si>
    <t>120 ve-gyes</t>
  </si>
  <si>
    <t>Játékvezető</t>
  </si>
  <si>
    <t>Versenyző</t>
  </si>
  <si>
    <t>összesen</t>
  </si>
  <si>
    <t>20 vegyes</t>
  </si>
  <si>
    <t>20 teli</t>
  </si>
  <si>
    <t>20 tarolás</t>
  </si>
  <si>
    <t>SV 1</t>
  </si>
  <si>
    <t>SV 2</t>
  </si>
  <si>
    <t>SV 3</t>
  </si>
  <si>
    <t>SV 4</t>
  </si>
  <si>
    <t>SV 5</t>
  </si>
  <si>
    <t>Sudden Victory</t>
  </si>
  <si>
    <t>EGYÉNI VERSENY PÁLYABEOSZTÁS</t>
  </si>
  <si>
    <t>SZ.P.</t>
  </si>
  <si>
    <t>B33</t>
  </si>
  <si>
    <t>B34</t>
  </si>
  <si>
    <t>C21</t>
  </si>
  <si>
    <t>C22</t>
  </si>
  <si>
    <t>C25</t>
  </si>
  <si>
    <t>C26</t>
  </si>
  <si>
    <t>E13</t>
  </si>
  <si>
    <t>E14</t>
  </si>
  <si>
    <t xml:space="preserve">EGYÉNI VERSENY </t>
  </si>
  <si>
    <t xml:space="preserve">SPRINT VERSENY </t>
  </si>
  <si>
    <t>SPRINT VERSENY JEGYZŐKÖNYV</t>
  </si>
  <si>
    <t>SPRINT VERSENY TÁBLA</t>
  </si>
  <si>
    <t xml:space="preserve">EGYÉNI ÖSSZETETT VERSENY </t>
  </si>
  <si>
    <t>I.</t>
  </si>
  <si>
    <t>II.</t>
  </si>
  <si>
    <t>ZSIROS ANDREA</t>
  </si>
  <si>
    <t>TATABÁNYAI SC</t>
  </si>
  <si>
    <t>SZABÓ-SUHAI ÉVA</t>
  </si>
  <si>
    <t>JÁRFÁSNÉ SZABÓ RENÁTA</t>
  </si>
  <si>
    <t>HORVÁTH SAROLTA</t>
  </si>
  <si>
    <t>BAYER KRISZTINA</t>
  </si>
  <si>
    <t>BALATONI VASAS</t>
  </si>
  <si>
    <t>CSURGAI ANITA</t>
  </si>
  <si>
    <t>ZTE-ZÁÉV TK</t>
  </si>
  <si>
    <t>NÉMETHNÉ KATONA BEÁTA</t>
  </si>
  <si>
    <t>BARACSI ÁGNES</t>
  </si>
  <si>
    <t>IPARTECHNIKA GYŐR SE</t>
  </si>
  <si>
    <t>NAGY LÁSZLÓNÉ</t>
  </si>
  <si>
    <t>BKV ELŐRE</t>
  </si>
  <si>
    <t>ZTE-ZÁÉV</t>
  </si>
  <si>
    <t>AIRIZER EMESE</t>
  </si>
  <si>
    <t>FERENCVÁROSI TC</t>
  </si>
  <si>
    <t>BORDÁCS DOROTTYA</t>
  </si>
  <si>
    <t>PETÉNÉ BRUSZT KRISZTINA</t>
  </si>
  <si>
    <t>SAJERMANN NÓRA</t>
  </si>
  <si>
    <t>RÁKOSHEGYI VSE</t>
  </si>
  <si>
    <t>SÁFRÁNY ANITA</t>
  </si>
  <si>
    <t>TÍMÁR EDINA</t>
  </si>
  <si>
    <t>TÓTH ANDREA</t>
  </si>
  <si>
    <t>SZENTESI TE</t>
  </si>
  <si>
    <t>MARSI MARGIT</t>
  </si>
  <si>
    <t>SK WESSELY DäMMTECHNIK</t>
  </si>
  <si>
    <t>FEGYVERES PETRA</t>
  </si>
  <si>
    <t>MÉHÉSZ ANITA</t>
  </si>
  <si>
    <t>ORSZÁGOS NŐI EGYÉNI BAJNOKSÁG</t>
  </si>
  <si>
    <t>ORSZÁGOS NŐI SPRINT BAJNOKSÁG</t>
  </si>
  <si>
    <t>I .PÁLYA</t>
  </si>
  <si>
    <t>II. PÁLYA</t>
  </si>
  <si>
    <t>III. PÁLYA</t>
  </si>
  <si>
    <t>BUDAPEST, FERENCVÁROS PÁLYA</t>
  </si>
  <si>
    <t>2016.05.14-15.</t>
  </si>
  <si>
    <t>2015.-2016. ÉVI ORSZÁGOS FELNŐTT NŐI EGYÉNI, SPRINT ÉS ÖSSZETETT EGYÉNI BAJNOKSÁG</t>
  </si>
  <si>
    <t>VONNÁK NOÉMI</t>
  </si>
  <si>
    <t>BKV-ELŐRE</t>
  </si>
  <si>
    <t>MOLNÁR JÁNOSNÉ</t>
  </si>
  <si>
    <t>MÁRTONNÉ RUSZANOV MÁRA</t>
  </si>
  <si>
    <t>BÁTONYTERENYEI TK</t>
  </si>
  <si>
    <t>HORVÁTH IMRÉNÉ</t>
  </si>
  <si>
    <t>MÁRIAKÁLNOK SE</t>
  </si>
  <si>
    <t>TOMOZI BARBARA</t>
  </si>
  <si>
    <t>BÁBOLNAI SE</t>
  </si>
  <si>
    <t>SZALÁNCZY KITTY</t>
  </si>
  <si>
    <t>SK GÖC</t>
  </si>
  <si>
    <t>MÁTYÁS SZILVIA</t>
  </si>
  <si>
    <t>DALLOSNÉ TAKÁCS ANITA</t>
  </si>
  <si>
    <t>BUGÁNÉ FENYVESI LÍVIA</t>
  </si>
  <si>
    <t>MÁTRAHÁZINÉ KISS JULIANNA</t>
  </si>
  <si>
    <t>DÓCZI ERZSÉBET</t>
  </si>
  <si>
    <t>KOVÁCS RÉKA</t>
  </si>
  <si>
    <t>RÓZSA DRAJKÓ GABRIELLA</t>
  </si>
  <si>
    <t>B9</t>
  </si>
  <si>
    <t>B10</t>
  </si>
  <si>
    <t>B13</t>
  </si>
  <si>
    <t>B14</t>
  </si>
  <si>
    <t>B17</t>
  </si>
  <si>
    <t>B18</t>
  </si>
  <si>
    <t>B21</t>
  </si>
  <si>
    <t>B22</t>
  </si>
  <si>
    <t>C13</t>
  </si>
  <si>
    <t>C14</t>
  </si>
  <si>
    <t>D13</t>
  </si>
  <si>
    <t>D14</t>
  </si>
  <si>
    <t>D9</t>
  </si>
  <si>
    <t>D10</t>
  </si>
  <si>
    <t>E9</t>
  </si>
  <si>
    <t>E10</t>
  </si>
  <si>
    <t>C33</t>
  </si>
  <si>
    <t>C34</t>
  </si>
</sst>
</file>

<file path=xl/styles.xml><?xml version="1.0" encoding="utf-8"?>
<styleSheet xmlns="http://schemas.openxmlformats.org/spreadsheetml/2006/main">
  <numFmts count="1">
    <numFmt numFmtId="164" formatCode="h:mm;@"/>
  </numFmts>
  <fonts count="24"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6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8"/>
      <name val="Arial CE"/>
      <charset val="238"/>
    </font>
    <font>
      <sz val="18"/>
      <color indexed="8"/>
      <name val="Calibri"/>
      <family val="2"/>
      <charset val="238"/>
    </font>
    <font>
      <sz val="20"/>
      <color indexed="8"/>
      <name val="Arial"/>
      <family val="2"/>
      <charset val="238"/>
    </font>
    <font>
      <sz val="28"/>
      <color indexed="8"/>
      <name val="Arial"/>
      <family val="2"/>
      <charset val="238"/>
    </font>
    <font>
      <sz val="28"/>
      <name val="Arial"/>
      <family val="2"/>
      <charset val="238"/>
    </font>
    <font>
      <sz val="28"/>
      <color indexed="8"/>
      <name val="Calibri"/>
      <family val="2"/>
      <charset val="238"/>
    </font>
    <font>
      <b/>
      <sz val="14"/>
      <name val="Arial"/>
      <family val="2"/>
      <charset val="238"/>
    </font>
    <font>
      <sz val="20"/>
      <name val="Arial"/>
      <family val="2"/>
      <charset val="238"/>
    </font>
    <font>
      <sz val="14"/>
      <color indexed="8"/>
      <name val="Arial"/>
      <family val="2"/>
      <charset val="238"/>
    </font>
    <font>
      <sz val="7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Calibri"/>
      <family val="2"/>
      <charset val="238"/>
    </font>
    <font>
      <sz val="14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00FF00"/>
        <bgColor rgb="FF00FF00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70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" fillId="0" borderId="1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0" xfId="0" applyFont="1" applyAlignment="1">
      <alignment horizontal="center" vertical="center" textRotation="90" wrapText="1"/>
    </xf>
    <xf numFmtId="0" fontId="3" fillId="0" borderId="0" xfId="0" applyFont="1" applyFill="1" applyAlignment="1">
      <alignment horizontal="center" vertical="center" textRotation="90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6" fillId="6" borderId="22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8" fillId="7" borderId="14" xfId="0" applyFont="1" applyFill="1" applyBorder="1" applyAlignment="1">
      <alignment horizontal="left" vertical="center"/>
    </xf>
    <xf numFmtId="0" fontId="8" fillId="7" borderId="3" xfId="0" applyFont="1" applyFill="1" applyBorder="1" applyAlignment="1">
      <alignment horizontal="left" vertical="center"/>
    </xf>
    <xf numFmtId="0" fontId="4" fillId="8" borderId="14" xfId="0" applyFont="1" applyFill="1" applyBorder="1" applyAlignment="1">
      <alignment vertical="center"/>
    </xf>
    <xf numFmtId="0" fontId="4" fillId="8" borderId="3" xfId="0" applyFont="1" applyFill="1" applyBorder="1" applyAlignment="1">
      <alignment vertical="center"/>
    </xf>
    <xf numFmtId="0" fontId="4" fillId="9" borderId="14" xfId="0" applyFont="1" applyFill="1" applyBorder="1" applyAlignment="1">
      <alignment vertical="center"/>
    </xf>
    <xf numFmtId="0" fontId="4" fillId="9" borderId="3" xfId="0" applyFont="1" applyFill="1" applyBorder="1" applyAlignment="1">
      <alignment vertical="center"/>
    </xf>
    <xf numFmtId="0" fontId="4" fillId="10" borderId="14" xfId="0" applyFont="1" applyFill="1" applyBorder="1" applyAlignment="1">
      <alignment vertical="center"/>
    </xf>
    <xf numFmtId="0" fontId="4" fillId="10" borderId="3" xfId="0" applyFont="1" applyFill="1" applyBorder="1" applyAlignment="1">
      <alignment vertical="center"/>
    </xf>
    <xf numFmtId="0" fontId="4" fillId="7" borderId="14" xfId="0" applyFont="1" applyFill="1" applyBorder="1" applyAlignment="1">
      <alignment horizontal="right" vertical="center"/>
    </xf>
    <xf numFmtId="0" fontId="4" fillId="7" borderId="3" xfId="0" applyFont="1" applyFill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9" borderId="14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8" fillId="11" borderId="14" xfId="0" applyFont="1" applyFill="1" applyBorder="1" applyAlignment="1">
      <alignment horizontal="left" vertical="center"/>
    </xf>
    <xf numFmtId="0" fontId="8" fillId="11" borderId="3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/>
    <xf numFmtId="0" fontId="8" fillId="11" borderId="14" xfId="0" applyFont="1" applyFill="1" applyBorder="1" applyAlignment="1">
      <alignment horizontal="center" vertical="center"/>
    </xf>
    <xf numFmtId="0" fontId="8" fillId="11" borderId="3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2" fillId="12" borderId="13" xfId="0" applyFont="1" applyFill="1" applyBorder="1" applyAlignment="1">
      <alignment horizontal="center" vertical="center"/>
    </xf>
    <xf numFmtId="0" fontId="2" fillId="12" borderId="18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/>
    </xf>
    <xf numFmtId="0" fontId="2" fillId="12" borderId="3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1" fillId="12" borderId="27" xfId="0" applyFont="1" applyFill="1" applyBorder="1" applyAlignment="1">
      <alignment horizontal="center"/>
    </xf>
    <xf numFmtId="0" fontId="1" fillId="12" borderId="28" xfId="0" applyFont="1" applyFill="1" applyBorder="1" applyAlignment="1">
      <alignment horizontal="center"/>
    </xf>
    <xf numFmtId="0" fontId="1" fillId="12" borderId="25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13" borderId="14" xfId="0" applyFont="1" applyFill="1" applyBorder="1" applyAlignment="1">
      <alignment horizontal="center"/>
    </xf>
    <xf numFmtId="0" fontId="2" fillId="13" borderId="2" xfId="0" applyFont="1" applyFill="1" applyBorder="1" applyAlignment="1">
      <alignment horizontal="center"/>
    </xf>
    <xf numFmtId="0" fontId="2" fillId="13" borderId="3" xfId="0" applyFont="1" applyFill="1" applyBorder="1" applyAlignment="1">
      <alignment horizontal="center"/>
    </xf>
    <xf numFmtId="0" fontId="2" fillId="13" borderId="4" xfId="0" applyFont="1" applyFill="1" applyBorder="1" applyAlignment="1">
      <alignment horizontal="center"/>
    </xf>
    <xf numFmtId="0" fontId="2" fillId="13" borderId="6" xfId="0" applyFont="1" applyFill="1" applyBorder="1" applyAlignment="1">
      <alignment horizontal="center"/>
    </xf>
    <xf numFmtId="0" fontId="2" fillId="13" borderId="8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1" fillId="13" borderId="15" xfId="0" applyFont="1" applyFill="1" applyBorder="1" applyAlignment="1">
      <alignment horizontal="center"/>
    </xf>
    <xf numFmtId="0" fontId="1" fillId="13" borderId="6" xfId="0" applyFont="1" applyFill="1" applyBorder="1" applyAlignment="1">
      <alignment horizontal="center"/>
    </xf>
    <xf numFmtId="0" fontId="1" fillId="13" borderId="8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/>
    </xf>
    <xf numFmtId="0" fontId="1" fillId="12" borderId="30" xfId="0" applyFont="1" applyFill="1" applyBorder="1" applyAlignment="1">
      <alignment horizontal="center"/>
    </xf>
    <xf numFmtId="0" fontId="1" fillId="12" borderId="31" xfId="0" applyFont="1" applyFill="1" applyBorder="1" applyAlignment="1">
      <alignment horizontal="center"/>
    </xf>
    <xf numFmtId="0" fontId="1" fillId="12" borderId="32" xfId="0" applyFont="1" applyFill="1" applyBorder="1" applyAlignment="1">
      <alignment horizontal="center"/>
    </xf>
    <xf numFmtId="0" fontId="5" fillId="0" borderId="33" xfId="0" applyFont="1" applyBorder="1" applyAlignment="1">
      <alignment horizontal="center" vertical="center" wrapText="1"/>
    </xf>
    <xf numFmtId="0" fontId="1" fillId="14" borderId="7" xfId="0" applyFont="1" applyFill="1" applyBorder="1" applyAlignment="1">
      <alignment horizontal="center"/>
    </xf>
    <xf numFmtId="0" fontId="1" fillId="14" borderId="23" xfId="0" applyFont="1" applyFill="1" applyBorder="1" applyAlignment="1">
      <alignment horizontal="center"/>
    </xf>
    <xf numFmtId="0" fontId="1" fillId="14" borderId="9" xfId="0" applyFont="1" applyFill="1" applyBorder="1" applyAlignment="1">
      <alignment horizontal="center"/>
    </xf>
    <xf numFmtId="0" fontId="1" fillId="14" borderId="19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14" borderId="6" xfId="0" applyFont="1" applyFill="1" applyBorder="1" applyAlignment="1">
      <alignment horizontal="center"/>
    </xf>
    <xf numFmtId="0" fontId="2" fillId="14" borderId="8" xfId="0" applyFont="1" applyFill="1" applyBorder="1" applyAlignment="1">
      <alignment horizontal="center"/>
    </xf>
    <xf numFmtId="0" fontId="2" fillId="14" borderId="4" xfId="0" applyFont="1" applyFill="1" applyBorder="1" applyAlignment="1">
      <alignment horizontal="center"/>
    </xf>
    <xf numFmtId="0" fontId="1" fillId="14" borderId="5" xfId="0" applyFont="1" applyFill="1" applyBorder="1" applyAlignment="1">
      <alignment horizontal="center"/>
    </xf>
    <xf numFmtId="0" fontId="1" fillId="14" borderId="37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10" fillId="3" borderId="38" xfId="0" applyFont="1" applyFill="1" applyBorder="1" applyAlignment="1">
      <alignment horizontal="center" vertical="center" wrapText="1"/>
    </xf>
    <xf numFmtId="0" fontId="10" fillId="3" borderId="39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/>
    </xf>
    <xf numFmtId="0" fontId="2" fillId="9" borderId="41" xfId="0" applyFont="1" applyFill="1" applyBorder="1" applyAlignment="1">
      <alignment horizontal="center"/>
    </xf>
    <xf numFmtId="0" fontId="2" fillId="9" borderId="18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42" xfId="0" applyFont="1" applyFill="1" applyBorder="1" applyAlignment="1">
      <alignment vertical="center" wrapText="1"/>
    </xf>
    <xf numFmtId="0" fontId="5" fillId="0" borderId="44" xfId="0" applyFont="1" applyFill="1" applyBorder="1"/>
    <xf numFmtId="0" fontId="5" fillId="0" borderId="45" xfId="0" applyNumberFormat="1" applyFont="1" applyFill="1" applyBorder="1" applyAlignment="1">
      <alignment horizontal="center" vertical="center"/>
    </xf>
    <xf numFmtId="0" fontId="5" fillId="0" borderId="46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/>
    <xf numFmtId="0" fontId="5" fillId="0" borderId="30" xfId="0" applyFont="1" applyFill="1" applyBorder="1" applyAlignment="1"/>
    <xf numFmtId="0" fontId="5" fillId="0" borderId="14" xfId="0" applyFont="1" applyFill="1" applyBorder="1"/>
    <xf numFmtId="0" fontId="5" fillId="0" borderId="47" xfId="0" applyNumberFormat="1" applyFont="1" applyFill="1" applyBorder="1" applyAlignment="1">
      <alignment horizontal="center"/>
    </xf>
    <xf numFmtId="0" fontId="5" fillId="0" borderId="48" xfId="0" applyNumberFormat="1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31" xfId="0" applyFont="1" applyFill="1" applyBorder="1" applyAlignment="1"/>
    <xf numFmtId="0" fontId="5" fillId="0" borderId="1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8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49" xfId="0" applyFont="1" applyFill="1" applyBorder="1" applyAlignment="1"/>
    <xf numFmtId="0" fontId="5" fillId="0" borderId="50" xfId="0" applyFont="1" applyFill="1" applyBorder="1" applyAlignment="1"/>
    <xf numFmtId="0" fontId="5" fillId="0" borderId="21" xfId="0" applyFont="1" applyFill="1" applyBorder="1" applyAlignment="1"/>
    <xf numFmtId="0" fontId="5" fillId="0" borderId="10" xfId="0" applyFont="1" applyFill="1" applyBorder="1" applyAlignment="1"/>
    <xf numFmtId="0" fontId="5" fillId="0" borderId="11" xfId="0" applyFont="1" applyFill="1" applyBorder="1" applyAlignment="1"/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5" fillId="0" borderId="5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52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53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" fillId="2" borderId="17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4" fillId="11" borderId="13" xfId="0" applyFont="1" applyFill="1" applyBorder="1" applyAlignment="1">
      <alignment vertical="center"/>
    </xf>
    <xf numFmtId="0" fontId="4" fillId="11" borderId="18" xfId="0" applyFont="1" applyFill="1" applyBorder="1" applyAlignment="1">
      <alignment vertical="center"/>
    </xf>
    <xf numFmtId="0" fontId="5" fillId="0" borderId="37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0" fontId="8" fillId="17" borderId="14" xfId="0" applyFont="1" applyFill="1" applyBorder="1" applyAlignment="1">
      <alignment horizontal="left" vertical="center"/>
    </xf>
    <xf numFmtId="0" fontId="8" fillId="17" borderId="14" xfId="0" applyFont="1" applyFill="1" applyBorder="1" applyAlignment="1">
      <alignment horizontal="center" vertical="center"/>
    </xf>
    <xf numFmtId="0" fontId="8" fillId="17" borderId="3" xfId="0" applyFont="1" applyFill="1" applyBorder="1" applyAlignment="1">
      <alignment horizontal="left" vertical="center"/>
    </xf>
    <xf numFmtId="0" fontId="8" fillId="17" borderId="3" xfId="0" applyFont="1" applyFill="1" applyBorder="1" applyAlignment="1">
      <alignment horizontal="center" vertical="center"/>
    </xf>
    <xf numFmtId="0" fontId="5" fillId="0" borderId="62" xfId="0" applyFont="1" applyBorder="1" applyAlignment="1">
      <alignment horizontal="left" vertical="center"/>
    </xf>
    <xf numFmtId="0" fontId="18" fillId="0" borderId="6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/>
    </xf>
    <xf numFmtId="0" fontId="18" fillId="0" borderId="21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8" fillId="2" borderId="12" xfId="0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/>
    </xf>
    <xf numFmtId="0" fontId="2" fillId="0" borderId="54" xfId="0" applyFont="1" applyFill="1" applyBorder="1" applyAlignment="1">
      <alignment horizontal="left"/>
    </xf>
    <xf numFmtId="0" fontId="8" fillId="0" borderId="47" xfId="0" applyFont="1" applyBorder="1" applyAlignment="1">
      <alignment vertical="center" wrapText="1"/>
    </xf>
    <xf numFmtId="0" fontId="8" fillId="0" borderId="48" xfId="0" applyFont="1" applyBorder="1" applyAlignment="1">
      <alignment vertical="center" wrapText="1"/>
    </xf>
    <xf numFmtId="0" fontId="8" fillId="0" borderId="56" xfId="0" applyFont="1" applyBorder="1" applyAlignment="1">
      <alignment vertical="center" wrapText="1"/>
    </xf>
    <xf numFmtId="0" fontId="2" fillId="2" borderId="27" xfId="0" applyFont="1" applyFill="1" applyBorder="1"/>
    <xf numFmtId="0" fontId="2" fillId="2" borderId="28" xfId="0" applyFont="1" applyFill="1" applyBorder="1"/>
    <xf numFmtId="0" fontId="2" fillId="2" borderId="25" xfId="0" applyFont="1" applyFill="1" applyBorder="1"/>
    <xf numFmtId="0" fontId="8" fillId="2" borderId="48" xfId="0" applyFont="1" applyFill="1" applyBorder="1" applyAlignment="1">
      <alignment horizontal="center" vertical="center" wrapText="1"/>
    </xf>
    <xf numFmtId="0" fontId="2" fillId="12" borderId="23" xfId="0" applyFont="1" applyFill="1" applyBorder="1" applyAlignment="1">
      <alignment horizontal="center"/>
    </xf>
    <xf numFmtId="0" fontId="2" fillId="12" borderId="19" xfId="0" applyFont="1" applyFill="1" applyBorder="1" applyAlignment="1">
      <alignment horizontal="center"/>
    </xf>
    <xf numFmtId="0" fontId="2" fillId="2" borderId="70" xfId="0" applyFont="1" applyFill="1" applyBorder="1" applyAlignment="1">
      <alignment horizontal="center" vertical="center" wrapText="1"/>
    </xf>
    <xf numFmtId="0" fontId="2" fillId="12" borderId="37" xfId="0" applyFont="1" applyFill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14" fontId="23" fillId="0" borderId="2" xfId="0" applyNumberFormat="1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" fillId="0" borderId="41" xfId="0" applyFont="1" applyFill="1" applyBorder="1" applyAlignment="1">
      <alignment horizontal="left"/>
    </xf>
    <xf numFmtId="0" fontId="2" fillId="0" borderId="59" xfId="0" applyFont="1" applyFill="1" applyBorder="1" applyAlignment="1">
      <alignment horizontal="left"/>
    </xf>
    <xf numFmtId="0" fontId="8" fillId="0" borderId="3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71" xfId="0" applyFont="1" applyBorder="1" applyAlignment="1"/>
    <xf numFmtId="0" fontId="0" fillId="0" borderId="72" xfId="0" applyFont="1" applyBorder="1" applyAlignment="1"/>
    <xf numFmtId="0" fontId="0" fillId="19" borderId="72" xfId="0" applyFont="1" applyFill="1" applyBorder="1" applyAlignment="1"/>
    <xf numFmtId="0" fontId="8" fillId="0" borderId="66" xfId="0" applyFont="1" applyBorder="1" applyAlignment="1">
      <alignment vertical="center" wrapText="1"/>
    </xf>
    <xf numFmtId="0" fontId="0" fillId="0" borderId="73" xfId="0" applyFont="1" applyBorder="1" applyAlignment="1"/>
    <xf numFmtId="0" fontId="0" fillId="0" borderId="74" xfId="0" applyFont="1" applyBorder="1" applyAlignment="1"/>
    <xf numFmtId="0" fontId="0" fillId="19" borderId="74" xfId="0" applyFont="1" applyFill="1" applyBorder="1" applyAlignment="1"/>
    <xf numFmtId="0" fontId="0" fillId="0" borderId="75" xfId="0" applyFont="1" applyBorder="1" applyAlignment="1"/>
    <xf numFmtId="0" fontId="0" fillId="19" borderId="76" xfId="0" applyFont="1" applyFill="1" applyBorder="1" applyAlignment="1"/>
    <xf numFmtId="0" fontId="0" fillId="0" borderId="77" xfId="0" applyFont="1" applyBorder="1" applyAlignment="1"/>
    <xf numFmtId="0" fontId="0" fillId="19" borderId="78" xfId="0" applyFont="1" applyFill="1" applyBorder="1" applyAlignment="1"/>
    <xf numFmtId="0" fontId="0" fillId="0" borderId="79" xfId="0" applyFont="1" applyBorder="1" applyAlignment="1"/>
    <xf numFmtId="0" fontId="0" fillId="0" borderId="80" xfId="0" applyFont="1" applyBorder="1" applyAlignment="1"/>
    <xf numFmtId="0" fontId="0" fillId="19" borderId="80" xfId="0" applyFont="1" applyFill="1" applyBorder="1" applyAlignment="1"/>
    <xf numFmtId="0" fontId="0" fillId="0" borderId="81" xfId="0" applyFont="1" applyBorder="1" applyAlignment="1"/>
    <xf numFmtId="0" fontId="0" fillId="19" borderId="82" xfId="0" applyFont="1" applyFill="1" applyBorder="1" applyAlignment="1"/>
    <xf numFmtId="14" fontId="2" fillId="0" borderId="28" xfId="0" applyNumberFormat="1" applyFont="1" applyFill="1" applyBorder="1" applyAlignment="1">
      <alignment horizontal="left"/>
    </xf>
    <xf numFmtId="20" fontId="19" fillId="0" borderId="62" xfId="0" applyNumberFormat="1" applyFont="1" applyBorder="1" applyAlignment="1">
      <alignment horizontal="center" vertical="center"/>
    </xf>
    <xf numFmtId="20" fontId="19" fillId="0" borderId="44" xfId="0" applyNumberFormat="1" applyFont="1" applyBorder="1" applyAlignment="1">
      <alignment horizontal="center" vertical="center"/>
    </xf>
    <xf numFmtId="20" fontId="19" fillId="0" borderId="29" xfId="0" applyNumberFormat="1" applyFont="1" applyBorder="1" applyAlignment="1">
      <alignment horizontal="center" vertical="center"/>
    </xf>
    <xf numFmtId="20" fontId="19" fillId="0" borderId="58" xfId="0" applyNumberFormat="1" applyFont="1" applyBorder="1" applyAlignment="1">
      <alignment horizontal="center" vertical="center"/>
    </xf>
    <xf numFmtId="20" fontId="19" fillId="0" borderId="51" xfId="0" applyNumberFormat="1" applyFont="1" applyBorder="1" applyAlignment="1">
      <alignment horizontal="center" vertical="center"/>
    </xf>
    <xf numFmtId="20" fontId="19" fillId="0" borderId="59" xfId="0" applyNumberFormat="1" applyFont="1" applyBorder="1" applyAlignment="1">
      <alignment horizontal="center" vertical="center"/>
    </xf>
    <xf numFmtId="14" fontId="11" fillId="0" borderId="15" xfId="0" applyNumberFormat="1" applyFont="1" applyBorder="1" applyAlignment="1">
      <alignment horizontal="center"/>
    </xf>
    <xf numFmtId="14" fontId="11" fillId="0" borderId="16" xfId="0" applyNumberFormat="1" applyFont="1" applyBorder="1" applyAlignment="1">
      <alignment horizontal="center"/>
    </xf>
    <xf numFmtId="14" fontId="11" fillId="0" borderId="17" xfId="0" applyNumberFormat="1" applyFont="1" applyBorder="1" applyAlignment="1">
      <alignment horizontal="center"/>
    </xf>
    <xf numFmtId="14" fontId="11" fillId="0" borderId="6" xfId="0" applyNumberFormat="1" applyFont="1" applyBorder="1" applyAlignment="1">
      <alignment horizontal="center"/>
    </xf>
    <xf numFmtId="14" fontId="11" fillId="0" borderId="7" xfId="0" applyNumberFormat="1" applyFont="1" applyBorder="1" applyAlignment="1">
      <alignment horizontal="center"/>
    </xf>
    <xf numFmtId="14" fontId="11" fillId="0" borderId="23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8" fillId="0" borderId="4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13" borderId="15" xfId="0" applyFont="1" applyFill="1" applyBorder="1" applyAlignment="1">
      <alignment horizontal="center" vertical="center" wrapText="1"/>
    </xf>
    <xf numFmtId="0" fontId="8" fillId="13" borderId="8" xfId="0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8" fillId="12" borderId="17" xfId="0" applyFont="1" applyFill="1" applyBorder="1" applyAlignment="1">
      <alignment horizontal="center" vertical="center" wrapText="1"/>
    </xf>
    <xf numFmtId="0" fontId="8" fillId="12" borderId="19" xfId="0" applyFont="1" applyFill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13" borderId="47" xfId="0" applyFont="1" applyFill="1" applyBorder="1" applyAlignment="1">
      <alignment horizontal="center" vertical="center" wrapText="1"/>
    </xf>
    <xf numFmtId="0" fontId="10" fillId="13" borderId="61" xfId="0" applyFont="1" applyFill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9" borderId="48" xfId="0" applyFont="1" applyFill="1" applyBorder="1" applyAlignment="1">
      <alignment horizontal="center" vertical="center" wrapText="1"/>
    </xf>
    <xf numFmtId="0" fontId="10" fillId="9" borderId="65" xfId="0" applyFont="1" applyFill="1" applyBorder="1" applyAlignment="1">
      <alignment horizontal="center" vertical="center" wrapText="1"/>
    </xf>
    <xf numFmtId="0" fontId="10" fillId="12" borderId="48" xfId="0" applyFont="1" applyFill="1" applyBorder="1" applyAlignment="1">
      <alignment horizontal="center" vertical="center" wrapText="1"/>
    </xf>
    <xf numFmtId="0" fontId="10" fillId="12" borderId="65" xfId="0" applyFont="1" applyFill="1" applyBorder="1" applyAlignment="1">
      <alignment horizontal="center" vertical="center" wrapText="1"/>
    </xf>
    <xf numFmtId="0" fontId="10" fillId="2" borderId="66" xfId="0" applyFont="1" applyFill="1" applyBorder="1" applyAlignment="1">
      <alignment horizontal="center" vertical="center" wrapText="1"/>
    </xf>
    <xf numFmtId="0" fontId="10" fillId="2" borderId="67" xfId="0" applyFont="1" applyFill="1" applyBorder="1" applyAlignment="1">
      <alignment horizontal="center" vertical="center" wrapText="1"/>
    </xf>
    <xf numFmtId="0" fontId="10" fillId="14" borderId="58" xfId="0" applyFont="1" applyFill="1" applyBorder="1" applyAlignment="1">
      <alignment horizontal="center" vertical="center"/>
    </xf>
    <xf numFmtId="0" fontId="10" fillId="14" borderId="60" xfId="0" applyFont="1" applyFill="1" applyBorder="1" applyAlignment="1">
      <alignment horizontal="center" vertical="center"/>
    </xf>
    <xf numFmtId="0" fontId="10" fillId="14" borderId="55" xfId="0" applyFont="1" applyFill="1" applyBorder="1" applyAlignment="1">
      <alignment horizontal="center" vertical="center"/>
    </xf>
    <xf numFmtId="0" fontId="10" fillId="14" borderId="59" xfId="0" applyFont="1" applyFill="1" applyBorder="1" applyAlignment="1">
      <alignment horizontal="center" vertical="center"/>
    </xf>
    <xf numFmtId="0" fontId="10" fillId="14" borderId="63" xfId="0" applyFont="1" applyFill="1" applyBorder="1" applyAlignment="1">
      <alignment horizontal="center" vertical="center"/>
    </xf>
    <xf numFmtId="0" fontId="10" fillId="14" borderId="64" xfId="0" applyFont="1" applyFill="1" applyBorder="1" applyAlignment="1">
      <alignment horizontal="center" vertical="center"/>
    </xf>
    <xf numFmtId="0" fontId="10" fillId="2" borderId="58" xfId="0" applyFont="1" applyFill="1" applyBorder="1" applyAlignment="1">
      <alignment horizontal="center" vertical="center" wrapText="1"/>
    </xf>
    <xf numFmtId="0" fontId="10" fillId="2" borderId="60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9" xfId="0" applyFont="1" applyFill="1" applyBorder="1" applyAlignment="1">
      <alignment horizontal="center" vertical="center" wrapText="1"/>
    </xf>
    <xf numFmtId="0" fontId="10" fillId="2" borderId="63" xfId="0" applyFont="1" applyFill="1" applyBorder="1" applyAlignment="1">
      <alignment horizontal="center" vertical="center" wrapText="1"/>
    </xf>
    <xf numFmtId="0" fontId="10" fillId="2" borderId="64" xfId="0" applyFont="1" applyFill="1" applyBorder="1" applyAlignment="1">
      <alignment horizontal="center" vertical="center" wrapText="1"/>
    </xf>
    <xf numFmtId="0" fontId="10" fillId="9" borderId="58" xfId="0" applyFont="1" applyFill="1" applyBorder="1" applyAlignment="1">
      <alignment horizontal="center" vertical="center" wrapText="1"/>
    </xf>
    <xf numFmtId="0" fontId="10" fillId="9" borderId="60" xfId="0" applyFont="1" applyFill="1" applyBorder="1" applyAlignment="1">
      <alignment horizontal="center" vertical="center" wrapText="1"/>
    </xf>
    <xf numFmtId="0" fontId="10" fillId="9" borderId="55" xfId="0" applyFont="1" applyFill="1" applyBorder="1" applyAlignment="1">
      <alignment horizontal="center" vertical="center" wrapText="1"/>
    </xf>
    <xf numFmtId="0" fontId="10" fillId="9" borderId="59" xfId="0" applyFont="1" applyFill="1" applyBorder="1" applyAlignment="1">
      <alignment horizontal="center" vertical="center" wrapText="1"/>
    </xf>
    <xf numFmtId="0" fontId="10" fillId="9" borderId="63" xfId="0" applyFont="1" applyFill="1" applyBorder="1" applyAlignment="1">
      <alignment horizontal="center" vertical="center" wrapText="1"/>
    </xf>
    <xf numFmtId="0" fontId="10" fillId="9" borderId="64" xfId="0" applyFont="1" applyFill="1" applyBorder="1" applyAlignment="1">
      <alignment horizontal="center" vertical="center" wrapText="1"/>
    </xf>
    <xf numFmtId="0" fontId="10" fillId="9" borderId="62" xfId="0" applyFont="1" applyFill="1" applyBorder="1" applyAlignment="1">
      <alignment horizontal="center" vertical="center" wrapText="1"/>
    </xf>
    <xf numFmtId="0" fontId="10" fillId="9" borderId="29" xfId="0" applyFont="1" applyFill="1" applyBorder="1" applyAlignment="1">
      <alignment horizontal="center" vertical="center" wrapText="1"/>
    </xf>
    <xf numFmtId="0" fontId="10" fillId="12" borderId="62" xfId="0" applyFont="1" applyFill="1" applyBorder="1" applyAlignment="1">
      <alignment horizontal="center" vertical="center" wrapText="1"/>
    </xf>
    <xf numFmtId="0" fontId="10" fillId="12" borderId="29" xfId="0" applyFont="1" applyFill="1" applyBorder="1" applyAlignment="1">
      <alignment horizontal="center" vertical="center" wrapText="1"/>
    </xf>
    <xf numFmtId="0" fontId="10" fillId="13" borderId="58" xfId="0" applyFont="1" applyFill="1" applyBorder="1" applyAlignment="1">
      <alignment horizontal="center" vertical="center" wrapText="1"/>
    </xf>
    <xf numFmtId="0" fontId="10" fillId="13" borderId="60" xfId="0" applyFont="1" applyFill="1" applyBorder="1" applyAlignment="1">
      <alignment horizontal="center" vertical="center" wrapText="1"/>
    </xf>
    <xf numFmtId="0" fontId="10" fillId="13" borderId="55" xfId="0" applyFont="1" applyFill="1" applyBorder="1" applyAlignment="1">
      <alignment horizontal="center" vertical="center" wrapText="1"/>
    </xf>
    <xf numFmtId="0" fontId="10" fillId="13" borderId="59" xfId="0" applyFont="1" applyFill="1" applyBorder="1" applyAlignment="1">
      <alignment horizontal="center" vertical="center" wrapText="1"/>
    </xf>
    <xf numFmtId="0" fontId="10" fillId="13" borderId="63" xfId="0" applyFont="1" applyFill="1" applyBorder="1" applyAlignment="1">
      <alignment horizontal="center" vertical="center" wrapText="1"/>
    </xf>
    <xf numFmtId="0" fontId="10" fillId="13" borderId="64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64" fontId="4" fillId="0" borderId="55" xfId="0" applyNumberFormat="1" applyFont="1" applyBorder="1" applyAlignment="1">
      <alignment horizontal="center" vertical="center"/>
    </xf>
    <xf numFmtId="164" fontId="4" fillId="0" borderId="64" xfId="0" applyNumberFormat="1" applyFont="1" applyBorder="1" applyAlignment="1">
      <alignment horizontal="center" vertical="center"/>
    </xf>
    <xf numFmtId="0" fontId="2" fillId="8" borderId="62" xfId="0" applyFont="1" applyFill="1" applyBorder="1" applyAlignment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164" fontId="3" fillId="0" borderId="55" xfId="0" applyNumberFormat="1" applyFont="1" applyFill="1" applyBorder="1" applyAlignment="1">
      <alignment horizontal="center" vertical="center"/>
    </xf>
    <xf numFmtId="164" fontId="3" fillId="0" borderId="64" xfId="0" applyNumberFormat="1" applyFont="1" applyFill="1" applyBorder="1" applyAlignment="1">
      <alignment horizontal="center" vertical="center"/>
    </xf>
    <xf numFmtId="0" fontId="2" fillId="9" borderId="62" xfId="0" applyFont="1" applyFill="1" applyBorder="1" applyAlignment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164" fontId="3" fillId="0" borderId="62" xfId="0" applyNumberFormat="1" applyFont="1" applyFill="1" applyBorder="1" applyAlignment="1">
      <alignment horizontal="center" vertical="center"/>
    </xf>
    <xf numFmtId="164" fontId="3" fillId="0" borderId="29" xfId="0" applyNumberFormat="1" applyFont="1" applyFill="1" applyBorder="1" applyAlignment="1">
      <alignment horizontal="center" vertical="center"/>
    </xf>
    <xf numFmtId="14" fontId="4" fillId="0" borderId="62" xfId="0" applyNumberFormat="1" applyFont="1" applyBorder="1" applyAlignment="1">
      <alignment horizontal="center" vertical="center" wrapText="1"/>
    </xf>
    <xf numFmtId="14" fontId="4" fillId="0" borderId="29" xfId="0" applyNumberFormat="1" applyFont="1" applyBorder="1" applyAlignment="1">
      <alignment horizontal="center" vertical="center" wrapText="1"/>
    </xf>
    <xf numFmtId="164" fontId="3" fillId="0" borderId="62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4" fontId="4" fillId="0" borderId="62" xfId="0" applyNumberFormat="1" applyFont="1" applyBorder="1" applyAlignment="1">
      <alignment horizontal="center" vertical="center" textRotation="90"/>
    </xf>
    <xf numFmtId="14" fontId="4" fillId="0" borderId="44" xfId="0" applyNumberFormat="1" applyFont="1" applyBorder="1" applyAlignment="1">
      <alignment horizontal="center" vertical="center" textRotation="90"/>
    </xf>
    <xf numFmtId="14" fontId="4" fillId="0" borderId="29" xfId="0" applyNumberFormat="1" applyFont="1" applyBorder="1" applyAlignment="1">
      <alignment horizontal="center" vertical="center" textRotation="90"/>
    </xf>
    <xf numFmtId="0" fontId="2" fillId="7" borderId="62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2" fillId="10" borderId="62" xfId="0" applyFont="1" applyFill="1" applyBorder="1" applyAlignment="1">
      <alignment horizontal="center" vertical="center"/>
    </xf>
    <xf numFmtId="0" fontId="2" fillId="10" borderId="29" xfId="0" applyFont="1" applyFill="1" applyBorder="1" applyAlignment="1">
      <alignment horizontal="center" vertical="center"/>
    </xf>
    <xf numFmtId="14" fontId="14" fillId="0" borderId="62" xfId="0" applyNumberFormat="1" applyFont="1" applyFill="1" applyBorder="1" applyAlignment="1">
      <alignment horizontal="center" vertical="center" textRotation="90"/>
    </xf>
    <xf numFmtId="0" fontId="16" fillId="0" borderId="44" xfId="0" applyFont="1" applyBorder="1"/>
    <xf numFmtId="0" fontId="16" fillId="0" borderId="29" xfId="0" applyFont="1" applyBorder="1"/>
    <xf numFmtId="14" fontId="13" fillId="0" borderId="62" xfId="0" applyNumberFormat="1" applyFont="1" applyBorder="1" applyAlignment="1">
      <alignment horizontal="center" vertical="center" textRotation="90"/>
    </xf>
    <xf numFmtId="14" fontId="13" fillId="0" borderId="44" xfId="0" applyNumberFormat="1" applyFont="1" applyBorder="1" applyAlignment="1">
      <alignment horizontal="center" vertical="center" textRotation="90"/>
    </xf>
    <xf numFmtId="14" fontId="13" fillId="0" borderId="29" xfId="0" applyNumberFormat="1" applyFont="1" applyBorder="1" applyAlignment="1">
      <alignment horizontal="center" vertical="center" textRotation="90"/>
    </xf>
    <xf numFmtId="14" fontId="14" fillId="0" borderId="62" xfId="0" applyNumberFormat="1" applyFont="1" applyBorder="1" applyAlignment="1">
      <alignment horizontal="center" vertical="center" textRotation="90"/>
    </xf>
    <xf numFmtId="14" fontId="14" fillId="0" borderId="44" xfId="0" applyNumberFormat="1" applyFont="1" applyBorder="1" applyAlignment="1">
      <alignment horizontal="center" vertical="center" textRotation="90"/>
    </xf>
    <xf numFmtId="14" fontId="14" fillId="0" borderId="29" xfId="0" applyNumberFormat="1" applyFont="1" applyBorder="1" applyAlignment="1">
      <alignment horizontal="center" vertical="center" textRotation="90"/>
    </xf>
    <xf numFmtId="0" fontId="8" fillId="11" borderId="62" xfId="0" applyFont="1" applyFill="1" applyBorder="1" applyAlignment="1">
      <alignment horizontal="center" vertical="center"/>
    </xf>
    <xf numFmtId="0" fontId="8" fillId="11" borderId="29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17" borderId="62" xfId="0" applyFont="1" applyFill="1" applyBorder="1" applyAlignment="1">
      <alignment horizontal="center" vertical="center"/>
    </xf>
    <xf numFmtId="0" fontId="8" fillId="17" borderId="29" xfId="0" applyFont="1" applyFill="1" applyBorder="1" applyAlignment="1">
      <alignment horizontal="center" vertical="center"/>
    </xf>
    <xf numFmtId="0" fontId="8" fillId="7" borderId="62" xfId="0" applyFont="1" applyFill="1" applyBorder="1" applyAlignment="1">
      <alignment horizontal="center" vertical="center"/>
    </xf>
    <xf numFmtId="0" fontId="8" fillId="7" borderId="29" xfId="0" applyFont="1" applyFill="1" applyBorder="1" applyAlignment="1">
      <alignment horizontal="center" vertical="center"/>
    </xf>
    <xf numFmtId="0" fontId="4" fillId="7" borderId="58" xfId="0" applyFont="1" applyFill="1" applyBorder="1" applyAlignment="1">
      <alignment horizontal="center" vertical="center"/>
    </xf>
    <xf numFmtId="0" fontId="4" fillId="7" borderId="60" xfId="0" applyFont="1" applyFill="1" applyBorder="1" applyAlignment="1">
      <alignment horizontal="center" vertical="center"/>
    </xf>
    <xf numFmtId="0" fontId="4" fillId="7" borderId="60" xfId="0" applyFont="1" applyFill="1" applyBorder="1" applyAlignment="1">
      <alignment vertical="center"/>
    </xf>
    <xf numFmtId="0" fontId="4" fillId="7" borderId="55" xfId="0" applyFont="1" applyFill="1" applyBorder="1" applyAlignment="1">
      <alignment vertical="center"/>
    </xf>
    <xf numFmtId="14" fontId="11" fillId="0" borderId="34" xfId="0" applyNumberFormat="1" applyFont="1" applyBorder="1" applyAlignment="1">
      <alignment horizontal="center"/>
    </xf>
    <xf numFmtId="14" fontId="11" fillId="0" borderId="35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7" fillId="0" borderId="4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17" borderId="29" xfId="0" applyFill="1" applyBorder="1"/>
    <xf numFmtId="0" fontId="17" fillId="0" borderId="58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14" fontId="17" fillId="0" borderId="58" xfId="0" applyNumberFormat="1" applyFont="1" applyBorder="1" applyAlignment="1">
      <alignment horizontal="center" vertical="center"/>
    </xf>
    <xf numFmtId="14" fontId="17" fillId="0" borderId="60" xfId="0" applyNumberFormat="1" applyFont="1" applyBorder="1" applyAlignment="1">
      <alignment horizontal="center" vertical="center"/>
    </xf>
    <xf numFmtId="14" fontId="17" fillId="0" borderId="55" xfId="0" applyNumberFormat="1" applyFont="1" applyBorder="1" applyAlignment="1">
      <alignment horizontal="center" vertical="center"/>
    </xf>
    <xf numFmtId="14" fontId="17" fillId="0" borderId="59" xfId="0" applyNumberFormat="1" applyFont="1" applyBorder="1" applyAlignment="1">
      <alignment horizontal="center" vertical="center"/>
    </xf>
    <xf numFmtId="14" fontId="17" fillId="0" borderId="63" xfId="0" applyNumberFormat="1" applyFont="1" applyBorder="1" applyAlignment="1">
      <alignment horizontal="center" vertical="center"/>
    </xf>
    <xf numFmtId="14" fontId="17" fillId="0" borderId="64" xfId="0" applyNumberFormat="1" applyFont="1" applyBorder="1" applyAlignment="1">
      <alignment horizontal="center" vertical="center"/>
    </xf>
    <xf numFmtId="0" fontId="5" fillId="0" borderId="62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18" fillId="0" borderId="62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3" fillId="0" borderId="58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14" fontId="17" fillId="0" borderId="62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4" fontId="17" fillId="0" borderId="0" xfId="0" applyNumberFormat="1" applyFont="1" applyBorder="1" applyAlignment="1">
      <alignment horizontal="center" vertical="center"/>
    </xf>
    <xf numFmtId="14" fontId="17" fillId="0" borderId="43" xfId="0" applyNumberFormat="1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/>
    </xf>
    <xf numFmtId="0" fontId="4" fillId="0" borderId="60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5" fillId="0" borderId="6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65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7" borderId="47" xfId="0" applyFont="1" applyFill="1" applyBorder="1" applyAlignment="1">
      <alignment horizontal="center" vertical="center"/>
    </xf>
    <xf numFmtId="0" fontId="5" fillId="7" borderId="61" xfId="0" applyFont="1" applyFill="1" applyBorder="1" applyAlignment="1">
      <alignment horizontal="center" vertical="center"/>
    </xf>
    <xf numFmtId="0" fontId="5" fillId="7" borderId="48" xfId="0" applyFont="1" applyFill="1" applyBorder="1" applyAlignment="1">
      <alignment horizontal="center" vertical="center"/>
    </xf>
    <xf numFmtId="0" fontId="5" fillId="7" borderId="65" xfId="0" applyFont="1" applyFill="1" applyBorder="1" applyAlignment="1">
      <alignment horizontal="center" vertical="center"/>
    </xf>
    <xf numFmtId="0" fontId="5" fillId="7" borderId="56" xfId="0" applyFont="1" applyFill="1" applyBorder="1" applyAlignment="1">
      <alignment horizontal="center" vertical="center"/>
    </xf>
    <xf numFmtId="0" fontId="5" fillId="7" borderId="57" xfId="0" applyFont="1" applyFill="1" applyBorder="1" applyAlignment="1">
      <alignment horizontal="center" vertical="center"/>
    </xf>
    <xf numFmtId="0" fontId="5" fillId="18" borderId="47" xfId="0" applyFont="1" applyFill="1" applyBorder="1" applyAlignment="1">
      <alignment horizontal="center" vertical="center"/>
    </xf>
    <xf numFmtId="0" fontId="5" fillId="18" borderId="61" xfId="0" applyFont="1" applyFill="1" applyBorder="1" applyAlignment="1">
      <alignment horizontal="center" vertical="center"/>
    </xf>
    <xf numFmtId="0" fontId="5" fillId="18" borderId="48" xfId="0" applyFont="1" applyFill="1" applyBorder="1" applyAlignment="1">
      <alignment horizontal="center" vertical="center"/>
    </xf>
    <xf numFmtId="0" fontId="5" fillId="18" borderId="65" xfId="0" applyFont="1" applyFill="1" applyBorder="1" applyAlignment="1">
      <alignment horizontal="center" vertical="center"/>
    </xf>
    <xf numFmtId="0" fontId="5" fillId="18" borderId="56" xfId="0" applyFont="1" applyFill="1" applyBorder="1" applyAlignment="1">
      <alignment horizontal="center" vertical="center"/>
    </xf>
    <xf numFmtId="0" fontId="5" fillId="18" borderId="57" xfId="0" applyFont="1" applyFill="1" applyBorder="1" applyAlignment="1">
      <alignment horizontal="center" vertical="center"/>
    </xf>
    <xf numFmtId="14" fontId="17" fillId="0" borderId="44" xfId="0" applyNumberFormat="1" applyFont="1" applyBorder="1" applyAlignment="1">
      <alignment horizontal="center" vertical="center"/>
    </xf>
    <xf numFmtId="14" fontId="17" fillId="0" borderId="29" xfId="0" applyNumberFormat="1" applyFont="1" applyBorder="1" applyAlignment="1">
      <alignment horizontal="center" vertical="center"/>
    </xf>
    <xf numFmtId="0" fontId="0" fillId="0" borderId="61" xfId="0" applyBorder="1"/>
    <xf numFmtId="0" fontId="0" fillId="0" borderId="65" xfId="0" applyBorder="1"/>
    <xf numFmtId="0" fontId="0" fillId="0" borderId="57" xfId="0" applyBorder="1"/>
    <xf numFmtId="0" fontId="18" fillId="0" borderId="62" xfId="0" applyNumberFormat="1" applyFont="1" applyBorder="1" applyAlignment="1">
      <alignment horizontal="center" vertical="center"/>
    </xf>
    <xf numFmtId="0" fontId="18" fillId="0" borderId="29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18" fillId="2" borderId="42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18" fillId="7" borderId="42" xfId="0" applyFont="1" applyFill="1" applyBorder="1" applyAlignment="1">
      <alignment horizontal="center" vertical="center"/>
    </xf>
    <xf numFmtId="0" fontId="18" fillId="7" borderId="26" xfId="0" applyFont="1" applyFill="1" applyBorder="1" applyAlignment="1">
      <alignment horizontal="center" vertical="center"/>
    </xf>
    <xf numFmtId="0" fontId="18" fillId="7" borderId="20" xfId="0" applyFont="1" applyFill="1" applyBorder="1" applyAlignment="1">
      <alignment horizontal="center" vertical="center"/>
    </xf>
    <xf numFmtId="0" fontId="18" fillId="18" borderId="42" xfId="0" applyFont="1" applyFill="1" applyBorder="1" applyAlignment="1">
      <alignment horizontal="center" vertical="center"/>
    </xf>
    <xf numFmtId="0" fontId="18" fillId="18" borderId="26" xfId="0" applyFont="1" applyFill="1" applyBorder="1" applyAlignment="1">
      <alignment horizontal="center" vertical="center"/>
    </xf>
    <xf numFmtId="0" fontId="18" fillId="18" borderId="20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/>
    </xf>
    <xf numFmtId="0" fontId="4" fillId="0" borderId="63" xfId="0" applyFont="1" applyBorder="1"/>
    <xf numFmtId="0" fontId="4" fillId="0" borderId="64" xfId="0" applyFont="1" applyBorder="1"/>
    <xf numFmtId="0" fontId="21" fillId="0" borderId="63" xfId="0" applyFont="1" applyBorder="1"/>
    <xf numFmtId="0" fontId="21" fillId="0" borderId="64" xfId="0" applyFont="1" applyBorder="1"/>
    <xf numFmtId="0" fontId="5" fillId="0" borderId="58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15" borderId="58" xfId="0" applyFont="1" applyFill="1" applyBorder="1" applyAlignment="1">
      <alignment horizontal="center" vertical="center"/>
    </xf>
    <xf numFmtId="0" fontId="5" fillId="15" borderId="60" xfId="0" applyFont="1" applyFill="1" applyBorder="1" applyAlignment="1">
      <alignment horizontal="center" vertical="center"/>
    </xf>
    <xf numFmtId="0" fontId="5" fillId="15" borderId="55" xfId="0" applyFont="1" applyFill="1" applyBorder="1" applyAlignment="1">
      <alignment horizontal="center" vertical="center"/>
    </xf>
    <xf numFmtId="0" fontId="5" fillId="15" borderId="51" xfId="0" applyFont="1" applyFill="1" applyBorder="1" applyAlignment="1">
      <alignment horizontal="center" vertical="center"/>
    </xf>
    <xf numFmtId="0" fontId="5" fillId="15" borderId="0" xfId="0" applyFont="1" applyFill="1" applyBorder="1" applyAlignment="1">
      <alignment horizontal="center" vertical="center"/>
    </xf>
    <xf numFmtId="0" fontId="5" fillId="15" borderId="43" xfId="0" applyFont="1" applyFill="1" applyBorder="1" applyAlignment="1">
      <alignment horizontal="center" vertical="center"/>
    </xf>
    <xf numFmtId="0" fontId="5" fillId="15" borderId="59" xfId="0" applyFont="1" applyFill="1" applyBorder="1" applyAlignment="1">
      <alignment horizontal="center" vertical="center"/>
    </xf>
    <xf numFmtId="0" fontId="5" fillId="15" borderId="63" xfId="0" applyFont="1" applyFill="1" applyBorder="1" applyAlignment="1">
      <alignment horizontal="center" vertical="center"/>
    </xf>
    <xf numFmtId="0" fontId="5" fillId="15" borderId="64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15" borderId="51" xfId="0" applyFont="1" applyFill="1" applyBorder="1" applyAlignment="1">
      <alignment horizontal="center"/>
    </xf>
    <xf numFmtId="0" fontId="5" fillId="15" borderId="0" xfId="0" applyFont="1" applyFill="1" applyBorder="1" applyAlignment="1">
      <alignment horizontal="center"/>
    </xf>
    <xf numFmtId="0" fontId="5" fillId="15" borderId="43" xfId="0" applyFont="1" applyFill="1" applyBorder="1" applyAlignment="1">
      <alignment horizontal="center"/>
    </xf>
    <xf numFmtId="0" fontId="5" fillId="15" borderId="59" xfId="0" applyFont="1" applyFill="1" applyBorder="1" applyAlignment="1">
      <alignment horizontal="center"/>
    </xf>
    <xf numFmtId="0" fontId="5" fillId="15" borderId="63" xfId="0" applyFont="1" applyFill="1" applyBorder="1" applyAlignment="1">
      <alignment horizontal="center"/>
    </xf>
    <xf numFmtId="0" fontId="5" fillId="15" borderId="64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center"/>
    </xf>
    <xf numFmtId="0" fontId="17" fillId="0" borderId="60" xfId="0" applyFont="1" applyFill="1" applyBorder="1" applyAlignment="1">
      <alignment horizontal="center"/>
    </xf>
    <xf numFmtId="0" fontId="17" fillId="0" borderId="55" xfId="0" applyFont="1" applyFill="1" applyBorder="1" applyAlignment="1">
      <alignment horizontal="center"/>
    </xf>
    <xf numFmtId="0" fontId="17" fillId="0" borderId="59" xfId="0" applyFont="1" applyFill="1" applyBorder="1" applyAlignment="1">
      <alignment horizontal="center"/>
    </xf>
    <xf numFmtId="0" fontId="17" fillId="0" borderId="63" xfId="0" applyFont="1" applyFill="1" applyBorder="1" applyAlignment="1">
      <alignment horizontal="center"/>
    </xf>
    <xf numFmtId="0" fontId="17" fillId="0" borderId="64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43" xfId="0" applyFont="1" applyFill="1" applyBorder="1"/>
    <xf numFmtId="0" fontId="4" fillId="0" borderId="59" xfId="0" applyFont="1" applyFill="1" applyBorder="1"/>
    <xf numFmtId="0" fontId="4" fillId="0" borderId="63" xfId="0" applyFont="1" applyFill="1" applyBorder="1"/>
    <xf numFmtId="0" fontId="4" fillId="0" borderId="64" xfId="0" applyFont="1" applyFill="1" applyBorder="1"/>
    <xf numFmtId="0" fontId="4" fillId="0" borderId="60" xfId="0" applyFont="1" applyFill="1" applyBorder="1"/>
    <xf numFmtId="0" fontId="4" fillId="0" borderId="55" xfId="0" applyFont="1" applyFill="1" applyBorder="1"/>
    <xf numFmtId="0" fontId="5" fillId="0" borderId="4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4" fontId="17" fillId="0" borderId="58" xfId="0" applyNumberFormat="1" applyFont="1" applyFill="1" applyBorder="1" applyAlignment="1">
      <alignment horizontal="center"/>
    </xf>
    <xf numFmtId="14" fontId="17" fillId="0" borderId="60" xfId="0" applyNumberFormat="1" applyFont="1" applyFill="1" applyBorder="1" applyAlignment="1">
      <alignment horizontal="center"/>
    </xf>
    <xf numFmtId="14" fontId="17" fillId="0" borderId="55" xfId="0" applyNumberFormat="1" applyFont="1" applyFill="1" applyBorder="1" applyAlignment="1">
      <alignment horizontal="center"/>
    </xf>
    <xf numFmtId="14" fontId="17" fillId="0" borderId="59" xfId="0" applyNumberFormat="1" applyFont="1" applyFill="1" applyBorder="1" applyAlignment="1">
      <alignment horizontal="center"/>
    </xf>
    <xf numFmtId="14" fontId="17" fillId="0" borderId="63" xfId="0" applyNumberFormat="1" applyFont="1" applyFill="1" applyBorder="1" applyAlignment="1">
      <alignment horizontal="center"/>
    </xf>
    <xf numFmtId="14" fontId="17" fillId="0" borderId="64" xfId="0" applyNumberFormat="1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14" fontId="19" fillId="0" borderId="58" xfId="0" applyNumberFormat="1" applyFont="1" applyFill="1" applyBorder="1" applyAlignment="1">
      <alignment horizontal="center"/>
    </xf>
    <xf numFmtId="14" fontId="19" fillId="0" borderId="60" xfId="0" applyNumberFormat="1" applyFont="1" applyFill="1" applyBorder="1" applyAlignment="1">
      <alignment horizontal="center"/>
    </xf>
    <xf numFmtId="14" fontId="19" fillId="0" borderId="55" xfId="0" applyNumberFormat="1" applyFont="1" applyFill="1" applyBorder="1" applyAlignment="1">
      <alignment horizontal="center"/>
    </xf>
    <xf numFmtId="14" fontId="19" fillId="0" borderId="59" xfId="0" applyNumberFormat="1" applyFont="1" applyFill="1" applyBorder="1" applyAlignment="1">
      <alignment horizontal="center"/>
    </xf>
    <xf numFmtId="14" fontId="19" fillId="0" borderId="63" xfId="0" applyNumberFormat="1" applyFont="1" applyFill="1" applyBorder="1" applyAlignment="1">
      <alignment horizontal="center"/>
    </xf>
    <xf numFmtId="14" fontId="19" fillId="0" borderId="64" xfId="0" applyNumberFormat="1" applyFont="1" applyFill="1" applyBorder="1" applyAlignment="1">
      <alignment horizontal="center"/>
    </xf>
    <xf numFmtId="0" fontId="19" fillId="0" borderId="58" xfId="0" applyFont="1" applyFill="1" applyBorder="1" applyAlignment="1">
      <alignment horizontal="center"/>
    </xf>
    <xf numFmtId="0" fontId="19" fillId="0" borderId="60" xfId="0" applyFont="1" applyFill="1" applyBorder="1" applyAlignment="1">
      <alignment horizontal="center"/>
    </xf>
    <xf numFmtId="0" fontId="19" fillId="0" borderId="55" xfId="0" applyFont="1" applyFill="1" applyBorder="1" applyAlignment="1">
      <alignment horizontal="center"/>
    </xf>
    <xf numFmtId="0" fontId="19" fillId="0" borderId="59" xfId="0" applyFont="1" applyFill="1" applyBorder="1" applyAlignment="1">
      <alignment horizontal="center"/>
    </xf>
    <xf numFmtId="0" fontId="19" fillId="0" borderId="63" xfId="0" applyFont="1" applyFill="1" applyBorder="1" applyAlignment="1">
      <alignment horizontal="center"/>
    </xf>
    <xf numFmtId="0" fontId="19" fillId="0" borderId="64" xfId="0" applyFont="1" applyFill="1" applyBorder="1" applyAlignment="1">
      <alignment horizontal="center"/>
    </xf>
    <xf numFmtId="0" fontId="0" fillId="0" borderId="44" xfId="0" applyBorder="1"/>
    <xf numFmtId="0" fontId="0" fillId="0" borderId="29" xfId="0" applyBorder="1"/>
    <xf numFmtId="0" fontId="0" fillId="0" borderId="26" xfId="0" applyBorder="1"/>
    <xf numFmtId="0" fontId="0" fillId="0" borderId="20" xfId="0" applyBorder="1"/>
    <xf numFmtId="0" fontId="0" fillId="0" borderId="60" xfId="0" applyBorder="1"/>
    <xf numFmtId="0" fontId="0" fillId="0" borderId="55" xfId="0" applyBorder="1"/>
    <xf numFmtId="0" fontId="0" fillId="0" borderId="59" xfId="0" applyBorder="1"/>
    <xf numFmtId="0" fontId="0" fillId="0" borderId="63" xfId="0" applyBorder="1"/>
    <xf numFmtId="0" fontId="0" fillId="0" borderId="64" xfId="0" applyBorder="1"/>
    <xf numFmtId="0" fontId="17" fillId="0" borderId="42" xfId="0" applyFont="1" applyFill="1" applyBorder="1" applyAlignment="1">
      <alignment horizontal="center"/>
    </xf>
    <xf numFmtId="0" fontId="5" fillId="0" borderId="60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4" fillId="0" borderId="44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18" fillId="0" borderId="55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5" fillId="6" borderId="62" xfId="0" applyFont="1" applyFill="1" applyBorder="1" applyAlignment="1">
      <alignment horizontal="center" vertical="center"/>
    </xf>
    <xf numFmtId="0" fontId="5" fillId="6" borderId="44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5" fillId="3" borderId="62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16" borderId="58" xfId="0" applyFont="1" applyFill="1" applyBorder="1" applyAlignment="1">
      <alignment horizontal="center"/>
    </xf>
    <xf numFmtId="0" fontId="5" fillId="16" borderId="55" xfId="0" applyFont="1" applyFill="1" applyBorder="1" applyAlignment="1">
      <alignment horizontal="center"/>
    </xf>
    <xf numFmtId="0" fontId="5" fillId="16" borderId="59" xfId="0" applyFont="1" applyFill="1" applyBorder="1" applyAlignment="1">
      <alignment horizontal="center"/>
    </xf>
    <xf numFmtId="0" fontId="5" fillId="16" borderId="6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0" fillId="0" borderId="42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</cellXfs>
  <cellStyles count="1">
    <cellStyle name="Normál" xfId="0" builtinId="0"/>
  </cellStyles>
  <dxfs count="190"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133350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9527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26</xdr:row>
      <xdr:rowOff>133350</xdr:rowOff>
    </xdr:to>
    <xdr:pic>
      <xdr:nvPicPr>
        <xdr:cNvPr id="20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310515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1</xdr:col>
      <xdr:colOff>0</xdr:colOff>
      <xdr:row>45</xdr:row>
      <xdr:rowOff>133350</xdr:rowOff>
    </xdr:to>
    <xdr:pic>
      <xdr:nvPicPr>
        <xdr:cNvPr id="20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59150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1</xdr:col>
      <xdr:colOff>0</xdr:colOff>
      <xdr:row>64</xdr:row>
      <xdr:rowOff>133350</xdr:rowOff>
    </xdr:to>
    <xdr:pic>
      <xdr:nvPicPr>
        <xdr:cNvPr id="20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872490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83</xdr:row>
      <xdr:rowOff>133350</xdr:rowOff>
    </xdr:to>
    <xdr:pic>
      <xdr:nvPicPr>
        <xdr:cNvPr id="20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153477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1</xdr:col>
      <xdr:colOff>0</xdr:colOff>
      <xdr:row>102</xdr:row>
      <xdr:rowOff>133350</xdr:rowOff>
    </xdr:to>
    <xdr:pic>
      <xdr:nvPicPr>
        <xdr:cNvPr id="20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434465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121</xdr:row>
      <xdr:rowOff>133350</xdr:rowOff>
    </xdr:to>
    <xdr:pic>
      <xdr:nvPicPr>
        <xdr:cNvPr id="20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71545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140</xdr:row>
      <xdr:rowOff>133350</xdr:rowOff>
    </xdr:to>
    <xdr:pic>
      <xdr:nvPicPr>
        <xdr:cNvPr id="20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996440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154</xdr:row>
      <xdr:rowOff>0</xdr:rowOff>
    </xdr:from>
    <xdr:to>
      <xdr:col>1</xdr:col>
      <xdr:colOff>0</xdr:colOff>
      <xdr:row>159</xdr:row>
      <xdr:rowOff>133350</xdr:rowOff>
    </xdr:to>
    <xdr:pic>
      <xdr:nvPicPr>
        <xdr:cNvPr id="20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277427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173</xdr:row>
      <xdr:rowOff>0</xdr:rowOff>
    </xdr:from>
    <xdr:to>
      <xdr:col>1</xdr:col>
      <xdr:colOff>0</xdr:colOff>
      <xdr:row>178</xdr:row>
      <xdr:rowOff>133350</xdr:rowOff>
    </xdr:to>
    <xdr:pic>
      <xdr:nvPicPr>
        <xdr:cNvPr id="20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558415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197</xdr:row>
      <xdr:rowOff>133350</xdr:rowOff>
    </xdr:to>
    <xdr:pic>
      <xdr:nvPicPr>
        <xdr:cNvPr id="20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83940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216</xdr:row>
      <xdr:rowOff>133350</xdr:rowOff>
    </xdr:to>
    <xdr:pic>
      <xdr:nvPicPr>
        <xdr:cNvPr id="20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3120390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230</xdr:row>
      <xdr:rowOff>0</xdr:rowOff>
    </xdr:from>
    <xdr:to>
      <xdr:col>1</xdr:col>
      <xdr:colOff>0</xdr:colOff>
      <xdr:row>235</xdr:row>
      <xdr:rowOff>133350</xdr:rowOff>
    </xdr:to>
    <xdr:pic>
      <xdr:nvPicPr>
        <xdr:cNvPr id="20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3401377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249</xdr:row>
      <xdr:rowOff>0</xdr:rowOff>
    </xdr:from>
    <xdr:to>
      <xdr:col>1</xdr:col>
      <xdr:colOff>0</xdr:colOff>
      <xdr:row>254</xdr:row>
      <xdr:rowOff>133350</xdr:rowOff>
    </xdr:to>
    <xdr:pic>
      <xdr:nvPicPr>
        <xdr:cNvPr id="20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3682365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268</xdr:row>
      <xdr:rowOff>0</xdr:rowOff>
    </xdr:from>
    <xdr:to>
      <xdr:col>1</xdr:col>
      <xdr:colOff>0</xdr:colOff>
      <xdr:row>273</xdr:row>
      <xdr:rowOff>133350</xdr:rowOff>
    </xdr:to>
    <xdr:pic>
      <xdr:nvPicPr>
        <xdr:cNvPr id="20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396335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292</xdr:row>
      <xdr:rowOff>133350</xdr:rowOff>
    </xdr:to>
    <xdr:pic>
      <xdr:nvPicPr>
        <xdr:cNvPr id="20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4244340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306</xdr:row>
      <xdr:rowOff>0</xdr:rowOff>
    </xdr:from>
    <xdr:to>
      <xdr:col>1</xdr:col>
      <xdr:colOff>0</xdr:colOff>
      <xdr:row>311</xdr:row>
      <xdr:rowOff>133350</xdr:rowOff>
    </xdr:to>
    <xdr:pic>
      <xdr:nvPicPr>
        <xdr:cNvPr id="20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4525327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325</xdr:row>
      <xdr:rowOff>0</xdr:rowOff>
    </xdr:from>
    <xdr:to>
      <xdr:col>1</xdr:col>
      <xdr:colOff>0</xdr:colOff>
      <xdr:row>330</xdr:row>
      <xdr:rowOff>133350</xdr:rowOff>
    </xdr:to>
    <xdr:pic>
      <xdr:nvPicPr>
        <xdr:cNvPr id="20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4806315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344</xdr:row>
      <xdr:rowOff>0</xdr:rowOff>
    </xdr:from>
    <xdr:to>
      <xdr:col>1</xdr:col>
      <xdr:colOff>0</xdr:colOff>
      <xdr:row>349</xdr:row>
      <xdr:rowOff>133350</xdr:rowOff>
    </xdr:to>
    <xdr:pic>
      <xdr:nvPicPr>
        <xdr:cNvPr id="20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508730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363</xdr:row>
      <xdr:rowOff>0</xdr:rowOff>
    </xdr:from>
    <xdr:to>
      <xdr:col>1</xdr:col>
      <xdr:colOff>0</xdr:colOff>
      <xdr:row>368</xdr:row>
      <xdr:rowOff>133350</xdr:rowOff>
    </xdr:to>
    <xdr:pic>
      <xdr:nvPicPr>
        <xdr:cNvPr id="20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5368290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387</xdr:row>
      <xdr:rowOff>133350</xdr:rowOff>
    </xdr:to>
    <xdr:pic>
      <xdr:nvPicPr>
        <xdr:cNvPr id="20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5649277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401</xdr:row>
      <xdr:rowOff>0</xdr:rowOff>
    </xdr:from>
    <xdr:to>
      <xdr:col>1</xdr:col>
      <xdr:colOff>0</xdr:colOff>
      <xdr:row>406</xdr:row>
      <xdr:rowOff>133350</xdr:rowOff>
    </xdr:to>
    <xdr:pic>
      <xdr:nvPicPr>
        <xdr:cNvPr id="20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5930265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420</xdr:row>
      <xdr:rowOff>0</xdr:rowOff>
    </xdr:from>
    <xdr:to>
      <xdr:col>1</xdr:col>
      <xdr:colOff>0</xdr:colOff>
      <xdr:row>425</xdr:row>
      <xdr:rowOff>133350</xdr:rowOff>
    </xdr:to>
    <xdr:pic>
      <xdr:nvPicPr>
        <xdr:cNvPr id="20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621125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420</xdr:row>
      <xdr:rowOff>0</xdr:rowOff>
    </xdr:from>
    <xdr:to>
      <xdr:col>1</xdr:col>
      <xdr:colOff>0</xdr:colOff>
      <xdr:row>425</xdr:row>
      <xdr:rowOff>133350</xdr:rowOff>
    </xdr:to>
    <xdr:pic>
      <xdr:nvPicPr>
        <xdr:cNvPr id="20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621125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439</xdr:row>
      <xdr:rowOff>0</xdr:rowOff>
    </xdr:from>
    <xdr:to>
      <xdr:col>1</xdr:col>
      <xdr:colOff>0</xdr:colOff>
      <xdr:row>444</xdr:row>
      <xdr:rowOff>133350</xdr:rowOff>
    </xdr:to>
    <xdr:pic>
      <xdr:nvPicPr>
        <xdr:cNvPr id="2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6492240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458</xdr:row>
      <xdr:rowOff>0</xdr:rowOff>
    </xdr:from>
    <xdr:to>
      <xdr:col>1</xdr:col>
      <xdr:colOff>0</xdr:colOff>
      <xdr:row>463</xdr:row>
      <xdr:rowOff>133350</xdr:rowOff>
    </xdr:to>
    <xdr:pic>
      <xdr:nvPicPr>
        <xdr:cNvPr id="20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6773227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477</xdr:row>
      <xdr:rowOff>0</xdr:rowOff>
    </xdr:from>
    <xdr:to>
      <xdr:col>1</xdr:col>
      <xdr:colOff>0</xdr:colOff>
      <xdr:row>482</xdr:row>
      <xdr:rowOff>133350</xdr:rowOff>
    </xdr:to>
    <xdr:pic>
      <xdr:nvPicPr>
        <xdr:cNvPr id="20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7054215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496</xdr:row>
      <xdr:rowOff>0</xdr:rowOff>
    </xdr:from>
    <xdr:to>
      <xdr:col>1</xdr:col>
      <xdr:colOff>0</xdr:colOff>
      <xdr:row>501</xdr:row>
      <xdr:rowOff>133350</xdr:rowOff>
    </xdr:to>
    <xdr:pic>
      <xdr:nvPicPr>
        <xdr:cNvPr id="20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733520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515</xdr:row>
      <xdr:rowOff>0</xdr:rowOff>
    </xdr:from>
    <xdr:to>
      <xdr:col>1</xdr:col>
      <xdr:colOff>0</xdr:colOff>
      <xdr:row>520</xdr:row>
      <xdr:rowOff>133350</xdr:rowOff>
    </xdr:to>
    <xdr:pic>
      <xdr:nvPicPr>
        <xdr:cNvPr id="20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7616190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534</xdr:row>
      <xdr:rowOff>0</xdr:rowOff>
    </xdr:from>
    <xdr:to>
      <xdr:col>1</xdr:col>
      <xdr:colOff>0</xdr:colOff>
      <xdr:row>539</xdr:row>
      <xdr:rowOff>133350</xdr:rowOff>
    </xdr:to>
    <xdr:pic>
      <xdr:nvPicPr>
        <xdr:cNvPr id="20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7897177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553</xdr:row>
      <xdr:rowOff>0</xdr:rowOff>
    </xdr:from>
    <xdr:to>
      <xdr:col>1</xdr:col>
      <xdr:colOff>0</xdr:colOff>
      <xdr:row>558</xdr:row>
      <xdr:rowOff>133350</xdr:rowOff>
    </xdr:to>
    <xdr:pic>
      <xdr:nvPicPr>
        <xdr:cNvPr id="20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8178165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572</xdr:row>
      <xdr:rowOff>0</xdr:rowOff>
    </xdr:from>
    <xdr:to>
      <xdr:col>1</xdr:col>
      <xdr:colOff>0</xdr:colOff>
      <xdr:row>577</xdr:row>
      <xdr:rowOff>133350</xdr:rowOff>
    </xdr:to>
    <xdr:pic>
      <xdr:nvPicPr>
        <xdr:cNvPr id="20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845915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591</xdr:row>
      <xdr:rowOff>0</xdr:rowOff>
    </xdr:from>
    <xdr:to>
      <xdr:col>1</xdr:col>
      <xdr:colOff>0</xdr:colOff>
      <xdr:row>596</xdr:row>
      <xdr:rowOff>133350</xdr:rowOff>
    </xdr:to>
    <xdr:pic>
      <xdr:nvPicPr>
        <xdr:cNvPr id="20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8740140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133350</xdr:rowOff>
    </xdr:to>
    <xdr:pic>
      <xdr:nvPicPr>
        <xdr:cNvPr id="20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9527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26</xdr:row>
      <xdr:rowOff>133350</xdr:rowOff>
    </xdr:to>
    <xdr:pic>
      <xdr:nvPicPr>
        <xdr:cNvPr id="20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310515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1</xdr:col>
      <xdr:colOff>0</xdr:colOff>
      <xdr:row>45</xdr:row>
      <xdr:rowOff>133350</xdr:rowOff>
    </xdr:to>
    <xdr:pic>
      <xdr:nvPicPr>
        <xdr:cNvPr id="20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59150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1</xdr:col>
      <xdr:colOff>0</xdr:colOff>
      <xdr:row>64</xdr:row>
      <xdr:rowOff>133350</xdr:rowOff>
    </xdr:to>
    <xdr:pic>
      <xdr:nvPicPr>
        <xdr:cNvPr id="20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872490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83</xdr:row>
      <xdr:rowOff>133350</xdr:rowOff>
    </xdr:to>
    <xdr:pic>
      <xdr:nvPicPr>
        <xdr:cNvPr id="20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153477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1</xdr:col>
      <xdr:colOff>0</xdr:colOff>
      <xdr:row>102</xdr:row>
      <xdr:rowOff>133350</xdr:rowOff>
    </xdr:to>
    <xdr:pic>
      <xdr:nvPicPr>
        <xdr:cNvPr id="20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434465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121</xdr:row>
      <xdr:rowOff>133350</xdr:rowOff>
    </xdr:to>
    <xdr:pic>
      <xdr:nvPicPr>
        <xdr:cNvPr id="20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71545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140</xdr:row>
      <xdr:rowOff>133350</xdr:rowOff>
    </xdr:to>
    <xdr:pic>
      <xdr:nvPicPr>
        <xdr:cNvPr id="20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996440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154</xdr:row>
      <xdr:rowOff>0</xdr:rowOff>
    </xdr:from>
    <xdr:to>
      <xdr:col>1</xdr:col>
      <xdr:colOff>0</xdr:colOff>
      <xdr:row>159</xdr:row>
      <xdr:rowOff>133350</xdr:rowOff>
    </xdr:to>
    <xdr:pic>
      <xdr:nvPicPr>
        <xdr:cNvPr id="20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277427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173</xdr:row>
      <xdr:rowOff>0</xdr:rowOff>
    </xdr:from>
    <xdr:to>
      <xdr:col>1</xdr:col>
      <xdr:colOff>0</xdr:colOff>
      <xdr:row>178</xdr:row>
      <xdr:rowOff>133350</xdr:rowOff>
    </xdr:to>
    <xdr:pic>
      <xdr:nvPicPr>
        <xdr:cNvPr id="20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558415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197</xdr:row>
      <xdr:rowOff>133350</xdr:rowOff>
    </xdr:to>
    <xdr:pic>
      <xdr:nvPicPr>
        <xdr:cNvPr id="20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83940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216</xdr:row>
      <xdr:rowOff>133350</xdr:rowOff>
    </xdr:to>
    <xdr:pic>
      <xdr:nvPicPr>
        <xdr:cNvPr id="20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3120390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230</xdr:row>
      <xdr:rowOff>0</xdr:rowOff>
    </xdr:from>
    <xdr:to>
      <xdr:col>1</xdr:col>
      <xdr:colOff>0</xdr:colOff>
      <xdr:row>235</xdr:row>
      <xdr:rowOff>133350</xdr:rowOff>
    </xdr:to>
    <xdr:pic>
      <xdr:nvPicPr>
        <xdr:cNvPr id="20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3401377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249</xdr:row>
      <xdr:rowOff>0</xdr:rowOff>
    </xdr:from>
    <xdr:to>
      <xdr:col>1</xdr:col>
      <xdr:colOff>0</xdr:colOff>
      <xdr:row>254</xdr:row>
      <xdr:rowOff>133350</xdr:rowOff>
    </xdr:to>
    <xdr:pic>
      <xdr:nvPicPr>
        <xdr:cNvPr id="20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3682365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268</xdr:row>
      <xdr:rowOff>0</xdr:rowOff>
    </xdr:from>
    <xdr:to>
      <xdr:col>1</xdr:col>
      <xdr:colOff>0</xdr:colOff>
      <xdr:row>273</xdr:row>
      <xdr:rowOff>133350</xdr:rowOff>
    </xdr:to>
    <xdr:pic>
      <xdr:nvPicPr>
        <xdr:cNvPr id="20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396335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292</xdr:row>
      <xdr:rowOff>133350</xdr:rowOff>
    </xdr:to>
    <xdr:pic>
      <xdr:nvPicPr>
        <xdr:cNvPr id="2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4244340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306</xdr:row>
      <xdr:rowOff>0</xdr:rowOff>
    </xdr:from>
    <xdr:to>
      <xdr:col>1</xdr:col>
      <xdr:colOff>0</xdr:colOff>
      <xdr:row>311</xdr:row>
      <xdr:rowOff>133350</xdr:rowOff>
    </xdr:to>
    <xdr:pic>
      <xdr:nvPicPr>
        <xdr:cNvPr id="20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4525327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325</xdr:row>
      <xdr:rowOff>0</xdr:rowOff>
    </xdr:from>
    <xdr:to>
      <xdr:col>1</xdr:col>
      <xdr:colOff>0</xdr:colOff>
      <xdr:row>330</xdr:row>
      <xdr:rowOff>133350</xdr:rowOff>
    </xdr:to>
    <xdr:pic>
      <xdr:nvPicPr>
        <xdr:cNvPr id="20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4806315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344</xdr:row>
      <xdr:rowOff>0</xdr:rowOff>
    </xdr:from>
    <xdr:to>
      <xdr:col>1</xdr:col>
      <xdr:colOff>0</xdr:colOff>
      <xdr:row>349</xdr:row>
      <xdr:rowOff>133350</xdr:rowOff>
    </xdr:to>
    <xdr:pic>
      <xdr:nvPicPr>
        <xdr:cNvPr id="21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508730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363</xdr:row>
      <xdr:rowOff>0</xdr:rowOff>
    </xdr:from>
    <xdr:to>
      <xdr:col>1</xdr:col>
      <xdr:colOff>0</xdr:colOff>
      <xdr:row>368</xdr:row>
      <xdr:rowOff>133350</xdr:rowOff>
    </xdr:to>
    <xdr:pic>
      <xdr:nvPicPr>
        <xdr:cNvPr id="21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5368290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387</xdr:row>
      <xdr:rowOff>133350</xdr:rowOff>
    </xdr:to>
    <xdr:pic>
      <xdr:nvPicPr>
        <xdr:cNvPr id="21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5649277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401</xdr:row>
      <xdr:rowOff>0</xdr:rowOff>
    </xdr:from>
    <xdr:to>
      <xdr:col>1</xdr:col>
      <xdr:colOff>0</xdr:colOff>
      <xdr:row>406</xdr:row>
      <xdr:rowOff>133350</xdr:rowOff>
    </xdr:to>
    <xdr:pic>
      <xdr:nvPicPr>
        <xdr:cNvPr id="21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5930265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420</xdr:row>
      <xdr:rowOff>0</xdr:rowOff>
    </xdr:from>
    <xdr:to>
      <xdr:col>1</xdr:col>
      <xdr:colOff>0</xdr:colOff>
      <xdr:row>425</xdr:row>
      <xdr:rowOff>133350</xdr:rowOff>
    </xdr:to>
    <xdr:pic>
      <xdr:nvPicPr>
        <xdr:cNvPr id="21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621125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420</xdr:row>
      <xdr:rowOff>0</xdr:rowOff>
    </xdr:from>
    <xdr:to>
      <xdr:col>1</xdr:col>
      <xdr:colOff>0</xdr:colOff>
      <xdr:row>425</xdr:row>
      <xdr:rowOff>133350</xdr:rowOff>
    </xdr:to>
    <xdr:pic>
      <xdr:nvPicPr>
        <xdr:cNvPr id="21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621125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439</xdr:row>
      <xdr:rowOff>0</xdr:rowOff>
    </xdr:from>
    <xdr:to>
      <xdr:col>1</xdr:col>
      <xdr:colOff>0</xdr:colOff>
      <xdr:row>444</xdr:row>
      <xdr:rowOff>133350</xdr:rowOff>
    </xdr:to>
    <xdr:pic>
      <xdr:nvPicPr>
        <xdr:cNvPr id="21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6492240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458</xdr:row>
      <xdr:rowOff>0</xdr:rowOff>
    </xdr:from>
    <xdr:to>
      <xdr:col>1</xdr:col>
      <xdr:colOff>0</xdr:colOff>
      <xdr:row>463</xdr:row>
      <xdr:rowOff>133350</xdr:rowOff>
    </xdr:to>
    <xdr:pic>
      <xdr:nvPicPr>
        <xdr:cNvPr id="21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6773227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477</xdr:row>
      <xdr:rowOff>0</xdr:rowOff>
    </xdr:from>
    <xdr:to>
      <xdr:col>1</xdr:col>
      <xdr:colOff>0</xdr:colOff>
      <xdr:row>482</xdr:row>
      <xdr:rowOff>133350</xdr:rowOff>
    </xdr:to>
    <xdr:pic>
      <xdr:nvPicPr>
        <xdr:cNvPr id="21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7054215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496</xdr:row>
      <xdr:rowOff>0</xdr:rowOff>
    </xdr:from>
    <xdr:to>
      <xdr:col>1</xdr:col>
      <xdr:colOff>0</xdr:colOff>
      <xdr:row>501</xdr:row>
      <xdr:rowOff>133350</xdr:rowOff>
    </xdr:to>
    <xdr:pic>
      <xdr:nvPicPr>
        <xdr:cNvPr id="21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733520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515</xdr:row>
      <xdr:rowOff>0</xdr:rowOff>
    </xdr:from>
    <xdr:to>
      <xdr:col>1</xdr:col>
      <xdr:colOff>0</xdr:colOff>
      <xdr:row>520</xdr:row>
      <xdr:rowOff>133350</xdr:rowOff>
    </xdr:to>
    <xdr:pic>
      <xdr:nvPicPr>
        <xdr:cNvPr id="21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7616190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534</xdr:row>
      <xdr:rowOff>0</xdr:rowOff>
    </xdr:from>
    <xdr:to>
      <xdr:col>1</xdr:col>
      <xdr:colOff>0</xdr:colOff>
      <xdr:row>539</xdr:row>
      <xdr:rowOff>133350</xdr:rowOff>
    </xdr:to>
    <xdr:pic>
      <xdr:nvPicPr>
        <xdr:cNvPr id="21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7897177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553</xdr:row>
      <xdr:rowOff>0</xdr:rowOff>
    </xdr:from>
    <xdr:to>
      <xdr:col>1</xdr:col>
      <xdr:colOff>0</xdr:colOff>
      <xdr:row>558</xdr:row>
      <xdr:rowOff>133350</xdr:rowOff>
    </xdr:to>
    <xdr:pic>
      <xdr:nvPicPr>
        <xdr:cNvPr id="21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8178165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572</xdr:row>
      <xdr:rowOff>0</xdr:rowOff>
    </xdr:from>
    <xdr:to>
      <xdr:col>1</xdr:col>
      <xdr:colOff>0</xdr:colOff>
      <xdr:row>577</xdr:row>
      <xdr:rowOff>133350</xdr:rowOff>
    </xdr:to>
    <xdr:pic>
      <xdr:nvPicPr>
        <xdr:cNvPr id="21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845915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591</xdr:row>
      <xdr:rowOff>0</xdr:rowOff>
    </xdr:from>
    <xdr:to>
      <xdr:col>1</xdr:col>
      <xdr:colOff>0</xdr:colOff>
      <xdr:row>596</xdr:row>
      <xdr:rowOff>133350</xdr:rowOff>
    </xdr:to>
    <xdr:pic>
      <xdr:nvPicPr>
        <xdr:cNvPr id="21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8740140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610</xdr:row>
      <xdr:rowOff>0</xdr:rowOff>
    </xdr:from>
    <xdr:to>
      <xdr:col>1</xdr:col>
      <xdr:colOff>0</xdr:colOff>
      <xdr:row>615</xdr:row>
      <xdr:rowOff>133350</xdr:rowOff>
    </xdr:to>
    <xdr:pic>
      <xdr:nvPicPr>
        <xdr:cNvPr id="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78168500"/>
          <a:ext cx="660400" cy="8572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629</xdr:row>
      <xdr:rowOff>0</xdr:rowOff>
    </xdr:from>
    <xdr:to>
      <xdr:col>1</xdr:col>
      <xdr:colOff>0</xdr:colOff>
      <xdr:row>634</xdr:row>
      <xdr:rowOff>133350</xdr:rowOff>
    </xdr:to>
    <xdr:pic>
      <xdr:nvPicPr>
        <xdr:cNvPr id="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80949800"/>
          <a:ext cx="660400" cy="8572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648</xdr:row>
      <xdr:rowOff>0</xdr:rowOff>
    </xdr:from>
    <xdr:to>
      <xdr:col>1</xdr:col>
      <xdr:colOff>0</xdr:colOff>
      <xdr:row>653</xdr:row>
      <xdr:rowOff>133350</xdr:rowOff>
    </xdr:to>
    <xdr:pic>
      <xdr:nvPicPr>
        <xdr:cNvPr id="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83731100"/>
          <a:ext cx="660400" cy="8572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667</xdr:row>
      <xdr:rowOff>0</xdr:rowOff>
    </xdr:from>
    <xdr:to>
      <xdr:col>1</xdr:col>
      <xdr:colOff>0</xdr:colOff>
      <xdr:row>672</xdr:row>
      <xdr:rowOff>133350</xdr:rowOff>
    </xdr:to>
    <xdr:pic>
      <xdr:nvPicPr>
        <xdr:cNvPr id="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86512400"/>
          <a:ext cx="660400" cy="8572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610</xdr:row>
      <xdr:rowOff>0</xdr:rowOff>
    </xdr:from>
    <xdr:to>
      <xdr:col>1</xdr:col>
      <xdr:colOff>0</xdr:colOff>
      <xdr:row>615</xdr:row>
      <xdr:rowOff>133350</xdr:rowOff>
    </xdr:to>
    <xdr:pic>
      <xdr:nvPicPr>
        <xdr:cNvPr id="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78168500"/>
          <a:ext cx="660400" cy="8572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629</xdr:row>
      <xdr:rowOff>0</xdr:rowOff>
    </xdr:from>
    <xdr:to>
      <xdr:col>1</xdr:col>
      <xdr:colOff>0</xdr:colOff>
      <xdr:row>634</xdr:row>
      <xdr:rowOff>133350</xdr:rowOff>
    </xdr:to>
    <xdr:pic>
      <xdr:nvPicPr>
        <xdr:cNvPr id="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80949800"/>
          <a:ext cx="660400" cy="8572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648</xdr:row>
      <xdr:rowOff>0</xdr:rowOff>
    </xdr:from>
    <xdr:to>
      <xdr:col>1</xdr:col>
      <xdr:colOff>0</xdr:colOff>
      <xdr:row>653</xdr:row>
      <xdr:rowOff>133350</xdr:rowOff>
    </xdr:to>
    <xdr:pic>
      <xdr:nvPicPr>
        <xdr:cNvPr id="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83731100"/>
          <a:ext cx="660400" cy="8572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667</xdr:row>
      <xdr:rowOff>0</xdr:rowOff>
    </xdr:from>
    <xdr:to>
      <xdr:col>1</xdr:col>
      <xdr:colOff>0</xdr:colOff>
      <xdr:row>672</xdr:row>
      <xdr:rowOff>133350</xdr:rowOff>
    </xdr:to>
    <xdr:pic>
      <xdr:nvPicPr>
        <xdr:cNvPr id="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86512400"/>
          <a:ext cx="660400" cy="8572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4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9527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14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310515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24</xdr:row>
      <xdr:rowOff>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59150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0</xdr:colOff>
      <xdr:row>34</xdr:row>
      <xdr:rowOff>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872490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1</xdr:col>
      <xdr:colOff>0</xdr:colOff>
      <xdr:row>44</xdr:row>
      <xdr:rowOff>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153477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54</xdr:row>
      <xdr:rowOff>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434465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1</xdr:col>
      <xdr:colOff>0</xdr:colOff>
      <xdr:row>64</xdr:row>
      <xdr:rowOff>0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71545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1</xdr:col>
      <xdr:colOff>0</xdr:colOff>
      <xdr:row>74</xdr:row>
      <xdr:rowOff>0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996440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1</xdr:col>
      <xdr:colOff>0</xdr:colOff>
      <xdr:row>84</xdr:row>
      <xdr:rowOff>0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277427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1</xdr:col>
      <xdr:colOff>0</xdr:colOff>
      <xdr:row>94</xdr:row>
      <xdr:rowOff>0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558415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1</xdr:col>
      <xdr:colOff>0</xdr:colOff>
      <xdr:row>104</xdr:row>
      <xdr:rowOff>0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83940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114</xdr:row>
      <xdr:rowOff>0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3120390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121</xdr:row>
      <xdr:rowOff>0</xdr:rowOff>
    </xdr:from>
    <xdr:to>
      <xdr:col>1</xdr:col>
      <xdr:colOff>0</xdr:colOff>
      <xdr:row>124</xdr:row>
      <xdr:rowOff>0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3401377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131</xdr:row>
      <xdr:rowOff>0</xdr:rowOff>
    </xdr:from>
    <xdr:to>
      <xdr:col>1</xdr:col>
      <xdr:colOff>0</xdr:colOff>
      <xdr:row>134</xdr:row>
      <xdr:rowOff>0</xdr:rowOff>
    </xdr:to>
    <xdr:pic>
      <xdr:nvPicPr>
        <xdr:cNvPr id="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3682365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141</xdr:row>
      <xdr:rowOff>0</xdr:rowOff>
    </xdr:from>
    <xdr:to>
      <xdr:col>1</xdr:col>
      <xdr:colOff>0</xdr:colOff>
      <xdr:row>144</xdr:row>
      <xdr:rowOff>0</xdr:rowOff>
    </xdr:to>
    <xdr:pic>
      <xdr:nvPicPr>
        <xdr:cNvPr id="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396335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151</xdr:row>
      <xdr:rowOff>0</xdr:rowOff>
    </xdr:from>
    <xdr:to>
      <xdr:col>1</xdr:col>
      <xdr:colOff>0</xdr:colOff>
      <xdr:row>154</xdr:row>
      <xdr:rowOff>0</xdr:rowOff>
    </xdr:to>
    <xdr:pic>
      <xdr:nvPicPr>
        <xdr:cNvPr id="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4244340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161</xdr:row>
      <xdr:rowOff>0</xdr:rowOff>
    </xdr:from>
    <xdr:to>
      <xdr:col>1</xdr:col>
      <xdr:colOff>0</xdr:colOff>
      <xdr:row>164</xdr:row>
      <xdr:rowOff>0</xdr:rowOff>
    </xdr:to>
    <xdr:pic>
      <xdr:nvPicPr>
        <xdr:cNvPr id="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4525327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1</xdr:col>
      <xdr:colOff>0</xdr:colOff>
      <xdr:row>174</xdr:row>
      <xdr:rowOff>0</xdr:rowOff>
    </xdr:to>
    <xdr:pic>
      <xdr:nvPicPr>
        <xdr:cNvPr id="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4806315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184</xdr:row>
      <xdr:rowOff>0</xdr:rowOff>
    </xdr:to>
    <xdr:pic>
      <xdr:nvPicPr>
        <xdr:cNvPr id="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508730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191</xdr:row>
      <xdr:rowOff>0</xdr:rowOff>
    </xdr:from>
    <xdr:to>
      <xdr:col>1</xdr:col>
      <xdr:colOff>0</xdr:colOff>
      <xdr:row>194</xdr:row>
      <xdr:rowOff>0</xdr:rowOff>
    </xdr:to>
    <xdr:pic>
      <xdr:nvPicPr>
        <xdr:cNvPr id="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5368290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201</xdr:row>
      <xdr:rowOff>0</xdr:rowOff>
    </xdr:from>
    <xdr:to>
      <xdr:col>1</xdr:col>
      <xdr:colOff>0</xdr:colOff>
      <xdr:row>204</xdr:row>
      <xdr:rowOff>0</xdr:rowOff>
    </xdr:to>
    <xdr:pic>
      <xdr:nvPicPr>
        <xdr:cNvPr id="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5649277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214</xdr:row>
      <xdr:rowOff>0</xdr:rowOff>
    </xdr:to>
    <xdr:pic>
      <xdr:nvPicPr>
        <xdr:cNvPr id="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5930265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221</xdr:row>
      <xdr:rowOff>0</xdr:rowOff>
    </xdr:from>
    <xdr:to>
      <xdr:col>1</xdr:col>
      <xdr:colOff>0</xdr:colOff>
      <xdr:row>224</xdr:row>
      <xdr:rowOff>0</xdr:rowOff>
    </xdr:to>
    <xdr:pic>
      <xdr:nvPicPr>
        <xdr:cNvPr id="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621125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221</xdr:row>
      <xdr:rowOff>0</xdr:rowOff>
    </xdr:from>
    <xdr:to>
      <xdr:col>1</xdr:col>
      <xdr:colOff>0</xdr:colOff>
      <xdr:row>224</xdr:row>
      <xdr:rowOff>0</xdr:rowOff>
    </xdr:to>
    <xdr:pic>
      <xdr:nvPicPr>
        <xdr:cNvPr id="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621125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231</xdr:row>
      <xdr:rowOff>0</xdr:rowOff>
    </xdr:from>
    <xdr:to>
      <xdr:col>1</xdr:col>
      <xdr:colOff>0</xdr:colOff>
      <xdr:row>234</xdr:row>
      <xdr:rowOff>0</xdr:rowOff>
    </xdr:to>
    <xdr:pic>
      <xdr:nvPicPr>
        <xdr:cNvPr id="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6492240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244</xdr:row>
      <xdr:rowOff>0</xdr:rowOff>
    </xdr:to>
    <xdr:pic>
      <xdr:nvPicPr>
        <xdr:cNvPr id="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6773227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254</xdr:row>
      <xdr:rowOff>0</xdr:rowOff>
    </xdr:to>
    <xdr:pic>
      <xdr:nvPicPr>
        <xdr:cNvPr id="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7054215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261</xdr:row>
      <xdr:rowOff>0</xdr:rowOff>
    </xdr:from>
    <xdr:to>
      <xdr:col>1</xdr:col>
      <xdr:colOff>0</xdr:colOff>
      <xdr:row>264</xdr:row>
      <xdr:rowOff>0</xdr:rowOff>
    </xdr:to>
    <xdr:pic>
      <xdr:nvPicPr>
        <xdr:cNvPr id="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733520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271</xdr:row>
      <xdr:rowOff>0</xdr:rowOff>
    </xdr:from>
    <xdr:to>
      <xdr:col>1</xdr:col>
      <xdr:colOff>0</xdr:colOff>
      <xdr:row>274</xdr:row>
      <xdr:rowOff>0</xdr:rowOff>
    </xdr:to>
    <xdr:pic>
      <xdr:nvPicPr>
        <xdr:cNvPr id="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7616190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281</xdr:row>
      <xdr:rowOff>0</xdr:rowOff>
    </xdr:from>
    <xdr:to>
      <xdr:col>1</xdr:col>
      <xdr:colOff>0</xdr:colOff>
      <xdr:row>284</xdr:row>
      <xdr:rowOff>0</xdr:rowOff>
    </xdr:to>
    <xdr:pic>
      <xdr:nvPicPr>
        <xdr:cNvPr id="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7897177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291</xdr:row>
      <xdr:rowOff>0</xdr:rowOff>
    </xdr:from>
    <xdr:to>
      <xdr:col>1</xdr:col>
      <xdr:colOff>0</xdr:colOff>
      <xdr:row>294</xdr:row>
      <xdr:rowOff>0</xdr:rowOff>
    </xdr:to>
    <xdr:pic>
      <xdr:nvPicPr>
        <xdr:cNvPr id="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8178165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301</xdr:row>
      <xdr:rowOff>0</xdr:rowOff>
    </xdr:from>
    <xdr:to>
      <xdr:col>1</xdr:col>
      <xdr:colOff>0</xdr:colOff>
      <xdr:row>304</xdr:row>
      <xdr:rowOff>0</xdr:rowOff>
    </xdr:to>
    <xdr:pic>
      <xdr:nvPicPr>
        <xdr:cNvPr id="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845915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311</xdr:row>
      <xdr:rowOff>0</xdr:rowOff>
    </xdr:from>
    <xdr:to>
      <xdr:col>1</xdr:col>
      <xdr:colOff>0</xdr:colOff>
      <xdr:row>314</xdr:row>
      <xdr:rowOff>0</xdr:rowOff>
    </xdr:to>
    <xdr:pic>
      <xdr:nvPicPr>
        <xdr:cNvPr id="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8740140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4</xdr:row>
      <xdr:rowOff>0</xdr:rowOff>
    </xdr:to>
    <xdr:pic>
      <xdr:nvPicPr>
        <xdr:cNvPr id="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9527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14</xdr:row>
      <xdr:rowOff>0</xdr:rowOff>
    </xdr:to>
    <xdr:pic>
      <xdr:nvPicPr>
        <xdr:cNvPr id="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310515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24</xdr:row>
      <xdr:rowOff>0</xdr:rowOff>
    </xdr:to>
    <xdr:pic>
      <xdr:nvPicPr>
        <xdr:cNvPr id="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59150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0</xdr:colOff>
      <xdr:row>34</xdr:row>
      <xdr:rowOff>0</xdr:rowOff>
    </xdr:to>
    <xdr:pic>
      <xdr:nvPicPr>
        <xdr:cNvPr id="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872490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1</xdr:col>
      <xdr:colOff>0</xdr:colOff>
      <xdr:row>44</xdr:row>
      <xdr:rowOff>0</xdr:rowOff>
    </xdr:to>
    <xdr:pic>
      <xdr:nvPicPr>
        <xdr:cNvPr id="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153477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54</xdr:row>
      <xdr:rowOff>0</xdr:rowOff>
    </xdr:to>
    <xdr:pic>
      <xdr:nvPicPr>
        <xdr:cNvPr id="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434465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1</xdr:col>
      <xdr:colOff>0</xdr:colOff>
      <xdr:row>64</xdr:row>
      <xdr:rowOff>0</xdr:rowOff>
    </xdr:to>
    <xdr:pic>
      <xdr:nvPicPr>
        <xdr:cNvPr id="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71545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1</xdr:col>
      <xdr:colOff>0</xdr:colOff>
      <xdr:row>74</xdr:row>
      <xdr:rowOff>0</xdr:rowOff>
    </xdr:to>
    <xdr:pic>
      <xdr:nvPicPr>
        <xdr:cNvPr id="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996440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1</xdr:col>
      <xdr:colOff>0</xdr:colOff>
      <xdr:row>84</xdr:row>
      <xdr:rowOff>0</xdr:rowOff>
    </xdr:to>
    <xdr:pic>
      <xdr:nvPicPr>
        <xdr:cNvPr id="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277427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1</xdr:col>
      <xdr:colOff>0</xdr:colOff>
      <xdr:row>94</xdr:row>
      <xdr:rowOff>0</xdr:rowOff>
    </xdr:to>
    <xdr:pic>
      <xdr:nvPicPr>
        <xdr:cNvPr id="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558415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1</xdr:col>
      <xdr:colOff>0</xdr:colOff>
      <xdr:row>104</xdr:row>
      <xdr:rowOff>0</xdr:rowOff>
    </xdr:to>
    <xdr:pic>
      <xdr:nvPicPr>
        <xdr:cNvPr id="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83940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114</xdr:row>
      <xdr:rowOff>0</xdr:rowOff>
    </xdr:to>
    <xdr:pic>
      <xdr:nvPicPr>
        <xdr:cNvPr id="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3120390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121</xdr:row>
      <xdr:rowOff>0</xdr:rowOff>
    </xdr:from>
    <xdr:to>
      <xdr:col>1</xdr:col>
      <xdr:colOff>0</xdr:colOff>
      <xdr:row>124</xdr:row>
      <xdr:rowOff>0</xdr:rowOff>
    </xdr:to>
    <xdr:pic>
      <xdr:nvPicPr>
        <xdr:cNvPr id="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3401377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131</xdr:row>
      <xdr:rowOff>0</xdr:rowOff>
    </xdr:from>
    <xdr:to>
      <xdr:col>1</xdr:col>
      <xdr:colOff>0</xdr:colOff>
      <xdr:row>134</xdr:row>
      <xdr:rowOff>0</xdr:rowOff>
    </xdr:to>
    <xdr:pic>
      <xdr:nvPicPr>
        <xdr:cNvPr id="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3682365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141</xdr:row>
      <xdr:rowOff>0</xdr:rowOff>
    </xdr:from>
    <xdr:to>
      <xdr:col>1</xdr:col>
      <xdr:colOff>0</xdr:colOff>
      <xdr:row>144</xdr:row>
      <xdr:rowOff>0</xdr:rowOff>
    </xdr:to>
    <xdr:pic>
      <xdr:nvPicPr>
        <xdr:cNvPr id="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396335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151</xdr:row>
      <xdr:rowOff>0</xdr:rowOff>
    </xdr:from>
    <xdr:to>
      <xdr:col>1</xdr:col>
      <xdr:colOff>0</xdr:colOff>
      <xdr:row>154</xdr:row>
      <xdr:rowOff>0</xdr:rowOff>
    </xdr:to>
    <xdr:pic>
      <xdr:nvPicPr>
        <xdr:cNvPr id="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4244340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161</xdr:row>
      <xdr:rowOff>0</xdr:rowOff>
    </xdr:from>
    <xdr:to>
      <xdr:col>1</xdr:col>
      <xdr:colOff>0</xdr:colOff>
      <xdr:row>164</xdr:row>
      <xdr:rowOff>0</xdr:rowOff>
    </xdr:to>
    <xdr:pic>
      <xdr:nvPicPr>
        <xdr:cNvPr id="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4525327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1</xdr:col>
      <xdr:colOff>0</xdr:colOff>
      <xdr:row>174</xdr:row>
      <xdr:rowOff>0</xdr:rowOff>
    </xdr:to>
    <xdr:pic>
      <xdr:nvPicPr>
        <xdr:cNvPr id="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4806315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184</xdr:row>
      <xdr:rowOff>0</xdr:rowOff>
    </xdr:to>
    <xdr:pic>
      <xdr:nvPicPr>
        <xdr:cNvPr id="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508730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191</xdr:row>
      <xdr:rowOff>0</xdr:rowOff>
    </xdr:from>
    <xdr:to>
      <xdr:col>1</xdr:col>
      <xdr:colOff>0</xdr:colOff>
      <xdr:row>194</xdr:row>
      <xdr:rowOff>0</xdr:rowOff>
    </xdr:to>
    <xdr:pic>
      <xdr:nvPicPr>
        <xdr:cNvPr id="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5368290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201</xdr:row>
      <xdr:rowOff>0</xdr:rowOff>
    </xdr:from>
    <xdr:to>
      <xdr:col>1</xdr:col>
      <xdr:colOff>0</xdr:colOff>
      <xdr:row>204</xdr:row>
      <xdr:rowOff>0</xdr:rowOff>
    </xdr:to>
    <xdr:pic>
      <xdr:nvPicPr>
        <xdr:cNvPr id="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5649277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214</xdr:row>
      <xdr:rowOff>0</xdr:rowOff>
    </xdr:to>
    <xdr:pic>
      <xdr:nvPicPr>
        <xdr:cNvPr id="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5930265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221</xdr:row>
      <xdr:rowOff>0</xdr:rowOff>
    </xdr:from>
    <xdr:to>
      <xdr:col>1</xdr:col>
      <xdr:colOff>0</xdr:colOff>
      <xdr:row>224</xdr:row>
      <xdr:rowOff>0</xdr:rowOff>
    </xdr:to>
    <xdr:pic>
      <xdr:nvPicPr>
        <xdr:cNvPr id="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621125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221</xdr:row>
      <xdr:rowOff>0</xdr:rowOff>
    </xdr:from>
    <xdr:to>
      <xdr:col>1</xdr:col>
      <xdr:colOff>0</xdr:colOff>
      <xdr:row>224</xdr:row>
      <xdr:rowOff>0</xdr:rowOff>
    </xdr:to>
    <xdr:pic>
      <xdr:nvPicPr>
        <xdr:cNvPr id="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621125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231</xdr:row>
      <xdr:rowOff>0</xdr:rowOff>
    </xdr:from>
    <xdr:to>
      <xdr:col>1</xdr:col>
      <xdr:colOff>0</xdr:colOff>
      <xdr:row>234</xdr:row>
      <xdr:rowOff>0</xdr:rowOff>
    </xdr:to>
    <xdr:pic>
      <xdr:nvPicPr>
        <xdr:cNvPr id="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6492240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244</xdr:row>
      <xdr:rowOff>0</xdr:rowOff>
    </xdr:to>
    <xdr:pic>
      <xdr:nvPicPr>
        <xdr:cNvPr id="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6773227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254</xdr:row>
      <xdr:rowOff>0</xdr:rowOff>
    </xdr:to>
    <xdr:pic>
      <xdr:nvPicPr>
        <xdr:cNvPr id="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7054215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261</xdr:row>
      <xdr:rowOff>0</xdr:rowOff>
    </xdr:from>
    <xdr:to>
      <xdr:col>1</xdr:col>
      <xdr:colOff>0</xdr:colOff>
      <xdr:row>264</xdr:row>
      <xdr:rowOff>0</xdr:rowOff>
    </xdr:to>
    <xdr:pic>
      <xdr:nvPicPr>
        <xdr:cNvPr id="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733520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271</xdr:row>
      <xdr:rowOff>0</xdr:rowOff>
    </xdr:from>
    <xdr:to>
      <xdr:col>1</xdr:col>
      <xdr:colOff>0</xdr:colOff>
      <xdr:row>274</xdr:row>
      <xdr:rowOff>0</xdr:rowOff>
    </xdr:to>
    <xdr:pic>
      <xdr:nvPicPr>
        <xdr:cNvPr id="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7616190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281</xdr:row>
      <xdr:rowOff>0</xdr:rowOff>
    </xdr:from>
    <xdr:to>
      <xdr:col>1</xdr:col>
      <xdr:colOff>0</xdr:colOff>
      <xdr:row>284</xdr:row>
      <xdr:rowOff>0</xdr:rowOff>
    </xdr:to>
    <xdr:pic>
      <xdr:nvPicPr>
        <xdr:cNvPr id="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7897177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291</xdr:row>
      <xdr:rowOff>0</xdr:rowOff>
    </xdr:from>
    <xdr:to>
      <xdr:col>1</xdr:col>
      <xdr:colOff>0</xdr:colOff>
      <xdr:row>294</xdr:row>
      <xdr:rowOff>0</xdr:rowOff>
    </xdr:to>
    <xdr:pic>
      <xdr:nvPicPr>
        <xdr:cNvPr id="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8178165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301</xdr:row>
      <xdr:rowOff>0</xdr:rowOff>
    </xdr:from>
    <xdr:to>
      <xdr:col>1</xdr:col>
      <xdr:colOff>0</xdr:colOff>
      <xdr:row>304</xdr:row>
      <xdr:rowOff>0</xdr:rowOff>
    </xdr:to>
    <xdr:pic>
      <xdr:nvPicPr>
        <xdr:cNvPr id="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845915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311</xdr:row>
      <xdr:rowOff>0</xdr:rowOff>
    </xdr:from>
    <xdr:to>
      <xdr:col>1</xdr:col>
      <xdr:colOff>0</xdr:colOff>
      <xdr:row>314</xdr:row>
      <xdr:rowOff>0</xdr:rowOff>
    </xdr:to>
    <xdr:pic>
      <xdr:nvPicPr>
        <xdr:cNvPr id="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8740140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5</xdr:row>
      <xdr:rowOff>161925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9525</xdr:rowOff>
    </xdr:from>
    <xdr:to>
      <xdr:col>1</xdr:col>
      <xdr:colOff>0</xdr:colOff>
      <xdr:row>40</xdr:row>
      <xdr:rowOff>161925</xdr:rowOff>
    </xdr:to>
    <xdr:pic>
      <xdr:nvPicPr>
        <xdr:cNvPr id="30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6362700"/>
          <a:ext cx="657225" cy="9620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1</xdr:col>
      <xdr:colOff>0</xdr:colOff>
      <xdr:row>75</xdr:row>
      <xdr:rowOff>161925</xdr:rowOff>
    </xdr:to>
    <xdr:pic>
      <xdr:nvPicPr>
        <xdr:cNvPr id="30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270635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1</xdr:col>
      <xdr:colOff>0</xdr:colOff>
      <xdr:row>110</xdr:row>
      <xdr:rowOff>161925</xdr:rowOff>
    </xdr:to>
    <xdr:pic>
      <xdr:nvPicPr>
        <xdr:cNvPr id="30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9059525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140</xdr:row>
      <xdr:rowOff>0</xdr:rowOff>
    </xdr:from>
    <xdr:to>
      <xdr:col>1</xdr:col>
      <xdr:colOff>0</xdr:colOff>
      <xdr:row>145</xdr:row>
      <xdr:rowOff>161925</xdr:rowOff>
    </xdr:to>
    <xdr:pic>
      <xdr:nvPicPr>
        <xdr:cNvPr id="30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541270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175</xdr:row>
      <xdr:rowOff>9525</xdr:rowOff>
    </xdr:from>
    <xdr:to>
      <xdr:col>1</xdr:col>
      <xdr:colOff>0</xdr:colOff>
      <xdr:row>181</xdr:row>
      <xdr:rowOff>9525</xdr:rowOff>
    </xdr:to>
    <xdr:pic>
      <xdr:nvPicPr>
        <xdr:cNvPr id="30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3177540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210</xdr:row>
      <xdr:rowOff>0</xdr:rowOff>
    </xdr:from>
    <xdr:to>
      <xdr:col>1</xdr:col>
      <xdr:colOff>0</xdr:colOff>
      <xdr:row>215</xdr:row>
      <xdr:rowOff>161925</xdr:rowOff>
    </xdr:to>
    <xdr:pic>
      <xdr:nvPicPr>
        <xdr:cNvPr id="30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3811905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245</xdr:row>
      <xdr:rowOff>0</xdr:rowOff>
    </xdr:from>
    <xdr:to>
      <xdr:col>1</xdr:col>
      <xdr:colOff>0</xdr:colOff>
      <xdr:row>250</xdr:row>
      <xdr:rowOff>161925</xdr:rowOff>
    </xdr:to>
    <xdr:pic>
      <xdr:nvPicPr>
        <xdr:cNvPr id="30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44472225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280</xdr:row>
      <xdr:rowOff>0</xdr:rowOff>
    </xdr:from>
    <xdr:to>
      <xdr:col>1</xdr:col>
      <xdr:colOff>0</xdr:colOff>
      <xdr:row>285</xdr:row>
      <xdr:rowOff>161925</xdr:rowOff>
    </xdr:to>
    <xdr:pic>
      <xdr:nvPicPr>
        <xdr:cNvPr id="30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5082540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315</xdr:row>
      <xdr:rowOff>0</xdr:rowOff>
    </xdr:from>
    <xdr:to>
      <xdr:col>1</xdr:col>
      <xdr:colOff>0</xdr:colOff>
      <xdr:row>320</xdr:row>
      <xdr:rowOff>161925</xdr:rowOff>
    </xdr:to>
    <xdr:pic>
      <xdr:nvPicPr>
        <xdr:cNvPr id="30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57178575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350</xdr:row>
      <xdr:rowOff>0</xdr:rowOff>
    </xdr:from>
    <xdr:to>
      <xdr:col>1</xdr:col>
      <xdr:colOff>0</xdr:colOff>
      <xdr:row>355</xdr:row>
      <xdr:rowOff>161925</xdr:rowOff>
    </xdr:to>
    <xdr:pic>
      <xdr:nvPicPr>
        <xdr:cNvPr id="30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6353175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385</xdr:row>
      <xdr:rowOff>0</xdr:rowOff>
    </xdr:from>
    <xdr:to>
      <xdr:col>1</xdr:col>
      <xdr:colOff>0</xdr:colOff>
      <xdr:row>390</xdr:row>
      <xdr:rowOff>161925</xdr:rowOff>
    </xdr:to>
    <xdr:pic>
      <xdr:nvPicPr>
        <xdr:cNvPr id="30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69884925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420</xdr:row>
      <xdr:rowOff>0</xdr:rowOff>
    </xdr:from>
    <xdr:to>
      <xdr:col>1</xdr:col>
      <xdr:colOff>0</xdr:colOff>
      <xdr:row>425</xdr:row>
      <xdr:rowOff>161925</xdr:rowOff>
    </xdr:to>
    <xdr:pic>
      <xdr:nvPicPr>
        <xdr:cNvPr id="30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7623810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455</xdr:row>
      <xdr:rowOff>0</xdr:rowOff>
    </xdr:from>
    <xdr:to>
      <xdr:col>1</xdr:col>
      <xdr:colOff>0</xdr:colOff>
      <xdr:row>460</xdr:row>
      <xdr:rowOff>161925</xdr:rowOff>
    </xdr:to>
    <xdr:pic>
      <xdr:nvPicPr>
        <xdr:cNvPr id="30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82591275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490</xdr:row>
      <xdr:rowOff>0</xdr:rowOff>
    </xdr:from>
    <xdr:to>
      <xdr:col>1</xdr:col>
      <xdr:colOff>0</xdr:colOff>
      <xdr:row>495</xdr:row>
      <xdr:rowOff>161925</xdr:rowOff>
    </xdr:to>
    <xdr:pic>
      <xdr:nvPicPr>
        <xdr:cNvPr id="30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8894445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525</xdr:row>
      <xdr:rowOff>0</xdr:rowOff>
    </xdr:from>
    <xdr:to>
      <xdr:col>1</xdr:col>
      <xdr:colOff>0</xdr:colOff>
      <xdr:row>530</xdr:row>
      <xdr:rowOff>161925</xdr:rowOff>
    </xdr:to>
    <xdr:pic>
      <xdr:nvPicPr>
        <xdr:cNvPr id="30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95297625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560</xdr:row>
      <xdr:rowOff>0</xdr:rowOff>
    </xdr:from>
    <xdr:to>
      <xdr:col>1</xdr:col>
      <xdr:colOff>0</xdr:colOff>
      <xdr:row>565</xdr:row>
      <xdr:rowOff>161925</xdr:rowOff>
    </xdr:to>
    <xdr:pic>
      <xdr:nvPicPr>
        <xdr:cNvPr id="30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0165080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595</xdr:row>
      <xdr:rowOff>0</xdr:rowOff>
    </xdr:from>
    <xdr:to>
      <xdr:col>1</xdr:col>
      <xdr:colOff>0</xdr:colOff>
      <xdr:row>600</xdr:row>
      <xdr:rowOff>161925</xdr:rowOff>
    </xdr:to>
    <xdr:pic>
      <xdr:nvPicPr>
        <xdr:cNvPr id="30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08003975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630</xdr:row>
      <xdr:rowOff>0</xdr:rowOff>
    </xdr:from>
    <xdr:to>
      <xdr:col>1</xdr:col>
      <xdr:colOff>0</xdr:colOff>
      <xdr:row>635</xdr:row>
      <xdr:rowOff>161925</xdr:rowOff>
    </xdr:to>
    <xdr:pic>
      <xdr:nvPicPr>
        <xdr:cNvPr id="30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1435715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665</xdr:row>
      <xdr:rowOff>0</xdr:rowOff>
    </xdr:from>
    <xdr:to>
      <xdr:col>1</xdr:col>
      <xdr:colOff>0</xdr:colOff>
      <xdr:row>670</xdr:row>
      <xdr:rowOff>161925</xdr:rowOff>
    </xdr:to>
    <xdr:pic>
      <xdr:nvPicPr>
        <xdr:cNvPr id="30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20710325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700</xdr:row>
      <xdr:rowOff>0</xdr:rowOff>
    </xdr:from>
    <xdr:to>
      <xdr:col>1</xdr:col>
      <xdr:colOff>0</xdr:colOff>
      <xdr:row>705</xdr:row>
      <xdr:rowOff>161925</xdr:rowOff>
    </xdr:to>
    <xdr:pic>
      <xdr:nvPicPr>
        <xdr:cNvPr id="30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2706350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735</xdr:row>
      <xdr:rowOff>0</xdr:rowOff>
    </xdr:from>
    <xdr:to>
      <xdr:col>1</xdr:col>
      <xdr:colOff>0</xdr:colOff>
      <xdr:row>740</xdr:row>
      <xdr:rowOff>161925</xdr:rowOff>
    </xdr:to>
    <xdr:pic>
      <xdr:nvPicPr>
        <xdr:cNvPr id="30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33416675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770</xdr:row>
      <xdr:rowOff>0</xdr:rowOff>
    </xdr:from>
    <xdr:to>
      <xdr:col>1</xdr:col>
      <xdr:colOff>0</xdr:colOff>
      <xdr:row>775</xdr:row>
      <xdr:rowOff>161925</xdr:rowOff>
    </xdr:to>
    <xdr:pic>
      <xdr:nvPicPr>
        <xdr:cNvPr id="30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3976985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805</xdr:row>
      <xdr:rowOff>0</xdr:rowOff>
    </xdr:from>
    <xdr:to>
      <xdr:col>1</xdr:col>
      <xdr:colOff>0</xdr:colOff>
      <xdr:row>810</xdr:row>
      <xdr:rowOff>161925</xdr:rowOff>
    </xdr:to>
    <xdr:pic>
      <xdr:nvPicPr>
        <xdr:cNvPr id="30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46123025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840</xdr:row>
      <xdr:rowOff>0</xdr:rowOff>
    </xdr:from>
    <xdr:to>
      <xdr:col>1</xdr:col>
      <xdr:colOff>0</xdr:colOff>
      <xdr:row>845</xdr:row>
      <xdr:rowOff>161925</xdr:rowOff>
    </xdr:to>
    <xdr:pic>
      <xdr:nvPicPr>
        <xdr:cNvPr id="3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5247620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875</xdr:row>
      <xdr:rowOff>0</xdr:rowOff>
    </xdr:from>
    <xdr:to>
      <xdr:col>1</xdr:col>
      <xdr:colOff>0</xdr:colOff>
      <xdr:row>880</xdr:row>
      <xdr:rowOff>161925</xdr:rowOff>
    </xdr:to>
    <xdr:pic>
      <xdr:nvPicPr>
        <xdr:cNvPr id="30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58829375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910</xdr:row>
      <xdr:rowOff>0</xdr:rowOff>
    </xdr:from>
    <xdr:to>
      <xdr:col>1</xdr:col>
      <xdr:colOff>0</xdr:colOff>
      <xdr:row>915</xdr:row>
      <xdr:rowOff>161925</xdr:rowOff>
    </xdr:to>
    <xdr:pic>
      <xdr:nvPicPr>
        <xdr:cNvPr id="30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6518255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945</xdr:row>
      <xdr:rowOff>0</xdr:rowOff>
    </xdr:from>
    <xdr:to>
      <xdr:col>1</xdr:col>
      <xdr:colOff>0</xdr:colOff>
      <xdr:row>950</xdr:row>
      <xdr:rowOff>161925</xdr:rowOff>
    </xdr:to>
    <xdr:pic>
      <xdr:nvPicPr>
        <xdr:cNvPr id="31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71535725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980</xdr:row>
      <xdr:rowOff>0</xdr:rowOff>
    </xdr:from>
    <xdr:to>
      <xdr:col>1</xdr:col>
      <xdr:colOff>0</xdr:colOff>
      <xdr:row>985</xdr:row>
      <xdr:rowOff>161925</xdr:rowOff>
    </xdr:to>
    <xdr:pic>
      <xdr:nvPicPr>
        <xdr:cNvPr id="31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7788890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1015</xdr:row>
      <xdr:rowOff>0</xdr:rowOff>
    </xdr:from>
    <xdr:to>
      <xdr:col>1</xdr:col>
      <xdr:colOff>0</xdr:colOff>
      <xdr:row>1020</xdr:row>
      <xdr:rowOff>161925</xdr:rowOff>
    </xdr:to>
    <xdr:pic>
      <xdr:nvPicPr>
        <xdr:cNvPr id="31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84242075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1050</xdr:row>
      <xdr:rowOff>0</xdr:rowOff>
    </xdr:from>
    <xdr:to>
      <xdr:col>1</xdr:col>
      <xdr:colOff>0</xdr:colOff>
      <xdr:row>1055</xdr:row>
      <xdr:rowOff>161925</xdr:rowOff>
    </xdr:to>
    <xdr:pic>
      <xdr:nvPicPr>
        <xdr:cNvPr id="31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9059525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1085</xdr:row>
      <xdr:rowOff>0</xdr:rowOff>
    </xdr:from>
    <xdr:to>
      <xdr:col>1</xdr:col>
      <xdr:colOff>0</xdr:colOff>
      <xdr:row>1090</xdr:row>
      <xdr:rowOff>161925</xdr:rowOff>
    </xdr:to>
    <xdr:pic>
      <xdr:nvPicPr>
        <xdr:cNvPr id="31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96948425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5</xdr:row>
      <xdr:rowOff>161925</xdr:rowOff>
    </xdr:to>
    <xdr:pic>
      <xdr:nvPicPr>
        <xdr:cNvPr id="31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9525</xdr:rowOff>
    </xdr:from>
    <xdr:to>
      <xdr:col>1</xdr:col>
      <xdr:colOff>0</xdr:colOff>
      <xdr:row>40</xdr:row>
      <xdr:rowOff>161925</xdr:rowOff>
    </xdr:to>
    <xdr:pic>
      <xdr:nvPicPr>
        <xdr:cNvPr id="31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6362700"/>
          <a:ext cx="657225" cy="9620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1</xdr:col>
      <xdr:colOff>0</xdr:colOff>
      <xdr:row>75</xdr:row>
      <xdr:rowOff>161925</xdr:rowOff>
    </xdr:to>
    <xdr:pic>
      <xdr:nvPicPr>
        <xdr:cNvPr id="31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270635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1</xdr:col>
      <xdr:colOff>0</xdr:colOff>
      <xdr:row>110</xdr:row>
      <xdr:rowOff>161925</xdr:rowOff>
    </xdr:to>
    <xdr:pic>
      <xdr:nvPicPr>
        <xdr:cNvPr id="31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9059525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140</xdr:row>
      <xdr:rowOff>0</xdr:rowOff>
    </xdr:from>
    <xdr:to>
      <xdr:col>1</xdr:col>
      <xdr:colOff>0</xdr:colOff>
      <xdr:row>145</xdr:row>
      <xdr:rowOff>161925</xdr:rowOff>
    </xdr:to>
    <xdr:pic>
      <xdr:nvPicPr>
        <xdr:cNvPr id="31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541270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175</xdr:row>
      <xdr:rowOff>9525</xdr:rowOff>
    </xdr:from>
    <xdr:to>
      <xdr:col>1</xdr:col>
      <xdr:colOff>0</xdr:colOff>
      <xdr:row>181</xdr:row>
      <xdr:rowOff>9525</xdr:rowOff>
    </xdr:to>
    <xdr:pic>
      <xdr:nvPicPr>
        <xdr:cNvPr id="31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3177540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210</xdr:row>
      <xdr:rowOff>0</xdr:rowOff>
    </xdr:from>
    <xdr:to>
      <xdr:col>1</xdr:col>
      <xdr:colOff>0</xdr:colOff>
      <xdr:row>215</xdr:row>
      <xdr:rowOff>161925</xdr:rowOff>
    </xdr:to>
    <xdr:pic>
      <xdr:nvPicPr>
        <xdr:cNvPr id="31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3811905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245</xdr:row>
      <xdr:rowOff>0</xdr:rowOff>
    </xdr:from>
    <xdr:to>
      <xdr:col>1</xdr:col>
      <xdr:colOff>0</xdr:colOff>
      <xdr:row>250</xdr:row>
      <xdr:rowOff>161925</xdr:rowOff>
    </xdr:to>
    <xdr:pic>
      <xdr:nvPicPr>
        <xdr:cNvPr id="31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44472225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280</xdr:row>
      <xdr:rowOff>0</xdr:rowOff>
    </xdr:from>
    <xdr:to>
      <xdr:col>1</xdr:col>
      <xdr:colOff>0</xdr:colOff>
      <xdr:row>285</xdr:row>
      <xdr:rowOff>161925</xdr:rowOff>
    </xdr:to>
    <xdr:pic>
      <xdr:nvPicPr>
        <xdr:cNvPr id="31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5082540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315</xdr:row>
      <xdr:rowOff>0</xdr:rowOff>
    </xdr:from>
    <xdr:to>
      <xdr:col>1</xdr:col>
      <xdr:colOff>0</xdr:colOff>
      <xdr:row>320</xdr:row>
      <xdr:rowOff>161925</xdr:rowOff>
    </xdr:to>
    <xdr:pic>
      <xdr:nvPicPr>
        <xdr:cNvPr id="31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57178575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350</xdr:row>
      <xdr:rowOff>0</xdr:rowOff>
    </xdr:from>
    <xdr:to>
      <xdr:col>1</xdr:col>
      <xdr:colOff>0</xdr:colOff>
      <xdr:row>355</xdr:row>
      <xdr:rowOff>161925</xdr:rowOff>
    </xdr:to>
    <xdr:pic>
      <xdr:nvPicPr>
        <xdr:cNvPr id="31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6353175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385</xdr:row>
      <xdr:rowOff>0</xdr:rowOff>
    </xdr:from>
    <xdr:to>
      <xdr:col>1</xdr:col>
      <xdr:colOff>0</xdr:colOff>
      <xdr:row>390</xdr:row>
      <xdr:rowOff>161925</xdr:rowOff>
    </xdr:to>
    <xdr:pic>
      <xdr:nvPicPr>
        <xdr:cNvPr id="31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69884925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420</xdr:row>
      <xdr:rowOff>0</xdr:rowOff>
    </xdr:from>
    <xdr:to>
      <xdr:col>1</xdr:col>
      <xdr:colOff>0</xdr:colOff>
      <xdr:row>425</xdr:row>
      <xdr:rowOff>161925</xdr:rowOff>
    </xdr:to>
    <xdr:pic>
      <xdr:nvPicPr>
        <xdr:cNvPr id="31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7623810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455</xdr:row>
      <xdr:rowOff>0</xdr:rowOff>
    </xdr:from>
    <xdr:to>
      <xdr:col>1</xdr:col>
      <xdr:colOff>0</xdr:colOff>
      <xdr:row>460</xdr:row>
      <xdr:rowOff>161925</xdr:rowOff>
    </xdr:to>
    <xdr:pic>
      <xdr:nvPicPr>
        <xdr:cNvPr id="31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82591275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490</xdr:row>
      <xdr:rowOff>0</xdr:rowOff>
    </xdr:from>
    <xdr:to>
      <xdr:col>1</xdr:col>
      <xdr:colOff>0</xdr:colOff>
      <xdr:row>495</xdr:row>
      <xdr:rowOff>161925</xdr:rowOff>
    </xdr:to>
    <xdr:pic>
      <xdr:nvPicPr>
        <xdr:cNvPr id="31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8894445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525</xdr:row>
      <xdr:rowOff>0</xdr:rowOff>
    </xdr:from>
    <xdr:to>
      <xdr:col>1</xdr:col>
      <xdr:colOff>0</xdr:colOff>
      <xdr:row>530</xdr:row>
      <xdr:rowOff>161925</xdr:rowOff>
    </xdr:to>
    <xdr:pic>
      <xdr:nvPicPr>
        <xdr:cNvPr id="31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95297625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560</xdr:row>
      <xdr:rowOff>0</xdr:rowOff>
    </xdr:from>
    <xdr:to>
      <xdr:col>1</xdr:col>
      <xdr:colOff>0</xdr:colOff>
      <xdr:row>565</xdr:row>
      <xdr:rowOff>161925</xdr:rowOff>
    </xdr:to>
    <xdr:pic>
      <xdr:nvPicPr>
        <xdr:cNvPr id="3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0165080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595</xdr:row>
      <xdr:rowOff>0</xdr:rowOff>
    </xdr:from>
    <xdr:to>
      <xdr:col>1</xdr:col>
      <xdr:colOff>0</xdr:colOff>
      <xdr:row>600</xdr:row>
      <xdr:rowOff>161925</xdr:rowOff>
    </xdr:to>
    <xdr:pic>
      <xdr:nvPicPr>
        <xdr:cNvPr id="31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08003975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630</xdr:row>
      <xdr:rowOff>0</xdr:rowOff>
    </xdr:from>
    <xdr:to>
      <xdr:col>1</xdr:col>
      <xdr:colOff>0</xdr:colOff>
      <xdr:row>635</xdr:row>
      <xdr:rowOff>161925</xdr:rowOff>
    </xdr:to>
    <xdr:pic>
      <xdr:nvPicPr>
        <xdr:cNvPr id="31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1435715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665</xdr:row>
      <xdr:rowOff>0</xdr:rowOff>
    </xdr:from>
    <xdr:to>
      <xdr:col>1</xdr:col>
      <xdr:colOff>0</xdr:colOff>
      <xdr:row>670</xdr:row>
      <xdr:rowOff>161925</xdr:rowOff>
    </xdr:to>
    <xdr:pic>
      <xdr:nvPicPr>
        <xdr:cNvPr id="31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20710325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700</xdr:row>
      <xdr:rowOff>0</xdr:rowOff>
    </xdr:from>
    <xdr:to>
      <xdr:col>1</xdr:col>
      <xdr:colOff>0</xdr:colOff>
      <xdr:row>705</xdr:row>
      <xdr:rowOff>161925</xdr:rowOff>
    </xdr:to>
    <xdr:pic>
      <xdr:nvPicPr>
        <xdr:cNvPr id="31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2706350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735</xdr:row>
      <xdr:rowOff>0</xdr:rowOff>
    </xdr:from>
    <xdr:to>
      <xdr:col>1</xdr:col>
      <xdr:colOff>0</xdr:colOff>
      <xdr:row>740</xdr:row>
      <xdr:rowOff>161925</xdr:rowOff>
    </xdr:to>
    <xdr:pic>
      <xdr:nvPicPr>
        <xdr:cNvPr id="31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33416675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770</xdr:row>
      <xdr:rowOff>0</xdr:rowOff>
    </xdr:from>
    <xdr:to>
      <xdr:col>1</xdr:col>
      <xdr:colOff>0</xdr:colOff>
      <xdr:row>775</xdr:row>
      <xdr:rowOff>161925</xdr:rowOff>
    </xdr:to>
    <xdr:pic>
      <xdr:nvPicPr>
        <xdr:cNvPr id="31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3976985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805</xdr:row>
      <xdr:rowOff>0</xdr:rowOff>
    </xdr:from>
    <xdr:to>
      <xdr:col>1</xdr:col>
      <xdr:colOff>0</xdr:colOff>
      <xdr:row>810</xdr:row>
      <xdr:rowOff>161925</xdr:rowOff>
    </xdr:to>
    <xdr:pic>
      <xdr:nvPicPr>
        <xdr:cNvPr id="31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46123025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840</xdr:row>
      <xdr:rowOff>0</xdr:rowOff>
    </xdr:from>
    <xdr:to>
      <xdr:col>1</xdr:col>
      <xdr:colOff>0</xdr:colOff>
      <xdr:row>845</xdr:row>
      <xdr:rowOff>161925</xdr:rowOff>
    </xdr:to>
    <xdr:pic>
      <xdr:nvPicPr>
        <xdr:cNvPr id="31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5247620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875</xdr:row>
      <xdr:rowOff>0</xdr:rowOff>
    </xdr:from>
    <xdr:to>
      <xdr:col>1</xdr:col>
      <xdr:colOff>0</xdr:colOff>
      <xdr:row>880</xdr:row>
      <xdr:rowOff>161925</xdr:rowOff>
    </xdr:to>
    <xdr:pic>
      <xdr:nvPicPr>
        <xdr:cNvPr id="31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58829375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910</xdr:row>
      <xdr:rowOff>0</xdr:rowOff>
    </xdr:from>
    <xdr:to>
      <xdr:col>1</xdr:col>
      <xdr:colOff>0</xdr:colOff>
      <xdr:row>915</xdr:row>
      <xdr:rowOff>161925</xdr:rowOff>
    </xdr:to>
    <xdr:pic>
      <xdr:nvPicPr>
        <xdr:cNvPr id="31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6518255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945</xdr:row>
      <xdr:rowOff>0</xdr:rowOff>
    </xdr:from>
    <xdr:to>
      <xdr:col>1</xdr:col>
      <xdr:colOff>0</xdr:colOff>
      <xdr:row>950</xdr:row>
      <xdr:rowOff>161925</xdr:rowOff>
    </xdr:to>
    <xdr:pic>
      <xdr:nvPicPr>
        <xdr:cNvPr id="31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71535725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980</xdr:row>
      <xdr:rowOff>0</xdr:rowOff>
    </xdr:from>
    <xdr:to>
      <xdr:col>1</xdr:col>
      <xdr:colOff>0</xdr:colOff>
      <xdr:row>985</xdr:row>
      <xdr:rowOff>161925</xdr:rowOff>
    </xdr:to>
    <xdr:pic>
      <xdr:nvPicPr>
        <xdr:cNvPr id="31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7788890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1015</xdr:row>
      <xdr:rowOff>0</xdr:rowOff>
    </xdr:from>
    <xdr:to>
      <xdr:col>1</xdr:col>
      <xdr:colOff>0</xdr:colOff>
      <xdr:row>1020</xdr:row>
      <xdr:rowOff>161925</xdr:rowOff>
    </xdr:to>
    <xdr:pic>
      <xdr:nvPicPr>
        <xdr:cNvPr id="31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84242075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1050</xdr:row>
      <xdr:rowOff>0</xdr:rowOff>
    </xdr:from>
    <xdr:to>
      <xdr:col>1</xdr:col>
      <xdr:colOff>0</xdr:colOff>
      <xdr:row>1055</xdr:row>
      <xdr:rowOff>161925</xdr:rowOff>
    </xdr:to>
    <xdr:pic>
      <xdr:nvPicPr>
        <xdr:cNvPr id="31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9059525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1085</xdr:row>
      <xdr:rowOff>0</xdr:rowOff>
    </xdr:from>
    <xdr:to>
      <xdr:col>1</xdr:col>
      <xdr:colOff>0</xdr:colOff>
      <xdr:row>1090</xdr:row>
      <xdr:rowOff>161925</xdr:rowOff>
    </xdr:to>
    <xdr:pic>
      <xdr:nvPicPr>
        <xdr:cNvPr id="31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96948425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133350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85750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24</xdr:row>
      <xdr:rowOff>133350</xdr:rowOff>
    </xdr:to>
    <xdr:pic>
      <xdr:nvPicPr>
        <xdr:cNvPr id="40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714625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41</xdr:row>
      <xdr:rowOff>133350</xdr:rowOff>
    </xdr:to>
    <xdr:pic>
      <xdr:nvPicPr>
        <xdr:cNvPr id="40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5143500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1</xdr:col>
      <xdr:colOff>0</xdr:colOff>
      <xdr:row>58</xdr:row>
      <xdr:rowOff>133350</xdr:rowOff>
    </xdr:to>
    <xdr:pic>
      <xdr:nvPicPr>
        <xdr:cNvPr id="41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7572375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1</xdr:col>
      <xdr:colOff>0</xdr:colOff>
      <xdr:row>75</xdr:row>
      <xdr:rowOff>133350</xdr:rowOff>
    </xdr:to>
    <xdr:pic>
      <xdr:nvPicPr>
        <xdr:cNvPr id="41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0001250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1</xdr:col>
      <xdr:colOff>0</xdr:colOff>
      <xdr:row>92</xdr:row>
      <xdr:rowOff>133350</xdr:rowOff>
    </xdr:to>
    <xdr:pic>
      <xdr:nvPicPr>
        <xdr:cNvPr id="41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2430125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1</xdr:col>
      <xdr:colOff>0</xdr:colOff>
      <xdr:row>109</xdr:row>
      <xdr:rowOff>133350</xdr:rowOff>
    </xdr:to>
    <xdr:pic>
      <xdr:nvPicPr>
        <xdr:cNvPr id="41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4859000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121</xdr:row>
      <xdr:rowOff>0</xdr:rowOff>
    </xdr:from>
    <xdr:to>
      <xdr:col>1</xdr:col>
      <xdr:colOff>0</xdr:colOff>
      <xdr:row>126</xdr:row>
      <xdr:rowOff>133350</xdr:rowOff>
    </xdr:to>
    <xdr:pic>
      <xdr:nvPicPr>
        <xdr:cNvPr id="41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7287875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138</xdr:row>
      <xdr:rowOff>0</xdr:rowOff>
    </xdr:from>
    <xdr:to>
      <xdr:col>1</xdr:col>
      <xdr:colOff>0</xdr:colOff>
      <xdr:row>143</xdr:row>
      <xdr:rowOff>133350</xdr:rowOff>
    </xdr:to>
    <xdr:pic>
      <xdr:nvPicPr>
        <xdr:cNvPr id="41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9716750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155</xdr:row>
      <xdr:rowOff>0</xdr:rowOff>
    </xdr:from>
    <xdr:to>
      <xdr:col>1</xdr:col>
      <xdr:colOff>0</xdr:colOff>
      <xdr:row>160</xdr:row>
      <xdr:rowOff>133350</xdr:rowOff>
    </xdr:to>
    <xdr:pic>
      <xdr:nvPicPr>
        <xdr:cNvPr id="41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2145625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172</xdr:row>
      <xdr:rowOff>0</xdr:rowOff>
    </xdr:from>
    <xdr:to>
      <xdr:col>1</xdr:col>
      <xdr:colOff>0</xdr:colOff>
      <xdr:row>177</xdr:row>
      <xdr:rowOff>133350</xdr:rowOff>
    </xdr:to>
    <xdr:pic>
      <xdr:nvPicPr>
        <xdr:cNvPr id="41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4574500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189</xdr:row>
      <xdr:rowOff>0</xdr:rowOff>
    </xdr:from>
    <xdr:to>
      <xdr:col>1</xdr:col>
      <xdr:colOff>0</xdr:colOff>
      <xdr:row>194</xdr:row>
      <xdr:rowOff>133350</xdr:rowOff>
    </xdr:to>
    <xdr:pic>
      <xdr:nvPicPr>
        <xdr:cNvPr id="41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7003375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206</xdr:row>
      <xdr:rowOff>0</xdr:rowOff>
    </xdr:from>
    <xdr:to>
      <xdr:col>1</xdr:col>
      <xdr:colOff>0</xdr:colOff>
      <xdr:row>211</xdr:row>
      <xdr:rowOff>133350</xdr:rowOff>
    </xdr:to>
    <xdr:pic>
      <xdr:nvPicPr>
        <xdr:cNvPr id="41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9432250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223</xdr:row>
      <xdr:rowOff>0</xdr:rowOff>
    </xdr:from>
    <xdr:to>
      <xdr:col>1</xdr:col>
      <xdr:colOff>0</xdr:colOff>
      <xdr:row>228</xdr:row>
      <xdr:rowOff>133350</xdr:rowOff>
    </xdr:to>
    <xdr:pic>
      <xdr:nvPicPr>
        <xdr:cNvPr id="41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31861125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240</xdr:row>
      <xdr:rowOff>0</xdr:rowOff>
    </xdr:from>
    <xdr:to>
      <xdr:col>1</xdr:col>
      <xdr:colOff>0</xdr:colOff>
      <xdr:row>245</xdr:row>
      <xdr:rowOff>133350</xdr:rowOff>
    </xdr:to>
    <xdr:pic>
      <xdr:nvPicPr>
        <xdr:cNvPr id="41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34290000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257</xdr:row>
      <xdr:rowOff>0</xdr:rowOff>
    </xdr:from>
    <xdr:to>
      <xdr:col>1</xdr:col>
      <xdr:colOff>0</xdr:colOff>
      <xdr:row>262</xdr:row>
      <xdr:rowOff>133350</xdr:rowOff>
    </xdr:to>
    <xdr:pic>
      <xdr:nvPicPr>
        <xdr:cNvPr id="41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36718875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274</xdr:row>
      <xdr:rowOff>0</xdr:rowOff>
    </xdr:from>
    <xdr:to>
      <xdr:col>1</xdr:col>
      <xdr:colOff>0</xdr:colOff>
      <xdr:row>279</xdr:row>
      <xdr:rowOff>133350</xdr:rowOff>
    </xdr:to>
    <xdr:pic>
      <xdr:nvPicPr>
        <xdr:cNvPr id="41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39147750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291</xdr:row>
      <xdr:rowOff>0</xdr:rowOff>
    </xdr:from>
    <xdr:to>
      <xdr:col>1</xdr:col>
      <xdr:colOff>0</xdr:colOff>
      <xdr:row>296</xdr:row>
      <xdr:rowOff>133350</xdr:rowOff>
    </xdr:to>
    <xdr:pic>
      <xdr:nvPicPr>
        <xdr:cNvPr id="41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41576625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308</xdr:row>
      <xdr:rowOff>0</xdr:rowOff>
    </xdr:from>
    <xdr:to>
      <xdr:col>1</xdr:col>
      <xdr:colOff>0</xdr:colOff>
      <xdr:row>313</xdr:row>
      <xdr:rowOff>133350</xdr:rowOff>
    </xdr:to>
    <xdr:pic>
      <xdr:nvPicPr>
        <xdr:cNvPr id="41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44005500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325</xdr:row>
      <xdr:rowOff>0</xdr:rowOff>
    </xdr:from>
    <xdr:to>
      <xdr:col>1</xdr:col>
      <xdr:colOff>0</xdr:colOff>
      <xdr:row>330</xdr:row>
      <xdr:rowOff>133350</xdr:rowOff>
    </xdr:to>
    <xdr:pic>
      <xdr:nvPicPr>
        <xdr:cNvPr id="41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46434375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342</xdr:row>
      <xdr:rowOff>0</xdr:rowOff>
    </xdr:from>
    <xdr:to>
      <xdr:col>1</xdr:col>
      <xdr:colOff>0</xdr:colOff>
      <xdr:row>347</xdr:row>
      <xdr:rowOff>133350</xdr:rowOff>
    </xdr:to>
    <xdr:pic>
      <xdr:nvPicPr>
        <xdr:cNvPr id="41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48863250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359</xdr:row>
      <xdr:rowOff>0</xdr:rowOff>
    </xdr:from>
    <xdr:to>
      <xdr:col>1</xdr:col>
      <xdr:colOff>0</xdr:colOff>
      <xdr:row>364</xdr:row>
      <xdr:rowOff>133350</xdr:rowOff>
    </xdr:to>
    <xdr:pic>
      <xdr:nvPicPr>
        <xdr:cNvPr id="41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51292125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376</xdr:row>
      <xdr:rowOff>0</xdr:rowOff>
    </xdr:from>
    <xdr:to>
      <xdr:col>1</xdr:col>
      <xdr:colOff>0</xdr:colOff>
      <xdr:row>381</xdr:row>
      <xdr:rowOff>133350</xdr:rowOff>
    </xdr:to>
    <xdr:pic>
      <xdr:nvPicPr>
        <xdr:cNvPr id="41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53721000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398</xdr:row>
      <xdr:rowOff>133350</xdr:rowOff>
    </xdr:to>
    <xdr:pic>
      <xdr:nvPicPr>
        <xdr:cNvPr id="41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56149875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410</xdr:row>
      <xdr:rowOff>0</xdr:rowOff>
    </xdr:from>
    <xdr:to>
      <xdr:col>1</xdr:col>
      <xdr:colOff>0</xdr:colOff>
      <xdr:row>415</xdr:row>
      <xdr:rowOff>133350</xdr:rowOff>
    </xdr:to>
    <xdr:pic>
      <xdr:nvPicPr>
        <xdr:cNvPr id="4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58578750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1</xdr:col>
      <xdr:colOff>0</xdr:colOff>
      <xdr:row>432</xdr:row>
      <xdr:rowOff>133350</xdr:rowOff>
    </xdr:to>
    <xdr:pic>
      <xdr:nvPicPr>
        <xdr:cNvPr id="41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61007625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444</xdr:row>
      <xdr:rowOff>0</xdr:rowOff>
    </xdr:from>
    <xdr:to>
      <xdr:col>1</xdr:col>
      <xdr:colOff>0</xdr:colOff>
      <xdr:row>449</xdr:row>
      <xdr:rowOff>133350</xdr:rowOff>
    </xdr:to>
    <xdr:pic>
      <xdr:nvPicPr>
        <xdr:cNvPr id="41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63436500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461</xdr:row>
      <xdr:rowOff>0</xdr:rowOff>
    </xdr:from>
    <xdr:to>
      <xdr:col>1</xdr:col>
      <xdr:colOff>0</xdr:colOff>
      <xdr:row>466</xdr:row>
      <xdr:rowOff>133350</xdr:rowOff>
    </xdr:to>
    <xdr:pic>
      <xdr:nvPicPr>
        <xdr:cNvPr id="41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65865375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478</xdr:row>
      <xdr:rowOff>0</xdr:rowOff>
    </xdr:from>
    <xdr:to>
      <xdr:col>1</xdr:col>
      <xdr:colOff>0</xdr:colOff>
      <xdr:row>483</xdr:row>
      <xdr:rowOff>133350</xdr:rowOff>
    </xdr:to>
    <xdr:pic>
      <xdr:nvPicPr>
        <xdr:cNvPr id="41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68294250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495</xdr:row>
      <xdr:rowOff>0</xdr:rowOff>
    </xdr:from>
    <xdr:to>
      <xdr:col>1</xdr:col>
      <xdr:colOff>0</xdr:colOff>
      <xdr:row>500</xdr:row>
      <xdr:rowOff>133350</xdr:rowOff>
    </xdr:to>
    <xdr:pic>
      <xdr:nvPicPr>
        <xdr:cNvPr id="41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70723125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512</xdr:row>
      <xdr:rowOff>0</xdr:rowOff>
    </xdr:from>
    <xdr:to>
      <xdr:col>1</xdr:col>
      <xdr:colOff>0</xdr:colOff>
      <xdr:row>517</xdr:row>
      <xdr:rowOff>133350</xdr:rowOff>
    </xdr:to>
    <xdr:pic>
      <xdr:nvPicPr>
        <xdr:cNvPr id="41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73152000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529</xdr:row>
      <xdr:rowOff>0</xdr:rowOff>
    </xdr:from>
    <xdr:to>
      <xdr:col>1</xdr:col>
      <xdr:colOff>0</xdr:colOff>
      <xdr:row>534</xdr:row>
      <xdr:rowOff>133350</xdr:rowOff>
    </xdr:to>
    <xdr:pic>
      <xdr:nvPicPr>
        <xdr:cNvPr id="41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75580875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546</xdr:row>
      <xdr:rowOff>0</xdr:rowOff>
    </xdr:from>
    <xdr:to>
      <xdr:col>1</xdr:col>
      <xdr:colOff>0</xdr:colOff>
      <xdr:row>551</xdr:row>
      <xdr:rowOff>133350</xdr:rowOff>
    </xdr:to>
    <xdr:pic>
      <xdr:nvPicPr>
        <xdr:cNvPr id="41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78009750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563</xdr:row>
      <xdr:rowOff>0</xdr:rowOff>
    </xdr:from>
    <xdr:to>
      <xdr:col>1</xdr:col>
      <xdr:colOff>0</xdr:colOff>
      <xdr:row>568</xdr:row>
      <xdr:rowOff>133350</xdr:rowOff>
    </xdr:to>
    <xdr:pic>
      <xdr:nvPicPr>
        <xdr:cNvPr id="41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80438625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580</xdr:row>
      <xdr:rowOff>0</xdr:rowOff>
    </xdr:from>
    <xdr:to>
      <xdr:col>1</xdr:col>
      <xdr:colOff>0</xdr:colOff>
      <xdr:row>585</xdr:row>
      <xdr:rowOff>133350</xdr:rowOff>
    </xdr:to>
    <xdr:pic>
      <xdr:nvPicPr>
        <xdr:cNvPr id="41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82867500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597</xdr:row>
      <xdr:rowOff>0</xdr:rowOff>
    </xdr:from>
    <xdr:to>
      <xdr:col>1</xdr:col>
      <xdr:colOff>0</xdr:colOff>
      <xdr:row>602</xdr:row>
      <xdr:rowOff>133350</xdr:rowOff>
    </xdr:to>
    <xdr:pic>
      <xdr:nvPicPr>
        <xdr:cNvPr id="41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85296375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614</xdr:row>
      <xdr:rowOff>0</xdr:rowOff>
    </xdr:from>
    <xdr:to>
      <xdr:col>1</xdr:col>
      <xdr:colOff>0</xdr:colOff>
      <xdr:row>619</xdr:row>
      <xdr:rowOff>133350</xdr:rowOff>
    </xdr:to>
    <xdr:pic>
      <xdr:nvPicPr>
        <xdr:cNvPr id="41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87725250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631</xdr:row>
      <xdr:rowOff>0</xdr:rowOff>
    </xdr:from>
    <xdr:to>
      <xdr:col>1</xdr:col>
      <xdr:colOff>0</xdr:colOff>
      <xdr:row>636</xdr:row>
      <xdr:rowOff>133350</xdr:rowOff>
    </xdr:to>
    <xdr:pic>
      <xdr:nvPicPr>
        <xdr:cNvPr id="41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90154125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648</xdr:row>
      <xdr:rowOff>0</xdr:rowOff>
    </xdr:from>
    <xdr:to>
      <xdr:col>1</xdr:col>
      <xdr:colOff>0</xdr:colOff>
      <xdr:row>653</xdr:row>
      <xdr:rowOff>133350</xdr:rowOff>
    </xdr:to>
    <xdr:pic>
      <xdr:nvPicPr>
        <xdr:cNvPr id="41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92583000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665</xdr:row>
      <xdr:rowOff>0</xdr:rowOff>
    </xdr:from>
    <xdr:to>
      <xdr:col>1</xdr:col>
      <xdr:colOff>0</xdr:colOff>
      <xdr:row>670</xdr:row>
      <xdr:rowOff>133350</xdr:rowOff>
    </xdr:to>
    <xdr:pic>
      <xdr:nvPicPr>
        <xdr:cNvPr id="41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95011875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682</xdr:row>
      <xdr:rowOff>0</xdr:rowOff>
    </xdr:from>
    <xdr:to>
      <xdr:col>1</xdr:col>
      <xdr:colOff>0</xdr:colOff>
      <xdr:row>687</xdr:row>
      <xdr:rowOff>133350</xdr:rowOff>
    </xdr:to>
    <xdr:pic>
      <xdr:nvPicPr>
        <xdr:cNvPr id="41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97440750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699</xdr:row>
      <xdr:rowOff>0</xdr:rowOff>
    </xdr:from>
    <xdr:to>
      <xdr:col>1</xdr:col>
      <xdr:colOff>0</xdr:colOff>
      <xdr:row>704</xdr:row>
      <xdr:rowOff>133350</xdr:rowOff>
    </xdr:to>
    <xdr:pic>
      <xdr:nvPicPr>
        <xdr:cNvPr id="41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99869625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716</xdr:row>
      <xdr:rowOff>0</xdr:rowOff>
    </xdr:from>
    <xdr:to>
      <xdr:col>1</xdr:col>
      <xdr:colOff>0</xdr:colOff>
      <xdr:row>721</xdr:row>
      <xdr:rowOff>133350</xdr:rowOff>
    </xdr:to>
    <xdr:pic>
      <xdr:nvPicPr>
        <xdr:cNvPr id="41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02298500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733</xdr:row>
      <xdr:rowOff>0</xdr:rowOff>
    </xdr:from>
    <xdr:to>
      <xdr:col>1</xdr:col>
      <xdr:colOff>0</xdr:colOff>
      <xdr:row>738</xdr:row>
      <xdr:rowOff>133350</xdr:rowOff>
    </xdr:to>
    <xdr:pic>
      <xdr:nvPicPr>
        <xdr:cNvPr id="41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04727375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750</xdr:row>
      <xdr:rowOff>0</xdr:rowOff>
    </xdr:from>
    <xdr:to>
      <xdr:col>1</xdr:col>
      <xdr:colOff>0</xdr:colOff>
      <xdr:row>755</xdr:row>
      <xdr:rowOff>133350</xdr:rowOff>
    </xdr:to>
    <xdr:pic>
      <xdr:nvPicPr>
        <xdr:cNvPr id="41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07156250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767</xdr:row>
      <xdr:rowOff>0</xdr:rowOff>
    </xdr:from>
    <xdr:to>
      <xdr:col>1</xdr:col>
      <xdr:colOff>0</xdr:colOff>
      <xdr:row>772</xdr:row>
      <xdr:rowOff>133350</xdr:rowOff>
    </xdr:to>
    <xdr:pic>
      <xdr:nvPicPr>
        <xdr:cNvPr id="41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09585125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784</xdr:row>
      <xdr:rowOff>0</xdr:rowOff>
    </xdr:from>
    <xdr:to>
      <xdr:col>1</xdr:col>
      <xdr:colOff>0</xdr:colOff>
      <xdr:row>789</xdr:row>
      <xdr:rowOff>133350</xdr:rowOff>
    </xdr:to>
    <xdr:pic>
      <xdr:nvPicPr>
        <xdr:cNvPr id="41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12014000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801</xdr:row>
      <xdr:rowOff>0</xdr:rowOff>
    </xdr:from>
    <xdr:to>
      <xdr:col>1</xdr:col>
      <xdr:colOff>0</xdr:colOff>
      <xdr:row>806</xdr:row>
      <xdr:rowOff>133350</xdr:rowOff>
    </xdr:to>
    <xdr:pic>
      <xdr:nvPicPr>
        <xdr:cNvPr id="41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14442875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818</xdr:row>
      <xdr:rowOff>0</xdr:rowOff>
    </xdr:from>
    <xdr:to>
      <xdr:col>1</xdr:col>
      <xdr:colOff>0</xdr:colOff>
      <xdr:row>823</xdr:row>
      <xdr:rowOff>133350</xdr:rowOff>
    </xdr:to>
    <xdr:pic>
      <xdr:nvPicPr>
        <xdr:cNvPr id="4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16871750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835</xdr:row>
      <xdr:rowOff>0</xdr:rowOff>
    </xdr:from>
    <xdr:to>
      <xdr:col>1</xdr:col>
      <xdr:colOff>0</xdr:colOff>
      <xdr:row>840</xdr:row>
      <xdr:rowOff>133350</xdr:rowOff>
    </xdr:to>
    <xdr:pic>
      <xdr:nvPicPr>
        <xdr:cNvPr id="41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19300625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852</xdr:row>
      <xdr:rowOff>0</xdr:rowOff>
    </xdr:from>
    <xdr:to>
      <xdr:col>1</xdr:col>
      <xdr:colOff>0</xdr:colOff>
      <xdr:row>857</xdr:row>
      <xdr:rowOff>133350</xdr:rowOff>
    </xdr:to>
    <xdr:pic>
      <xdr:nvPicPr>
        <xdr:cNvPr id="41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21729500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869</xdr:row>
      <xdr:rowOff>0</xdr:rowOff>
    </xdr:from>
    <xdr:to>
      <xdr:col>1</xdr:col>
      <xdr:colOff>0</xdr:colOff>
      <xdr:row>874</xdr:row>
      <xdr:rowOff>133350</xdr:rowOff>
    </xdr:to>
    <xdr:pic>
      <xdr:nvPicPr>
        <xdr:cNvPr id="41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24158375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886</xdr:row>
      <xdr:rowOff>0</xdr:rowOff>
    </xdr:from>
    <xdr:to>
      <xdr:col>1</xdr:col>
      <xdr:colOff>0</xdr:colOff>
      <xdr:row>891</xdr:row>
      <xdr:rowOff>133350</xdr:rowOff>
    </xdr:to>
    <xdr:pic>
      <xdr:nvPicPr>
        <xdr:cNvPr id="41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26587250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903</xdr:row>
      <xdr:rowOff>0</xdr:rowOff>
    </xdr:from>
    <xdr:to>
      <xdr:col>1</xdr:col>
      <xdr:colOff>0</xdr:colOff>
      <xdr:row>908</xdr:row>
      <xdr:rowOff>133350</xdr:rowOff>
    </xdr:to>
    <xdr:pic>
      <xdr:nvPicPr>
        <xdr:cNvPr id="41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29016125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920</xdr:row>
      <xdr:rowOff>0</xdr:rowOff>
    </xdr:from>
    <xdr:to>
      <xdr:col>1</xdr:col>
      <xdr:colOff>0</xdr:colOff>
      <xdr:row>925</xdr:row>
      <xdr:rowOff>133350</xdr:rowOff>
    </xdr:to>
    <xdr:pic>
      <xdr:nvPicPr>
        <xdr:cNvPr id="41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31445000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937</xdr:row>
      <xdr:rowOff>0</xdr:rowOff>
    </xdr:from>
    <xdr:to>
      <xdr:col>1</xdr:col>
      <xdr:colOff>0</xdr:colOff>
      <xdr:row>942</xdr:row>
      <xdr:rowOff>133350</xdr:rowOff>
    </xdr:to>
    <xdr:pic>
      <xdr:nvPicPr>
        <xdr:cNvPr id="41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33873875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954</xdr:row>
      <xdr:rowOff>0</xdr:rowOff>
    </xdr:from>
    <xdr:to>
      <xdr:col>1</xdr:col>
      <xdr:colOff>0</xdr:colOff>
      <xdr:row>959</xdr:row>
      <xdr:rowOff>133350</xdr:rowOff>
    </xdr:to>
    <xdr:pic>
      <xdr:nvPicPr>
        <xdr:cNvPr id="41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36302750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971</xdr:row>
      <xdr:rowOff>0</xdr:rowOff>
    </xdr:from>
    <xdr:to>
      <xdr:col>1</xdr:col>
      <xdr:colOff>0</xdr:colOff>
      <xdr:row>976</xdr:row>
      <xdr:rowOff>133350</xdr:rowOff>
    </xdr:to>
    <xdr:pic>
      <xdr:nvPicPr>
        <xdr:cNvPr id="41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38731625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988</xdr:row>
      <xdr:rowOff>0</xdr:rowOff>
    </xdr:from>
    <xdr:to>
      <xdr:col>1</xdr:col>
      <xdr:colOff>0</xdr:colOff>
      <xdr:row>993</xdr:row>
      <xdr:rowOff>133350</xdr:rowOff>
    </xdr:to>
    <xdr:pic>
      <xdr:nvPicPr>
        <xdr:cNvPr id="41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41160500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1005</xdr:row>
      <xdr:rowOff>0</xdr:rowOff>
    </xdr:from>
    <xdr:to>
      <xdr:col>1</xdr:col>
      <xdr:colOff>0</xdr:colOff>
      <xdr:row>1010</xdr:row>
      <xdr:rowOff>133350</xdr:rowOff>
    </xdr:to>
    <xdr:pic>
      <xdr:nvPicPr>
        <xdr:cNvPr id="41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43589375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1022</xdr:row>
      <xdr:rowOff>0</xdr:rowOff>
    </xdr:from>
    <xdr:to>
      <xdr:col>1</xdr:col>
      <xdr:colOff>0</xdr:colOff>
      <xdr:row>1027</xdr:row>
      <xdr:rowOff>133350</xdr:rowOff>
    </xdr:to>
    <xdr:pic>
      <xdr:nvPicPr>
        <xdr:cNvPr id="41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46018250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1039</xdr:row>
      <xdr:rowOff>0</xdr:rowOff>
    </xdr:from>
    <xdr:to>
      <xdr:col>1</xdr:col>
      <xdr:colOff>0</xdr:colOff>
      <xdr:row>1044</xdr:row>
      <xdr:rowOff>133350</xdr:rowOff>
    </xdr:to>
    <xdr:pic>
      <xdr:nvPicPr>
        <xdr:cNvPr id="41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48447125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6</xdr:row>
      <xdr:rowOff>0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0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180975</xdr:rowOff>
    </xdr:from>
    <xdr:to>
      <xdr:col>2</xdr:col>
      <xdr:colOff>0</xdr:colOff>
      <xdr:row>32</xdr:row>
      <xdr:rowOff>0</xdr:rowOff>
    </xdr:to>
    <xdr:pic>
      <xdr:nvPicPr>
        <xdr:cNvPr id="51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4086225"/>
          <a:ext cx="590550" cy="7524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51</xdr:row>
      <xdr:rowOff>190500</xdr:rowOff>
    </xdr:from>
    <xdr:to>
      <xdr:col>2</xdr:col>
      <xdr:colOff>0</xdr:colOff>
      <xdr:row>58</xdr:row>
      <xdr:rowOff>0</xdr:rowOff>
    </xdr:to>
    <xdr:pic>
      <xdr:nvPicPr>
        <xdr:cNvPr id="51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8191500"/>
          <a:ext cx="590550" cy="7524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77</xdr:row>
      <xdr:rowOff>190500</xdr:rowOff>
    </xdr:from>
    <xdr:to>
      <xdr:col>2</xdr:col>
      <xdr:colOff>0</xdr:colOff>
      <xdr:row>84</xdr:row>
      <xdr:rowOff>0</xdr:rowOff>
    </xdr:to>
    <xdr:pic>
      <xdr:nvPicPr>
        <xdr:cNvPr id="51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229677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2</xdr:col>
      <xdr:colOff>0</xdr:colOff>
      <xdr:row>110</xdr:row>
      <xdr:rowOff>0</xdr:rowOff>
    </xdr:to>
    <xdr:pic>
      <xdr:nvPicPr>
        <xdr:cNvPr id="51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639252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129</xdr:row>
      <xdr:rowOff>180975</xdr:rowOff>
    </xdr:from>
    <xdr:to>
      <xdr:col>2</xdr:col>
      <xdr:colOff>0</xdr:colOff>
      <xdr:row>136</xdr:row>
      <xdr:rowOff>0</xdr:rowOff>
    </xdr:to>
    <xdr:pic>
      <xdr:nvPicPr>
        <xdr:cNvPr id="51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0478750"/>
          <a:ext cx="590550" cy="7524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155</xdr:row>
      <xdr:rowOff>190500</xdr:rowOff>
    </xdr:from>
    <xdr:to>
      <xdr:col>1</xdr:col>
      <xdr:colOff>295275</xdr:colOff>
      <xdr:row>162</xdr:row>
      <xdr:rowOff>0</xdr:rowOff>
    </xdr:to>
    <xdr:pic>
      <xdr:nvPicPr>
        <xdr:cNvPr id="51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9525" y="24584025"/>
          <a:ext cx="581025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190500</xdr:rowOff>
    </xdr:from>
    <xdr:to>
      <xdr:col>2</xdr:col>
      <xdr:colOff>0</xdr:colOff>
      <xdr:row>188</xdr:row>
      <xdr:rowOff>0</xdr:rowOff>
    </xdr:to>
    <xdr:pic>
      <xdr:nvPicPr>
        <xdr:cNvPr id="51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867977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208</xdr:row>
      <xdr:rowOff>0</xdr:rowOff>
    </xdr:from>
    <xdr:to>
      <xdr:col>2</xdr:col>
      <xdr:colOff>0</xdr:colOff>
      <xdr:row>214</xdr:row>
      <xdr:rowOff>0</xdr:rowOff>
    </xdr:to>
    <xdr:pic>
      <xdr:nvPicPr>
        <xdr:cNvPr id="51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3277552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234</xdr:row>
      <xdr:rowOff>0</xdr:rowOff>
    </xdr:from>
    <xdr:to>
      <xdr:col>2</xdr:col>
      <xdr:colOff>0</xdr:colOff>
      <xdr:row>240</xdr:row>
      <xdr:rowOff>0</xdr:rowOff>
    </xdr:to>
    <xdr:pic>
      <xdr:nvPicPr>
        <xdr:cNvPr id="51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3687127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260</xdr:row>
      <xdr:rowOff>0</xdr:rowOff>
    </xdr:from>
    <xdr:to>
      <xdr:col>2</xdr:col>
      <xdr:colOff>0</xdr:colOff>
      <xdr:row>266</xdr:row>
      <xdr:rowOff>0</xdr:rowOff>
    </xdr:to>
    <xdr:pic>
      <xdr:nvPicPr>
        <xdr:cNvPr id="51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9525" y="40967025"/>
          <a:ext cx="581025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286</xdr:row>
      <xdr:rowOff>0</xdr:rowOff>
    </xdr:from>
    <xdr:to>
      <xdr:col>2</xdr:col>
      <xdr:colOff>0</xdr:colOff>
      <xdr:row>292</xdr:row>
      <xdr:rowOff>0</xdr:rowOff>
    </xdr:to>
    <xdr:pic>
      <xdr:nvPicPr>
        <xdr:cNvPr id="51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4506277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2</xdr:col>
      <xdr:colOff>0</xdr:colOff>
      <xdr:row>318</xdr:row>
      <xdr:rowOff>0</xdr:rowOff>
    </xdr:to>
    <xdr:pic>
      <xdr:nvPicPr>
        <xdr:cNvPr id="51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4915852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338</xdr:row>
      <xdr:rowOff>0</xdr:rowOff>
    </xdr:from>
    <xdr:to>
      <xdr:col>2</xdr:col>
      <xdr:colOff>0</xdr:colOff>
      <xdr:row>344</xdr:row>
      <xdr:rowOff>0</xdr:rowOff>
    </xdr:to>
    <xdr:pic>
      <xdr:nvPicPr>
        <xdr:cNvPr id="51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9525" y="53254275"/>
          <a:ext cx="581025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364</xdr:row>
      <xdr:rowOff>0</xdr:rowOff>
    </xdr:from>
    <xdr:to>
      <xdr:col>2</xdr:col>
      <xdr:colOff>0</xdr:colOff>
      <xdr:row>370</xdr:row>
      <xdr:rowOff>0</xdr:rowOff>
    </xdr:to>
    <xdr:pic>
      <xdr:nvPicPr>
        <xdr:cNvPr id="51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5735002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390</xdr:row>
      <xdr:rowOff>0</xdr:rowOff>
    </xdr:from>
    <xdr:to>
      <xdr:col>2</xdr:col>
      <xdr:colOff>0</xdr:colOff>
      <xdr:row>396</xdr:row>
      <xdr:rowOff>0</xdr:rowOff>
    </xdr:to>
    <xdr:pic>
      <xdr:nvPicPr>
        <xdr:cNvPr id="51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6144577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416</xdr:row>
      <xdr:rowOff>0</xdr:rowOff>
    </xdr:from>
    <xdr:to>
      <xdr:col>2</xdr:col>
      <xdr:colOff>0</xdr:colOff>
      <xdr:row>422</xdr:row>
      <xdr:rowOff>0</xdr:rowOff>
    </xdr:to>
    <xdr:pic>
      <xdr:nvPicPr>
        <xdr:cNvPr id="51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6554152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442</xdr:row>
      <xdr:rowOff>0</xdr:rowOff>
    </xdr:from>
    <xdr:to>
      <xdr:col>2</xdr:col>
      <xdr:colOff>0</xdr:colOff>
      <xdr:row>448</xdr:row>
      <xdr:rowOff>0</xdr:rowOff>
    </xdr:to>
    <xdr:pic>
      <xdr:nvPicPr>
        <xdr:cNvPr id="51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6963727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468</xdr:row>
      <xdr:rowOff>0</xdr:rowOff>
    </xdr:from>
    <xdr:to>
      <xdr:col>2</xdr:col>
      <xdr:colOff>0</xdr:colOff>
      <xdr:row>474</xdr:row>
      <xdr:rowOff>0</xdr:rowOff>
    </xdr:to>
    <xdr:pic>
      <xdr:nvPicPr>
        <xdr:cNvPr id="51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7373302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494</xdr:row>
      <xdr:rowOff>0</xdr:rowOff>
    </xdr:from>
    <xdr:to>
      <xdr:col>2</xdr:col>
      <xdr:colOff>0</xdr:colOff>
      <xdr:row>500</xdr:row>
      <xdr:rowOff>0</xdr:rowOff>
    </xdr:to>
    <xdr:pic>
      <xdr:nvPicPr>
        <xdr:cNvPr id="51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7782877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520</xdr:row>
      <xdr:rowOff>0</xdr:rowOff>
    </xdr:from>
    <xdr:to>
      <xdr:col>2</xdr:col>
      <xdr:colOff>0</xdr:colOff>
      <xdr:row>526</xdr:row>
      <xdr:rowOff>0</xdr:rowOff>
    </xdr:to>
    <xdr:pic>
      <xdr:nvPicPr>
        <xdr:cNvPr id="51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8192452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546</xdr:row>
      <xdr:rowOff>0</xdr:rowOff>
    </xdr:from>
    <xdr:to>
      <xdr:col>2</xdr:col>
      <xdr:colOff>0</xdr:colOff>
      <xdr:row>552</xdr:row>
      <xdr:rowOff>0</xdr:rowOff>
    </xdr:to>
    <xdr:pic>
      <xdr:nvPicPr>
        <xdr:cNvPr id="51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9525" y="86020275"/>
          <a:ext cx="581025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572</xdr:row>
      <xdr:rowOff>0</xdr:rowOff>
    </xdr:from>
    <xdr:to>
      <xdr:col>2</xdr:col>
      <xdr:colOff>0</xdr:colOff>
      <xdr:row>578</xdr:row>
      <xdr:rowOff>0</xdr:rowOff>
    </xdr:to>
    <xdr:pic>
      <xdr:nvPicPr>
        <xdr:cNvPr id="51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9011602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598</xdr:row>
      <xdr:rowOff>0</xdr:rowOff>
    </xdr:from>
    <xdr:to>
      <xdr:col>2</xdr:col>
      <xdr:colOff>0</xdr:colOff>
      <xdr:row>604</xdr:row>
      <xdr:rowOff>0</xdr:rowOff>
    </xdr:to>
    <xdr:pic>
      <xdr:nvPicPr>
        <xdr:cNvPr id="51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9421177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624</xdr:row>
      <xdr:rowOff>0</xdr:rowOff>
    </xdr:from>
    <xdr:to>
      <xdr:col>2</xdr:col>
      <xdr:colOff>0</xdr:colOff>
      <xdr:row>630</xdr:row>
      <xdr:rowOff>0</xdr:rowOff>
    </xdr:to>
    <xdr:pic>
      <xdr:nvPicPr>
        <xdr:cNvPr id="5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9830752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650</xdr:row>
      <xdr:rowOff>0</xdr:rowOff>
    </xdr:from>
    <xdr:to>
      <xdr:col>2</xdr:col>
      <xdr:colOff>0</xdr:colOff>
      <xdr:row>656</xdr:row>
      <xdr:rowOff>0</xdr:rowOff>
    </xdr:to>
    <xdr:pic>
      <xdr:nvPicPr>
        <xdr:cNvPr id="51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0240327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676</xdr:row>
      <xdr:rowOff>0</xdr:rowOff>
    </xdr:from>
    <xdr:to>
      <xdr:col>2</xdr:col>
      <xdr:colOff>0</xdr:colOff>
      <xdr:row>682</xdr:row>
      <xdr:rowOff>0</xdr:rowOff>
    </xdr:to>
    <xdr:pic>
      <xdr:nvPicPr>
        <xdr:cNvPr id="51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0649902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702</xdr:row>
      <xdr:rowOff>0</xdr:rowOff>
    </xdr:from>
    <xdr:to>
      <xdr:col>2</xdr:col>
      <xdr:colOff>0</xdr:colOff>
      <xdr:row>708</xdr:row>
      <xdr:rowOff>0</xdr:rowOff>
    </xdr:to>
    <xdr:pic>
      <xdr:nvPicPr>
        <xdr:cNvPr id="51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1059477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728</xdr:row>
      <xdr:rowOff>0</xdr:rowOff>
    </xdr:from>
    <xdr:to>
      <xdr:col>2</xdr:col>
      <xdr:colOff>0</xdr:colOff>
      <xdr:row>734</xdr:row>
      <xdr:rowOff>0</xdr:rowOff>
    </xdr:to>
    <xdr:pic>
      <xdr:nvPicPr>
        <xdr:cNvPr id="51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1469052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754</xdr:row>
      <xdr:rowOff>0</xdr:rowOff>
    </xdr:from>
    <xdr:to>
      <xdr:col>2</xdr:col>
      <xdr:colOff>0</xdr:colOff>
      <xdr:row>760</xdr:row>
      <xdr:rowOff>0</xdr:rowOff>
    </xdr:to>
    <xdr:pic>
      <xdr:nvPicPr>
        <xdr:cNvPr id="51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9525" y="118786275"/>
          <a:ext cx="581025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780</xdr:row>
      <xdr:rowOff>0</xdr:rowOff>
    </xdr:from>
    <xdr:to>
      <xdr:col>2</xdr:col>
      <xdr:colOff>0</xdr:colOff>
      <xdr:row>786</xdr:row>
      <xdr:rowOff>0</xdr:rowOff>
    </xdr:to>
    <xdr:pic>
      <xdr:nvPicPr>
        <xdr:cNvPr id="51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2288202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806</xdr:row>
      <xdr:rowOff>0</xdr:rowOff>
    </xdr:from>
    <xdr:to>
      <xdr:col>2</xdr:col>
      <xdr:colOff>0</xdr:colOff>
      <xdr:row>812</xdr:row>
      <xdr:rowOff>0</xdr:rowOff>
    </xdr:to>
    <xdr:pic>
      <xdr:nvPicPr>
        <xdr:cNvPr id="51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2697777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831</xdr:row>
      <xdr:rowOff>0</xdr:rowOff>
    </xdr:from>
    <xdr:to>
      <xdr:col>2</xdr:col>
      <xdr:colOff>0</xdr:colOff>
      <xdr:row>837</xdr:row>
      <xdr:rowOff>0</xdr:rowOff>
    </xdr:to>
    <xdr:pic>
      <xdr:nvPicPr>
        <xdr:cNvPr id="51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3088302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857</xdr:row>
      <xdr:rowOff>0</xdr:rowOff>
    </xdr:from>
    <xdr:to>
      <xdr:col>2</xdr:col>
      <xdr:colOff>0</xdr:colOff>
      <xdr:row>863</xdr:row>
      <xdr:rowOff>0</xdr:rowOff>
    </xdr:to>
    <xdr:pic>
      <xdr:nvPicPr>
        <xdr:cNvPr id="51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9525" y="134978775"/>
          <a:ext cx="581025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883</xdr:row>
      <xdr:rowOff>0</xdr:rowOff>
    </xdr:from>
    <xdr:to>
      <xdr:col>2</xdr:col>
      <xdr:colOff>0</xdr:colOff>
      <xdr:row>889</xdr:row>
      <xdr:rowOff>0</xdr:rowOff>
    </xdr:to>
    <xdr:pic>
      <xdr:nvPicPr>
        <xdr:cNvPr id="51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3907452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909</xdr:row>
      <xdr:rowOff>0</xdr:rowOff>
    </xdr:from>
    <xdr:to>
      <xdr:col>2</xdr:col>
      <xdr:colOff>0</xdr:colOff>
      <xdr:row>915</xdr:row>
      <xdr:rowOff>0</xdr:rowOff>
    </xdr:to>
    <xdr:pic>
      <xdr:nvPicPr>
        <xdr:cNvPr id="51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4317027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935</xdr:row>
      <xdr:rowOff>0</xdr:rowOff>
    </xdr:from>
    <xdr:to>
      <xdr:col>2</xdr:col>
      <xdr:colOff>0</xdr:colOff>
      <xdr:row>941</xdr:row>
      <xdr:rowOff>0</xdr:rowOff>
    </xdr:to>
    <xdr:pic>
      <xdr:nvPicPr>
        <xdr:cNvPr id="51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4726602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961</xdr:row>
      <xdr:rowOff>0</xdr:rowOff>
    </xdr:from>
    <xdr:to>
      <xdr:col>2</xdr:col>
      <xdr:colOff>0</xdr:colOff>
      <xdr:row>967</xdr:row>
      <xdr:rowOff>0</xdr:rowOff>
    </xdr:to>
    <xdr:pic>
      <xdr:nvPicPr>
        <xdr:cNvPr id="51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5138082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987</xdr:row>
      <xdr:rowOff>0</xdr:rowOff>
    </xdr:from>
    <xdr:to>
      <xdr:col>2</xdr:col>
      <xdr:colOff>0</xdr:colOff>
      <xdr:row>993</xdr:row>
      <xdr:rowOff>0</xdr:rowOff>
    </xdr:to>
    <xdr:pic>
      <xdr:nvPicPr>
        <xdr:cNvPr id="51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5547657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1013</xdr:row>
      <xdr:rowOff>0</xdr:rowOff>
    </xdr:from>
    <xdr:to>
      <xdr:col>2</xdr:col>
      <xdr:colOff>0</xdr:colOff>
      <xdr:row>1019</xdr:row>
      <xdr:rowOff>0</xdr:rowOff>
    </xdr:to>
    <xdr:pic>
      <xdr:nvPicPr>
        <xdr:cNvPr id="51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5957232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1039</xdr:row>
      <xdr:rowOff>0</xdr:rowOff>
    </xdr:from>
    <xdr:to>
      <xdr:col>2</xdr:col>
      <xdr:colOff>0</xdr:colOff>
      <xdr:row>1045</xdr:row>
      <xdr:rowOff>0</xdr:rowOff>
    </xdr:to>
    <xdr:pic>
      <xdr:nvPicPr>
        <xdr:cNvPr id="51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6368712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1065</xdr:row>
      <xdr:rowOff>0</xdr:rowOff>
    </xdr:from>
    <xdr:to>
      <xdr:col>2</xdr:col>
      <xdr:colOff>0</xdr:colOff>
      <xdr:row>1071</xdr:row>
      <xdr:rowOff>0</xdr:rowOff>
    </xdr:to>
    <xdr:pic>
      <xdr:nvPicPr>
        <xdr:cNvPr id="51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6778287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1091</xdr:row>
      <xdr:rowOff>0</xdr:rowOff>
    </xdr:from>
    <xdr:to>
      <xdr:col>2</xdr:col>
      <xdr:colOff>0</xdr:colOff>
      <xdr:row>1097</xdr:row>
      <xdr:rowOff>0</xdr:rowOff>
    </xdr:to>
    <xdr:pic>
      <xdr:nvPicPr>
        <xdr:cNvPr id="51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7187862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1117</xdr:row>
      <xdr:rowOff>0</xdr:rowOff>
    </xdr:from>
    <xdr:to>
      <xdr:col>2</xdr:col>
      <xdr:colOff>0</xdr:colOff>
      <xdr:row>1123</xdr:row>
      <xdr:rowOff>0</xdr:rowOff>
    </xdr:to>
    <xdr:pic>
      <xdr:nvPicPr>
        <xdr:cNvPr id="51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7597437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1143</xdr:row>
      <xdr:rowOff>0</xdr:rowOff>
    </xdr:from>
    <xdr:to>
      <xdr:col>2</xdr:col>
      <xdr:colOff>0</xdr:colOff>
      <xdr:row>1149</xdr:row>
      <xdr:rowOff>0</xdr:rowOff>
    </xdr:to>
    <xdr:pic>
      <xdr:nvPicPr>
        <xdr:cNvPr id="51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8008917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1169</xdr:row>
      <xdr:rowOff>0</xdr:rowOff>
    </xdr:from>
    <xdr:to>
      <xdr:col>2</xdr:col>
      <xdr:colOff>0</xdr:colOff>
      <xdr:row>1175</xdr:row>
      <xdr:rowOff>0</xdr:rowOff>
    </xdr:to>
    <xdr:pic>
      <xdr:nvPicPr>
        <xdr:cNvPr id="51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8418492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1195</xdr:row>
      <xdr:rowOff>0</xdr:rowOff>
    </xdr:from>
    <xdr:to>
      <xdr:col>2</xdr:col>
      <xdr:colOff>0</xdr:colOff>
      <xdr:row>1201</xdr:row>
      <xdr:rowOff>0</xdr:rowOff>
    </xdr:to>
    <xdr:pic>
      <xdr:nvPicPr>
        <xdr:cNvPr id="51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8828067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1221</xdr:row>
      <xdr:rowOff>0</xdr:rowOff>
    </xdr:from>
    <xdr:to>
      <xdr:col>2</xdr:col>
      <xdr:colOff>0</xdr:colOff>
      <xdr:row>1227</xdr:row>
      <xdr:rowOff>0</xdr:rowOff>
    </xdr:to>
    <xdr:pic>
      <xdr:nvPicPr>
        <xdr:cNvPr id="51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9237642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1247</xdr:row>
      <xdr:rowOff>0</xdr:rowOff>
    </xdr:from>
    <xdr:to>
      <xdr:col>2</xdr:col>
      <xdr:colOff>0</xdr:colOff>
      <xdr:row>1253</xdr:row>
      <xdr:rowOff>0</xdr:rowOff>
    </xdr:to>
    <xdr:pic>
      <xdr:nvPicPr>
        <xdr:cNvPr id="5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9649122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1273</xdr:row>
      <xdr:rowOff>0</xdr:rowOff>
    </xdr:from>
    <xdr:to>
      <xdr:col>2</xdr:col>
      <xdr:colOff>0</xdr:colOff>
      <xdr:row>1279</xdr:row>
      <xdr:rowOff>0</xdr:rowOff>
    </xdr:to>
    <xdr:pic>
      <xdr:nvPicPr>
        <xdr:cNvPr id="51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0060602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1299</xdr:row>
      <xdr:rowOff>0</xdr:rowOff>
    </xdr:from>
    <xdr:to>
      <xdr:col>2</xdr:col>
      <xdr:colOff>0</xdr:colOff>
      <xdr:row>1305</xdr:row>
      <xdr:rowOff>0</xdr:rowOff>
    </xdr:to>
    <xdr:pic>
      <xdr:nvPicPr>
        <xdr:cNvPr id="51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0470177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1325</xdr:row>
      <xdr:rowOff>0</xdr:rowOff>
    </xdr:from>
    <xdr:to>
      <xdr:col>2</xdr:col>
      <xdr:colOff>0</xdr:colOff>
      <xdr:row>1331</xdr:row>
      <xdr:rowOff>0</xdr:rowOff>
    </xdr:to>
    <xdr:pic>
      <xdr:nvPicPr>
        <xdr:cNvPr id="51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0879752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1351</xdr:row>
      <xdr:rowOff>0</xdr:rowOff>
    </xdr:from>
    <xdr:to>
      <xdr:col>2</xdr:col>
      <xdr:colOff>0</xdr:colOff>
      <xdr:row>1357</xdr:row>
      <xdr:rowOff>0</xdr:rowOff>
    </xdr:to>
    <xdr:pic>
      <xdr:nvPicPr>
        <xdr:cNvPr id="51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1291232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1377</xdr:row>
      <xdr:rowOff>0</xdr:rowOff>
    </xdr:from>
    <xdr:to>
      <xdr:col>2</xdr:col>
      <xdr:colOff>0</xdr:colOff>
      <xdr:row>1383</xdr:row>
      <xdr:rowOff>0</xdr:rowOff>
    </xdr:to>
    <xdr:pic>
      <xdr:nvPicPr>
        <xdr:cNvPr id="51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1702712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1403</xdr:row>
      <xdr:rowOff>0</xdr:rowOff>
    </xdr:from>
    <xdr:to>
      <xdr:col>2</xdr:col>
      <xdr:colOff>0</xdr:colOff>
      <xdr:row>1409</xdr:row>
      <xdr:rowOff>0</xdr:rowOff>
    </xdr:to>
    <xdr:pic>
      <xdr:nvPicPr>
        <xdr:cNvPr id="51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2112287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1429</xdr:row>
      <xdr:rowOff>0</xdr:rowOff>
    </xdr:from>
    <xdr:to>
      <xdr:col>2</xdr:col>
      <xdr:colOff>0</xdr:colOff>
      <xdr:row>1435</xdr:row>
      <xdr:rowOff>0</xdr:rowOff>
    </xdr:to>
    <xdr:pic>
      <xdr:nvPicPr>
        <xdr:cNvPr id="51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2521862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1455</xdr:row>
      <xdr:rowOff>0</xdr:rowOff>
    </xdr:from>
    <xdr:to>
      <xdr:col>2</xdr:col>
      <xdr:colOff>0</xdr:colOff>
      <xdr:row>1461</xdr:row>
      <xdr:rowOff>0</xdr:rowOff>
    </xdr:to>
    <xdr:pic>
      <xdr:nvPicPr>
        <xdr:cNvPr id="51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2933342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1481</xdr:row>
      <xdr:rowOff>0</xdr:rowOff>
    </xdr:from>
    <xdr:to>
      <xdr:col>2</xdr:col>
      <xdr:colOff>0</xdr:colOff>
      <xdr:row>1487</xdr:row>
      <xdr:rowOff>0</xdr:rowOff>
    </xdr:to>
    <xdr:pic>
      <xdr:nvPicPr>
        <xdr:cNvPr id="51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3344822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1507</xdr:row>
      <xdr:rowOff>0</xdr:rowOff>
    </xdr:from>
    <xdr:to>
      <xdr:col>2</xdr:col>
      <xdr:colOff>0</xdr:colOff>
      <xdr:row>1513</xdr:row>
      <xdr:rowOff>0</xdr:rowOff>
    </xdr:to>
    <xdr:pic>
      <xdr:nvPicPr>
        <xdr:cNvPr id="51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3754397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1533</xdr:row>
      <xdr:rowOff>0</xdr:rowOff>
    </xdr:from>
    <xdr:to>
      <xdr:col>2</xdr:col>
      <xdr:colOff>0</xdr:colOff>
      <xdr:row>1539</xdr:row>
      <xdr:rowOff>0</xdr:rowOff>
    </xdr:to>
    <xdr:pic>
      <xdr:nvPicPr>
        <xdr:cNvPr id="51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4163972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1559</xdr:row>
      <xdr:rowOff>0</xdr:rowOff>
    </xdr:from>
    <xdr:to>
      <xdr:col>2</xdr:col>
      <xdr:colOff>0</xdr:colOff>
      <xdr:row>1565</xdr:row>
      <xdr:rowOff>0</xdr:rowOff>
    </xdr:to>
    <xdr:pic>
      <xdr:nvPicPr>
        <xdr:cNvPr id="51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4573547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1585</xdr:row>
      <xdr:rowOff>0</xdr:rowOff>
    </xdr:from>
    <xdr:to>
      <xdr:col>2</xdr:col>
      <xdr:colOff>0</xdr:colOff>
      <xdr:row>1591</xdr:row>
      <xdr:rowOff>0</xdr:rowOff>
    </xdr:to>
    <xdr:pic>
      <xdr:nvPicPr>
        <xdr:cNvPr id="51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4983122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opLeftCell="A13" zoomScale="50" zoomScaleNormal="50" workbookViewId="0">
      <selection activeCell="D35" sqref="D35"/>
    </sheetView>
  </sheetViews>
  <sheetFormatPr defaultRowHeight="18"/>
  <cols>
    <col min="1" max="1" width="14.28515625" style="227" customWidth="1"/>
    <col min="2" max="5" width="46.85546875" style="227" customWidth="1"/>
    <col min="6" max="16384" width="9.140625" style="227"/>
  </cols>
  <sheetData>
    <row r="1" spans="1:5" s="159" customFormat="1" ht="21.75" customHeight="1">
      <c r="A1" s="291" t="s">
        <v>151</v>
      </c>
      <c r="B1" s="292"/>
      <c r="C1" s="292"/>
      <c r="D1" s="292"/>
      <c r="E1" s="293"/>
    </row>
    <row r="2" spans="1:5" s="160" customFormat="1" ht="21.75" customHeight="1">
      <c r="A2" s="294" t="s">
        <v>98</v>
      </c>
      <c r="B2" s="295"/>
      <c r="C2" s="295"/>
      <c r="D2" s="295"/>
      <c r="E2" s="296"/>
    </row>
    <row r="3" spans="1:5" s="160" customFormat="1" ht="21.75" customHeight="1">
      <c r="A3" s="294">
        <v>42504</v>
      </c>
      <c r="B3" s="295"/>
      <c r="C3" s="295"/>
      <c r="D3" s="295"/>
      <c r="E3" s="296"/>
    </row>
    <row r="4" spans="1:5" s="160" customFormat="1" ht="21.75" customHeight="1" thickBot="1">
      <c r="A4" s="297" t="s">
        <v>149</v>
      </c>
      <c r="B4" s="298"/>
      <c r="C4" s="298"/>
      <c r="D4" s="298"/>
      <c r="E4" s="299"/>
    </row>
    <row r="5" spans="1:5" ht="6.75" customHeight="1" thickBot="1"/>
    <row r="6" spans="1:5" ht="26.25" customHeight="1" thickBot="1">
      <c r="A6" s="228" t="s">
        <v>39</v>
      </c>
      <c r="B6" s="228" t="s">
        <v>146</v>
      </c>
      <c r="C6" s="245" t="s">
        <v>147</v>
      </c>
      <c r="D6" s="228" t="s">
        <v>148</v>
      </c>
      <c r="E6" s="228" t="s">
        <v>54</v>
      </c>
    </row>
    <row r="7" spans="1:5" ht="18" customHeight="1">
      <c r="A7" s="288">
        <v>0.375</v>
      </c>
      <c r="B7" s="259" t="s">
        <v>152</v>
      </c>
      <c r="C7" s="259" t="s">
        <v>133</v>
      </c>
      <c r="D7" s="259" t="s">
        <v>165</v>
      </c>
      <c r="E7" s="259" t="s">
        <v>166</v>
      </c>
    </row>
    <row r="8" spans="1:5" ht="18" customHeight="1">
      <c r="A8" s="289"/>
      <c r="B8" s="260" t="s">
        <v>153</v>
      </c>
      <c r="C8" s="260" t="s">
        <v>131</v>
      </c>
      <c r="D8" s="260" t="s">
        <v>135</v>
      </c>
      <c r="E8" s="260" t="s">
        <v>131</v>
      </c>
    </row>
    <row r="9" spans="1:5" ht="18" customHeight="1">
      <c r="A9" s="289"/>
      <c r="B9" s="261" t="s">
        <v>170</v>
      </c>
      <c r="C9" s="261">
        <v>26932</v>
      </c>
      <c r="D9" s="261" t="s">
        <v>182</v>
      </c>
      <c r="E9" s="261" t="s">
        <v>184</v>
      </c>
    </row>
    <row r="10" spans="1:5" ht="18" customHeight="1" thickBot="1">
      <c r="A10" s="290"/>
      <c r="B10" s="262" t="s">
        <v>171</v>
      </c>
      <c r="C10" s="262">
        <v>2248</v>
      </c>
      <c r="D10" s="262" t="s">
        <v>183</v>
      </c>
      <c r="E10" s="262" t="s">
        <v>185</v>
      </c>
    </row>
    <row r="11" spans="1:5" ht="18" customHeight="1">
      <c r="A11" s="285">
        <v>0.41666666666666669</v>
      </c>
      <c r="B11" s="259" t="s">
        <v>154</v>
      </c>
      <c r="C11" s="259" t="s">
        <v>140</v>
      </c>
      <c r="D11" s="259" t="s">
        <v>167</v>
      </c>
      <c r="E11" s="259" t="s">
        <v>138</v>
      </c>
    </row>
    <row r="12" spans="1:5" ht="18" customHeight="1">
      <c r="A12" s="286"/>
      <c r="B12" s="260" t="s">
        <v>139</v>
      </c>
      <c r="C12" s="260" t="s">
        <v>139</v>
      </c>
      <c r="D12" s="260" t="s">
        <v>139</v>
      </c>
      <c r="E12" s="260" t="s">
        <v>139</v>
      </c>
    </row>
    <row r="13" spans="1:5" ht="18" customHeight="1">
      <c r="A13" s="286"/>
      <c r="B13" s="261" t="s">
        <v>172</v>
      </c>
      <c r="C13" s="261" t="s">
        <v>178</v>
      </c>
      <c r="D13" s="261" t="s">
        <v>180</v>
      </c>
      <c r="E13" s="261" t="s">
        <v>106</v>
      </c>
    </row>
    <row r="14" spans="1:5" ht="18" customHeight="1" thickBot="1">
      <c r="A14" s="287"/>
      <c r="B14" s="262" t="s">
        <v>173</v>
      </c>
      <c r="C14" s="262" t="s">
        <v>179</v>
      </c>
      <c r="D14" s="262" t="s">
        <v>181</v>
      </c>
      <c r="E14" s="262" t="s">
        <v>107</v>
      </c>
    </row>
    <row r="15" spans="1:5" ht="18" customHeight="1">
      <c r="A15" s="285">
        <v>0.45833333333333298</v>
      </c>
      <c r="B15" s="259" t="s">
        <v>155</v>
      </c>
      <c r="C15" s="259" t="s">
        <v>132</v>
      </c>
      <c r="D15" s="259" t="s">
        <v>117</v>
      </c>
      <c r="E15" s="259" t="s">
        <v>127</v>
      </c>
    </row>
    <row r="16" spans="1:5" ht="18" customHeight="1">
      <c r="A16" s="286"/>
      <c r="B16" s="260" t="s">
        <v>156</v>
      </c>
      <c r="C16" s="260" t="s">
        <v>131</v>
      </c>
      <c r="D16" s="260" t="s">
        <v>116</v>
      </c>
      <c r="E16" s="260" t="s">
        <v>128</v>
      </c>
    </row>
    <row r="17" spans="1:5" ht="18" customHeight="1">
      <c r="A17" s="286"/>
      <c r="B17" s="261" t="s">
        <v>174</v>
      </c>
      <c r="C17" s="261">
        <v>31426</v>
      </c>
      <c r="D17" s="261">
        <v>30449</v>
      </c>
      <c r="E17" s="261">
        <v>24629</v>
      </c>
    </row>
    <row r="18" spans="1:5" ht="18" customHeight="1" thickBot="1">
      <c r="A18" s="287"/>
      <c r="B18" s="262" t="s">
        <v>175</v>
      </c>
      <c r="C18" s="262">
        <v>167</v>
      </c>
      <c r="D18" s="262">
        <v>1180</v>
      </c>
      <c r="E18" s="262">
        <v>704</v>
      </c>
    </row>
    <row r="19" spans="1:5" ht="18" customHeight="1">
      <c r="A19" s="285">
        <v>0.5</v>
      </c>
      <c r="B19" s="259" t="s">
        <v>157</v>
      </c>
      <c r="C19" s="259" t="s">
        <v>159</v>
      </c>
      <c r="D19" s="259" t="s">
        <v>119</v>
      </c>
      <c r="E19" s="259" t="s">
        <v>118</v>
      </c>
    </row>
    <row r="20" spans="1:5" ht="18" customHeight="1">
      <c r="A20" s="286"/>
      <c r="B20" s="260" t="s">
        <v>158</v>
      </c>
      <c r="C20" s="260" t="s">
        <v>160</v>
      </c>
      <c r="D20" s="260" t="s">
        <v>141</v>
      </c>
      <c r="E20" s="260" t="s">
        <v>116</v>
      </c>
    </row>
    <row r="21" spans="1:5" ht="18" customHeight="1">
      <c r="A21" s="286"/>
      <c r="B21" s="261" t="s">
        <v>176</v>
      </c>
      <c r="C21" s="261" t="s">
        <v>102</v>
      </c>
      <c r="D21" s="261">
        <v>25036</v>
      </c>
      <c r="E21" s="261">
        <v>25929</v>
      </c>
    </row>
    <row r="22" spans="1:5" ht="18" customHeight="1" thickBot="1">
      <c r="A22" s="287"/>
      <c r="B22" s="262" t="s">
        <v>177</v>
      </c>
      <c r="C22" s="262" t="s">
        <v>103</v>
      </c>
      <c r="D22" s="262">
        <v>427</v>
      </c>
      <c r="E22" s="262">
        <v>1318</v>
      </c>
    </row>
    <row r="23" spans="1:5" ht="18" customHeight="1">
      <c r="A23" s="285">
        <v>0.54166666666666696</v>
      </c>
      <c r="B23" s="259" t="s">
        <v>115</v>
      </c>
      <c r="C23" s="259" t="s">
        <v>161</v>
      </c>
      <c r="D23" s="259" t="s">
        <v>124</v>
      </c>
      <c r="E23" s="259" t="s">
        <v>122</v>
      </c>
    </row>
    <row r="24" spans="1:5" ht="18" customHeight="1">
      <c r="A24" s="286"/>
      <c r="B24" s="260" t="s">
        <v>116</v>
      </c>
      <c r="C24" s="260" t="s">
        <v>162</v>
      </c>
      <c r="D24" s="260" t="s">
        <v>116</v>
      </c>
      <c r="E24" s="260" t="s">
        <v>123</v>
      </c>
    </row>
    <row r="25" spans="1:5" ht="18" customHeight="1">
      <c r="A25" s="286"/>
      <c r="B25" s="261">
        <v>32026</v>
      </c>
      <c r="C25" s="261" t="s">
        <v>104</v>
      </c>
      <c r="D25" s="261">
        <v>29229</v>
      </c>
      <c r="E25" s="261">
        <v>28344</v>
      </c>
    </row>
    <row r="26" spans="1:5" ht="18" customHeight="1" thickBot="1">
      <c r="A26" s="287"/>
      <c r="B26" s="262">
        <v>4852</v>
      </c>
      <c r="C26" s="262" t="s">
        <v>105</v>
      </c>
      <c r="D26" s="262">
        <v>1319</v>
      </c>
      <c r="E26" s="262">
        <v>1140</v>
      </c>
    </row>
    <row r="27" spans="1:5" ht="18" customHeight="1">
      <c r="A27" s="285">
        <v>0.58333333333333304</v>
      </c>
      <c r="B27" s="259" t="s">
        <v>120</v>
      </c>
      <c r="C27" s="259" t="s">
        <v>163</v>
      </c>
      <c r="D27" s="259" t="s">
        <v>125</v>
      </c>
      <c r="E27" s="259" t="s">
        <v>168</v>
      </c>
    </row>
    <row r="28" spans="1:5" ht="18" customHeight="1">
      <c r="A28" s="286"/>
      <c r="B28" s="260" t="s">
        <v>121</v>
      </c>
      <c r="C28" s="260" t="s">
        <v>129</v>
      </c>
      <c r="D28" s="260" t="s">
        <v>121</v>
      </c>
      <c r="E28" s="260" t="s">
        <v>126</v>
      </c>
    </row>
    <row r="29" spans="1:5" ht="18" customHeight="1">
      <c r="A29" s="286"/>
      <c r="B29" s="261">
        <v>27330</v>
      </c>
      <c r="C29" s="261">
        <v>30201</v>
      </c>
      <c r="D29" s="261">
        <v>30442</v>
      </c>
      <c r="E29" s="261">
        <v>32659</v>
      </c>
    </row>
    <row r="30" spans="1:5" ht="18" customHeight="1" thickBot="1">
      <c r="A30" s="287"/>
      <c r="B30" s="262">
        <v>1358</v>
      </c>
      <c r="C30" s="262">
        <v>1144</v>
      </c>
      <c r="D30" s="262">
        <v>102</v>
      </c>
      <c r="E30" s="262">
        <v>3425</v>
      </c>
    </row>
    <row r="31" spans="1:5" ht="18" customHeight="1">
      <c r="A31" s="285">
        <v>0.625</v>
      </c>
      <c r="B31" s="259" t="s">
        <v>142</v>
      </c>
      <c r="C31" s="259" t="s">
        <v>164</v>
      </c>
      <c r="D31" s="259" t="s">
        <v>169</v>
      </c>
      <c r="E31" s="259" t="s">
        <v>130</v>
      </c>
    </row>
    <row r="32" spans="1:5" ht="18" customHeight="1">
      <c r="A32" s="286"/>
      <c r="B32" s="260" t="s">
        <v>135</v>
      </c>
      <c r="C32" s="260" t="s">
        <v>121</v>
      </c>
      <c r="D32" s="260" t="s">
        <v>135</v>
      </c>
      <c r="E32" s="260" t="s">
        <v>129</v>
      </c>
    </row>
    <row r="33" spans="1:5" ht="18" customHeight="1">
      <c r="A33" s="286"/>
      <c r="B33" s="261" t="s">
        <v>100</v>
      </c>
      <c r="C33" s="261" t="s">
        <v>186</v>
      </c>
      <c r="D33" s="261">
        <v>30778</v>
      </c>
      <c r="E33" s="261">
        <v>27671</v>
      </c>
    </row>
    <row r="34" spans="1:5" ht="18" customHeight="1" thickBot="1">
      <c r="A34" s="287"/>
      <c r="B34" s="262" t="s">
        <v>101</v>
      </c>
      <c r="C34" s="262" t="s">
        <v>187</v>
      </c>
      <c r="D34" s="262">
        <v>256</v>
      </c>
      <c r="E34" s="262">
        <v>57</v>
      </c>
    </row>
    <row r="35" spans="1:5" ht="18" customHeight="1">
      <c r="A35" s="285">
        <v>0.66666666666666696</v>
      </c>
      <c r="B35" s="259" t="s">
        <v>134</v>
      </c>
      <c r="C35" s="259" t="s">
        <v>143</v>
      </c>
      <c r="D35" s="259" t="s">
        <v>137</v>
      </c>
      <c r="E35" s="259" t="s">
        <v>136</v>
      </c>
    </row>
    <row r="36" spans="1:5" ht="18" customHeight="1">
      <c r="A36" s="286"/>
      <c r="B36" s="260" t="s">
        <v>135</v>
      </c>
      <c r="C36" s="260" t="s">
        <v>135</v>
      </c>
      <c r="D36" s="260" t="s">
        <v>131</v>
      </c>
      <c r="E36" s="260" t="s">
        <v>135</v>
      </c>
    </row>
    <row r="37" spans="1:5" ht="18" customHeight="1">
      <c r="A37" s="286"/>
      <c r="B37" s="261">
        <v>33229</v>
      </c>
      <c r="C37" s="261" t="s">
        <v>100</v>
      </c>
      <c r="D37" s="261">
        <v>27408</v>
      </c>
      <c r="E37" s="261">
        <v>29279</v>
      </c>
    </row>
    <row r="38" spans="1:5" ht="18" customHeight="1" thickBot="1">
      <c r="A38" s="287"/>
      <c r="B38" s="262">
        <v>1285</v>
      </c>
      <c r="C38" s="262" t="s">
        <v>101</v>
      </c>
      <c r="D38" s="262">
        <v>1937</v>
      </c>
      <c r="E38" s="262">
        <v>4941</v>
      </c>
    </row>
  </sheetData>
  <mergeCells count="12">
    <mergeCell ref="A1:E1"/>
    <mergeCell ref="A2:E2"/>
    <mergeCell ref="A3:E3"/>
    <mergeCell ref="A4:E4"/>
    <mergeCell ref="A27:A30"/>
    <mergeCell ref="A35:A38"/>
    <mergeCell ref="A7:A10"/>
    <mergeCell ref="A11:A14"/>
    <mergeCell ref="A15:A18"/>
    <mergeCell ref="A19:A22"/>
    <mergeCell ref="A23:A26"/>
    <mergeCell ref="A31:A34"/>
  </mergeCells>
  <phoneticPr fontId="22" type="noConversion"/>
  <pageMargins left="0.16" right="0.17" top="0.16" bottom="0.18" header="0.31496062992125984" footer="0.16"/>
  <pageSetup paperSize="9" scale="71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1053"/>
  <sheetViews>
    <sheetView topLeftCell="A1035" zoomScaleNormal="100" workbookViewId="0">
      <selection activeCell="A1035" sqref="A1035:A1036"/>
    </sheetView>
  </sheetViews>
  <sheetFormatPr defaultColWidth="3.5703125" defaultRowHeight="11.25" customHeight="1"/>
  <cols>
    <col min="1" max="1" width="9.85546875" style="173" customWidth="1"/>
    <col min="2" max="13" width="3.5703125" style="172" customWidth="1"/>
    <col min="14" max="15" width="4.5703125" style="172" customWidth="1"/>
    <col min="16" max="24" width="2.5703125" style="172" customWidth="1"/>
    <col min="25" max="28" width="4.5703125" style="172" customWidth="1"/>
    <col min="29" max="31" width="3.28515625" style="172" customWidth="1"/>
    <col min="32" max="32" width="4.42578125" style="172" customWidth="1"/>
    <col min="33" max="237" width="9.140625" style="172" customWidth="1"/>
    <col min="238" max="238" width="2.28515625" style="172" customWidth="1"/>
    <col min="239" max="246" width="3.5703125" style="172" customWidth="1"/>
    <col min="247" max="247" width="4.28515625" style="172" customWidth="1"/>
    <col min="248" max="250" width="3.5703125" style="172" customWidth="1"/>
    <col min="251" max="251" width="6.28515625" style="172" customWidth="1"/>
    <col min="252" max="16384" width="3.5703125" style="172"/>
  </cols>
  <sheetData>
    <row r="1" spans="1:31" ht="11.25" customHeight="1">
      <c r="A1" s="444" t="s">
        <v>74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  <c r="Y1" s="445"/>
      <c r="Z1" s="445"/>
      <c r="AA1" s="445"/>
      <c r="AB1" s="445"/>
      <c r="AC1" s="445"/>
      <c r="AD1" s="445"/>
      <c r="AE1" s="446"/>
    </row>
    <row r="2" spans="1:31" ht="11.25" customHeight="1" thickBot="1">
      <c r="A2" s="447"/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9"/>
    </row>
    <row r="3" spans="1:31" ht="11.25" customHeight="1">
      <c r="A3" s="499"/>
      <c r="B3" s="427" t="s">
        <v>145</v>
      </c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428"/>
      <c r="X3" s="428"/>
      <c r="Y3" s="428"/>
      <c r="Z3" s="428"/>
      <c r="AA3" s="428"/>
      <c r="AB3" s="428"/>
      <c r="AC3" s="428"/>
      <c r="AD3" s="428"/>
      <c r="AE3" s="429"/>
    </row>
    <row r="4" spans="1:31" ht="11.25" customHeight="1" thickBot="1">
      <c r="A4" s="499"/>
      <c r="B4" s="430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1"/>
      <c r="Y4" s="431"/>
      <c r="Z4" s="431"/>
      <c r="AA4" s="431"/>
      <c r="AB4" s="431"/>
      <c r="AC4" s="431"/>
      <c r="AD4" s="431"/>
      <c r="AE4" s="432"/>
    </row>
    <row r="5" spans="1:31" ht="11.25" customHeight="1">
      <c r="A5" s="499"/>
      <c r="B5" s="428">
        <f ca="1">TODAY()</f>
        <v>42505</v>
      </c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9"/>
      <c r="N5" s="455" t="s">
        <v>62</v>
      </c>
      <c r="O5" s="455" t="s">
        <v>77</v>
      </c>
      <c r="P5" s="456" t="s">
        <v>63</v>
      </c>
      <c r="Q5" s="663"/>
      <c r="R5" s="664"/>
      <c r="S5" s="456" t="s">
        <v>64</v>
      </c>
      <c r="T5" s="457"/>
      <c r="U5" s="458"/>
      <c r="V5" s="456" t="s">
        <v>65</v>
      </c>
      <c r="W5" s="457"/>
      <c r="X5" s="458"/>
      <c r="Y5" s="465" t="s">
        <v>43</v>
      </c>
      <c r="Z5" s="455" t="s">
        <v>78</v>
      </c>
      <c r="AA5" s="465" t="s">
        <v>66</v>
      </c>
      <c r="AB5" s="455" t="s">
        <v>79</v>
      </c>
      <c r="AC5" s="456" t="s">
        <v>67</v>
      </c>
      <c r="AD5" s="663"/>
      <c r="AE5" s="664"/>
    </row>
    <row r="6" spans="1:31" ht="11.25" customHeight="1" thickBot="1">
      <c r="A6" s="499"/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2"/>
      <c r="N6" s="451"/>
      <c r="O6" s="506"/>
      <c r="P6" s="665"/>
      <c r="Q6" s="666"/>
      <c r="R6" s="667"/>
      <c r="S6" s="459"/>
      <c r="T6" s="460"/>
      <c r="U6" s="461"/>
      <c r="V6" s="459"/>
      <c r="W6" s="460"/>
      <c r="X6" s="461"/>
      <c r="Y6" s="451"/>
      <c r="Z6" s="671"/>
      <c r="AA6" s="451"/>
      <c r="AB6" s="671"/>
      <c r="AC6" s="665"/>
      <c r="AD6" s="666"/>
      <c r="AE6" s="667"/>
    </row>
    <row r="7" spans="1:31" ht="11.25" customHeight="1">
      <c r="A7" s="499"/>
      <c r="B7" s="422" t="s">
        <v>149</v>
      </c>
      <c r="C7" s="457"/>
      <c r="D7" s="457"/>
      <c r="E7" s="457"/>
      <c r="F7" s="457"/>
      <c r="G7" s="457"/>
      <c r="H7" s="457"/>
      <c r="I7" s="457"/>
      <c r="J7" s="457"/>
      <c r="K7" s="457"/>
      <c r="L7" s="457"/>
      <c r="M7" s="458"/>
      <c r="N7" s="451"/>
      <c r="O7" s="506"/>
      <c r="P7" s="665"/>
      <c r="Q7" s="666"/>
      <c r="R7" s="667"/>
      <c r="S7" s="459"/>
      <c r="T7" s="460"/>
      <c r="U7" s="461"/>
      <c r="V7" s="459"/>
      <c r="W7" s="460"/>
      <c r="X7" s="461"/>
      <c r="Y7" s="451"/>
      <c r="Z7" s="671"/>
      <c r="AA7" s="451"/>
      <c r="AB7" s="671"/>
      <c r="AC7" s="665"/>
      <c r="AD7" s="666"/>
      <c r="AE7" s="667"/>
    </row>
    <row r="8" spans="1:31" ht="11.25" customHeight="1" thickBot="1">
      <c r="A8" s="500"/>
      <c r="B8" s="463"/>
      <c r="C8" s="463"/>
      <c r="D8" s="463"/>
      <c r="E8" s="463"/>
      <c r="F8" s="463"/>
      <c r="G8" s="463"/>
      <c r="H8" s="463"/>
      <c r="I8" s="463"/>
      <c r="J8" s="463"/>
      <c r="K8" s="463"/>
      <c r="L8" s="463"/>
      <c r="M8" s="464"/>
      <c r="N8" s="452"/>
      <c r="O8" s="466"/>
      <c r="P8" s="668"/>
      <c r="Q8" s="669"/>
      <c r="R8" s="670"/>
      <c r="S8" s="462"/>
      <c r="T8" s="463"/>
      <c r="U8" s="464"/>
      <c r="V8" s="462"/>
      <c r="W8" s="463"/>
      <c r="X8" s="464"/>
      <c r="Y8" s="452"/>
      <c r="Z8" s="672"/>
      <c r="AA8" s="452"/>
      <c r="AB8" s="672"/>
      <c r="AC8" s="668"/>
      <c r="AD8" s="669"/>
      <c r="AE8" s="670"/>
    </row>
    <row r="9" spans="1:31" ht="11.25" customHeight="1">
      <c r="A9" s="433" t="s">
        <v>68</v>
      </c>
      <c r="B9" s="421" t="str">
        <f>'Sp. JK.'!F8</f>
        <v>JÁRFÁSNÉ SZABÓ RENÁTA</v>
      </c>
      <c r="C9" s="422"/>
      <c r="D9" s="422"/>
      <c r="E9" s="422"/>
      <c r="F9" s="422"/>
      <c r="G9" s="422"/>
      <c r="H9" s="422"/>
      <c r="I9" s="422"/>
      <c r="J9" s="422"/>
      <c r="K9" s="422"/>
      <c r="L9" s="422"/>
      <c r="M9" s="423"/>
      <c r="N9" s="435">
        <v>3</v>
      </c>
      <c r="O9" s="673" t="s">
        <v>0</v>
      </c>
      <c r="P9" s="550"/>
      <c r="Q9" s="556"/>
      <c r="R9" s="551"/>
      <c r="S9" s="550"/>
      <c r="T9" s="556"/>
      <c r="U9" s="551"/>
      <c r="V9" s="550"/>
      <c r="W9" s="556"/>
      <c r="X9" s="551"/>
      <c r="Y9" s="592"/>
      <c r="Z9" s="678"/>
      <c r="AA9" s="455"/>
      <c r="AB9" s="675"/>
      <c r="AC9" s="467"/>
      <c r="AD9" s="468"/>
      <c r="AE9" s="469"/>
    </row>
    <row r="10" spans="1:31" ht="11.25" customHeight="1" thickBot="1">
      <c r="A10" s="443"/>
      <c r="B10" s="424"/>
      <c r="C10" s="425"/>
      <c r="D10" s="425"/>
      <c r="E10" s="425"/>
      <c r="F10" s="425"/>
      <c r="G10" s="425"/>
      <c r="H10" s="425"/>
      <c r="I10" s="425"/>
      <c r="J10" s="425"/>
      <c r="K10" s="425"/>
      <c r="L10" s="425"/>
      <c r="M10" s="426"/>
      <c r="N10" s="436"/>
      <c r="O10" s="674"/>
      <c r="P10" s="554"/>
      <c r="Q10" s="558"/>
      <c r="R10" s="555"/>
      <c r="S10" s="554"/>
      <c r="T10" s="558"/>
      <c r="U10" s="555"/>
      <c r="V10" s="554"/>
      <c r="W10" s="558"/>
      <c r="X10" s="555"/>
      <c r="Y10" s="594"/>
      <c r="Z10" s="679"/>
      <c r="AA10" s="466"/>
      <c r="AB10" s="676"/>
      <c r="AC10" s="470"/>
      <c r="AD10" s="471"/>
      <c r="AE10" s="472"/>
    </row>
    <row r="11" spans="1:31" ht="11.25" customHeight="1">
      <c r="A11" s="433" t="s">
        <v>71</v>
      </c>
      <c r="B11" s="421"/>
      <c r="C11" s="422"/>
      <c r="D11" s="422"/>
      <c r="E11" s="422"/>
      <c r="F11" s="422"/>
      <c r="G11" s="422"/>
      <c r="H11" s="422"/>
      <c r="I11" s="422"/>
      <c r="J11" s="422"/>
      <c r="K11" s="422"/>
      <c r="L11" s="422"/>
      <c r="M11" s="423"/>
      <c r="N11" s="435">
        <v>4</v>
      </c>
      <c r="O11" s="673" t="s">
        <v>1</v>
      </c>
      <c r="P11" s="550"/>
      <c r="Q11" s="556"/>
      <c r="R11" s="551"/>
      <c r="S11" s="550"/>
      <c r="T11" s="556"/>
      <c r="U11" s="551"/>
      <c r="V11" s="550"/>
      <c r="W11" s="556"/>
      <c r="X11" s="551"/>
      <c r="Y11" s="592"/>
      <c r="Z11" s="678"/>
      <c r="AA11" s="455"/>
      <c r="AB11" s="676"/>
      <c r="AC11" s="467"/>
      <c r="AD11" s="468"/>
      <c r="AE11" s="469"/>
    </row>
    <row r="12" spans="1:31" ht="11.25" customHeight="1" thickBot="1">
      <c r="A12" s="443"/>
      <c r="B12" s="424"/>
      <c r="C12" s="425"/>
      <c r="D12" s="425"/>
      <c r="E12" s="425"/>
      <c r="F12" s="425"/>
      <c r="G12" s="425"/>
      <c r="H12" s="425"/>
      <c r="I12" s="425"/>
      <c r="J12" s="425"/>
      <c r="K12" s="425"/>
      <c r="L12" s="425"/>
      <c r="M12" s="426"/>
      <c r="N12" s="436"/>
      <c r="O12" s="674"/>
      <c r="P12" s="554"/>
      <c r="Q12" s="558"/>
      <c r="R12" s="555"/>
      <c r="S12" s="554"/>
      <c r="T12" s="558"/>
      <c r="U12" s="555"/>
      <c r="V12" s="554"/>
      <c r="W12" s="558"/>
      <c r="X12" s="555"/>
      <c r="Y12" s="594"/>
      <c r="Z12" s="679"/>
      <c r="AA12" s="466"/>
      <c r="AB12" s="676"/>
      <c r="AC12" s="470"/>
      <c r="AD12" s="471"/>
      <c r="AE12" s="472"/>
    </row>
    <row r="13" spans="1:31" ht="11.25" customHeight="1">
      <c r="A13" s="433" t="s">
        <v>70</v>
      </c>
      <c r="B13" s="421"/>
      <c r="C13" s="422"/>
      <c r="D13" s="422"/>
      <c r="E13" s="422"/>
      <c r="F13" s="456" t="s">
        <v>69</v>
      </c>
      <c r="G13" s="663"/>
      <c r="H13" s="664"/>
      <c r="I13" s="456"/>
      <c r="J13" s="663"/>
      <c r="K13" s="663"/>
      <c r="L13" s="663"/>
      <c r="M13" s="664"/>
      <c r="N13" s="467" t="s">
        <v>65</v>
      </c>
      <c r="O13" s="458"/>
      <c r="P13" s="550"/>
      <c r="Q13" s="457"/>
      <c r="R13" s="458"/>
      <c r="S13" s="550"/>
      <c r="T13" s="556"/>
      <c r="U13" s="551"/>
      <c r="V13" s="550"/>
      <c r="W13" s="556"/>
      <c r="X13" s="551"/>
      <c r="Y13" s="592"/>
      <c r="Z13" s="678"/>
      <c r="AA13" s="455"/>
      <c r="AB13" s="676"/>
      <c r="AC13" s="467"/>
      <c r="AD13" s="457"/>
      <c r="AE13" s="458"/>
    </row>
    <row r="14" spans="1:31" ht="11.25" customHeight="1" thickBot="1">
      <c r="A14" s="443"/>
      <c r="B14" s="424"/>
      <c r="C14" s="425"/>
      <c r="D14" s="425"/>
      <c r="E14" s="425"/>
      <c r="F14" s="668"/>
      <c r="G14" s="669"/>
      <c r="H14" s="670"/>
      <c r="I14" s="668"/>
      <c r="J14" s="669"/>
      <c r="K14" s="669"/>
      <c r="L14" s="669"/>
      <c r="M14" s="670"/>
      <c r="N14" s="462"/>
      <c r="O14" s="464"/>
      <c r="P14" s="462"/>
      <c r="Q14" s="463"/>
      <c r="R14" s="464"/>
      <c r="S14" s="554"/>
      <c r="T14" s="558"/>
      <c r="U14" s="555"/>
      <c r="V14" s="554"/>
      <c r="W14" s="558"/>
      <c r="X14" s="555"/>
      <c r="Y14" s="452"/>
      <c r="Z14" s="679"/>
      <c r="AA14" s="466"/>
      <c r="AB14" s="677"/>
      <c r="AC14" s="462"/>
      <c r="AD14" s="463"/>
      <c r="AE14" s="464"/>
    </row>
    <row r="15" spans="1:31" ht="11.25" customHeight="1">
      <c r="A15" s="473" t="s">
        <v>72</v>
      </c>
      <c r="B15" s="475"/>
      <c r="C15" s="476"/>
      <c r="D15" s="476"/>
      <c r="E15" s="476"/>
      <c r="F15" s="476"/>
      <c r="G15" s="476"/>
      <c r="H15" s="476"/>
      <c r="I15" s="476"/>
      <c r="J15" s="476"/>
      <c r="K15" s="476"/>
      <c r="L15" s="476"/>
      <c r="M15" s="477"/>
      <c r="N15" s="475" t="s">
        <v>73</v>
      </c>
      <c r="O15" s="477"/>
      <c r="P15" s="550"/>
      <c r="Q15" s="556"/>
      <c r="R15" s="556"/>
      <c r="S15" s="556"/>
      <c r="T15" s="556"/>
      <c r="U15" s="556"/>
      <c r="V15" s="556"/>
      <c r="W15" s="556"/>
      <c r="X15" s="556"/>
      <c r="Y15" s="556"/>
      <c r="Z15" s="556"/>
      <c r="AA15" s="556"/>
      <c r="AB15" s="556"/>
      <c r="AC15" s="556"/>
      <c r="AD15" s="556"/>
      <c r="AE15" s="551"/>
    </row>
    <row r="16" spans="1:31" ht="11.25" customHeight="1" thickBot="1">
      <c r="A16" s="474"/>
      <c r="B16" s="478"/>
      <c r="C16" s="479"/>
      <c r="D16" s="479"/>
      <c r="E16" s="479"/>
      <c r="F16" s="479"/>
      <c r="G16" s="479"/>
      <c r="H16" s="479"/>
      <c r="I16" s="479"/>
      <c r="J16" s="479"/>
      <c r="K16" s="479"/>
      <c r="L16" s="479"/>
      <c r="M16" s="480"/>
      <c r="N16" s="478"/>
      <c r="O16" s="480"/>
      <c r="P16" s="554"/>
      <c r="Q16" s="558"/>
      <c r="R16" s="558"/>
      <c r="S16" s="558"/>
      <c r="T16" s="558"/>
      <c r="U16" s="558"/>
      <c r="V16" s="558"/>
      <c r="W16" s="558"/>
      <c r="X16" s="558"/>
      <c r="Y16" s="558"/>
      <c r="Z16" s="558"/>
      <c r="AA16" s="558"/>
      <c r="AB16" s="558"/>
      <c r="AC16" s="558"/>
      <c r="AD16" s="558"/>
      <c r="AE16" s="555"/>
    </row>
    <row r="17" spans="1:31" ht="11.25" customHeight="1" thickBot="1"/>
    <row r="18" spans="1:31" ht="11.25" customHeight="1">
      <c r="A18" s="444" t="s">
        <v>74</v>
      </c>
      <c r="B18" s="445"/>
      <c r="C18" s="445"/>
      <c r="D18" s="445"/>
      <c r="E18" s="445"/>
      <c r="F18" s="445"/>
      <c r="G18" s="445"/>
      <c r="H18" s="445"/>
      <c r="I18" s="445"/>
      <c r="J18" s="445"/>
      <c r="K18" s="445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5"/>
      <c r="X18" s="445"/>
      <c r="Y18" s="445"/>
      <c r="Z18" s="445"/>
      <c r="AA18" s="445"/>
      <c r="AB18" s="445"/>
      <c r="AC18" s="445"/>
      <c r="AD18" s="445"/>
      <c r="AE18" s="446"/>
    </row>
    <row r="19" spans="1:31" ht="11.25" customHeight="1" thickBot="1">
      <c r="A19" s="447"/>
      <c r="B19" s="448"/>
      <c r="C19" s="448"/>
      <c r="D19" s="448"/>
      <c r="E19" s="448"/>
      <c r="F19" s="448"/>
      <c r="G19" s="448"/>
      <c r="H19" s="448"/>
      <c r="I19" s="448"/>
      <c r="J19" s="448"/>
      <c r="K19" s="448"/>
      <c r="L19" s="448"/>
      <c r="M19" s="448"/>
      <c r="N19" s="448"/>
      <c r="O19" s="448"/>
      <c r="P19" s="448"/>
      <c r="Q19" s="448"/>
      <c r="R19" s="448"/>
      <c r="S19" s="448"/>
      <c r="T19" s="448"/>
      <c r="U19" s="448"/>
      <c r="V19" s="448"/>
      <c r="W19" s="448"/>
      <c r="X19" s="448"/>
      <c r="Y19" s="448"/>
      <c r="Z19" s="448"/>
      <c r="AA19" s="448"/>
      <c r="AB19" s="448"/>
      <c r="AC19" s="448"/>
      <c r="AD19" s="448"/>
      <c r="AE19" s="449"/>
    </row>
    <row r="20" spans="1:31" ht="11.25" customHeight="1">
      <c r="A20" s="499"/>
      <c r="B20" s="427" t="s">
        <v>145</v>
      </c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9"/>
    </row>
    <row r="21" spans="1:31" ht="11.25" customHeight="1" thickBot="1">
      <c r="A21" s="499"/>
      <c r="B21" s="430"/>
      <c r="C21" s="431"/>
      <c r="D21" s="431"/>
      <c r="E21" s="431"/>
      <c r="F21" s="431"/>
      <c r="G21" s="431"/>
      <c r="H21" s="431"/>
      <c r="I21" s="431"/>
      <c r="J21" s="431"/>
      <c r="K21" s="431"/>
      <c r="L21" s="431"/>
      <c r="M21" s="431"/>
      <c r="N21" s="431"/>
      <c r="O21" s="431"/>
      <c r="P21" s="431"/>
      <c r="Q21" s="431"/>
      <c r="R21" s="431"/>
      <c r="S21" s="431"/>
      <c r="T21" s="431"/>
      <c r="U21" s="431"/>
      <c r="V21" s="431"/>
      <c r="W21" s="431"/>
      <c r="X21" s="431"/>
      <c r="Y21" s="431"/>
      <c r="Z21" s="431"/>
      <c r="AA21" s="431"/>
      <c r="AB21" s="431"/>
      <c r="AC21" s="431"/>
      <c r="AD21" s="431"/>
      <c r="AE21" s="432"/>
    </row>
    <row r="22" spans="1:31" ht="11.25" customHeight="1">
      <c r="A22" s="499"/>
      <c r="B22" s="428">
        <f ca="1">TODAY()</f>
        <v>42505</v>
      </c>
      <c r="C22" s="428"/>
      <c r="D22" s="428"/>
      <c r="E22" s="428"/>
      <c r="F22" s="428"/>
      <c r="G22" s="428"/>
      <c r="H22" s="428"/>
      <c r="I22" s="428"/>
      <c r="J22" s="428"/>
      <c r="K22" s="428"/>
      <c r="L22" s="428"/>
      <c r="M22" s="429"/>
      <c r="N22" s="455" t="s">
        <v>62</v>
      </c>
      <c r="O22" s="455" t="s">
        <v>77</v>
      </c>
      <c r="P22" s="456" t="s">
        <v>63</v>
      </c>
      <c r="Q22" s="663"/>
      <c r="R22" s="664"/>
      <c r="S22" s="456" t="s">
        <v>64</v>
      </c>
      <c r="T22" s="457"/>
      <c r="U22" s="458"/>
      <c r="V22" s="456" t="s">
        <v>65</v>
      </c>
      <c r="W22" s="457"/>
      <c r="X22" s="458"/>
      <c r="Y22" s="465" t="s">
        <v>43</v>
      </c>
      <c r="Z22" s="455" t="s">
        <v>78</v>
      </c>
      <c r="AA22" s="465" t="s">
        <v>66</v>
      </c>
      <c r="AB22" s="455" t="s">
        <v>79</v>
      </c>
      <c r="AC22" s="456" t="s">
        <v>67</v>
      </c>
      <c r="AD22" s="663"/>
      <c r="AE22" s="664"/>
    </row>
    <row r="23" spans="1:31" ht="11.25" customHeight="1" thickBot="1">
      <c r="A23" s="499"/>
      <c r="B23" s="431"/>
      <c r="C23" s="431"/>
      <c r="D23" s="431"/>
      <c r="E23" s="431"/>
      <c r="F23" s="431"/>
      <c r="G23" s="431"/>
      <c r="H23" s="431"/>
      <c r="I23" s="431"/>
      <c r="J23" s="431"/>
      <c r="K23" s="431"/>
      <c r="L23" s="431"/>
      <c r="M23" s="432"/>
      <c r="N23" s="451"/>
      <c r="O23" s="506"/>
      <c r="P23" s="665"/>
      <c r="Q23" s="666"/>
      <c r="R23" s="667"/>
      <c r="S23" s="459"/>
      <c r="T23" s="460"/>
      <c r="U23" s="461"/>
      <c r="V23" s="459"/>
      <c r="W23" s="460"/>
      <c r="X23" s="461"/>
      <c r="Y23" s="451"/>
      <c r="Z23" s="671"/>
      <c r="AA23" s="451"/>
      <c r="AB23" s="671"/>
      <c r="AC23" s="665"/>
      <c r="AD23" s="666"/>
      <c r="AE23" s="667"/>
    </row>
    <row r="24" spans="1:31" ht="11.25" customHeight="1">
      <c r="A24" s="499"/>
      <c r="B24" s="422" t="s">
        <v>149</v>
      </c>
      <c r="C24" s="457"/>
      <c r="D24" s="457"/>
      <c r="E24" s="457"/>
      <c r="F24" s="457"/>
      <c r="G24" s="457"/>
      <c r="H24" s="457"/>
      <c r="I24" s="457"/>
      <c r="J24" s="457"/>
      <c r="K24" s="457"/>
      <c r="L24" s="457"/>
      <c r="M24" s="458"/>
      <c r="N24" s="451"/>
      <c r="O24" s="506"/>
      <c r="P24" s="665"/>
      <c r="Q24" s="666"/>
      <c r="R24" s="667"/>
      <c r="S24" s="459"/>
      <c r="T24" s="460"/>
      <c r="U24" s="461"/>
      <c r="V24" s="459"/>
      <c r="W24" s="460"/>
      <c r="X24" s="461"/>
      <c r="Y24" s="451"/>
      <c r="Z24" s="671"/>
      <c r="AA24" s="451"/>
      <c r="AB24" s="671"/>
      <c r="AC24" s="665"/>
      <c r="AD24" s="666"/>
      <c r="AE24" s="667"/>
    </row>
    <row r="25" spans="1:31" ht="11.25" customHeight="1" thickBot="1">
      <c r="A25" s="500"/>
      <c r="B25" s="463"/>
      <c r="C25" s="463"/>
      <c r="D25" s="463"/>
      <c r="E25" s="463"/>
      <c r="F25" s="463"/>
      <c r="G25" s="463"/>
      <c r="H25" s="463"/>
      <c r="I25" s="463"/>
      <c r="J25" s="463"/>
      <c r="K25" s="463"/>
      <c r="L25" s="463"/>
      <c r="M25" s="464"/>
      <c r="N25" s="452"/>
      <c r="O25" s="466"/>
      <c r="P25" s="668"/>
      <c r="Q25" s="669"/>
      <c r="R25" s="670"/>
      <c r="S25" s="462"/>
      <c r="T25" s="463"/>
      <c r="U25" s="464"/>
      <c r="V25" s="462"/>
      <c r="W25" s="463"/>
      <c r="X25" s="464"/>
      <c r="Y25" s="452"/>
      <c r="Z25" s="672"/>
      <c r="AA25" s="452"/>
      <c r="AB25" s="672"/>
      <c r="AC25" s="668"/>
      <c r="AD25" s="669"/>
      <c r="AE25" s="670"/>
    </row>
    <row r="26" spans="1:31" ht="11.25" customHeight="1">
      <c r="A26" s="433" t="s">
        <v>68</v>
      </c>
      <c r="B26" s="421" t="str">
        <f>'Sp. JK.'!F9</f>
        <v>SÁFRÁNY ANITA</v>
      </c>
      <c r="C26" s="422"/>
      <c r="D26" s="422"/>
      <c r="E26" s="422"/>
      <c r="F26" s="422"/>
      <c r="G26" s="422"/>
      <c r="H26" s="422"/>
      <c r="I26" s="422"/>
      <c r="J26" s="422"/>
      <c r="K26" s="422"/>
      <c r="L26" s="422"/>
      <c r="M26" s="423"/>
      <c r="N26" s="435">
        <v>4</v>
      </c>
      <c r="O26" s="673" t="s">
        <v>0</v>
      </c>
      <c r="P26" s="550"/>
      <c r="Q26" s="556"/>
      <c r="R26" s="551"/>
      <c r="S26" s="550"/>
      <c r="T26" s="556"/>
      <c r="U26" s="551"/>
      <c r="V26" s="550"/>
      <c r="W26" s="556"/>
      <c r="X26" s="551"/>
      <c r="Y26" s="592"/>
      <c r="Z26" s="678"/>
      <c r="AA26" s="455"/>
      <c r="AB26" s="675"/>
      <c r="AC26" s="467"/>
      <c r="AD26" s="468"/>
      <c r="AE26" s="469"/>
    </row>
    <row r="27" spans="1:31" ht="11.25" customHeight="1" thickBot="1">
      <c r="A27" s="443"/>
      <c r="B27" s="424"/>
      <c r="C27" s="425"/>
      <c r="D27" s="425"/>
      <c r="E27" s="425"/>
      <c r="F27" s="425"/>
      <c r="G27" s="425"/>
      <c r="H27" s="425"/>
      <c r="I27" s="425"/>
      <c r="J27" s="425"/>
      <c r="K27" s="425"/>
      <c r="L27" s="425"/>
      <c r="M27" s="426"/>
      <c r="N27" s="436"/>
      <c r="O27" s="674"/>
      <c r="P27" s="554"/>
      <c r="Q27" s="558"/>
      <c r="R27" s="555"/>
      <c r="S27" s="554"/>
      <c r="T27" s="558"/>
      <c r="U27" s="555"/>
      <c r="V27" s="554"/>
      <c r="W27" s="558"/>
      <c r="X27" s="555"/>
      <c r="Y27" s="594"/>
      <c r="Z27" s="679"/>
      <c r="AA27" s="466"/>
      <c r="AB27" s="676"/>
      <c r="AC27" s="470"/>
      <c r="AD27" s="471"/>
      <c r="AE27" s="472"/>
    </row>
    <row r="28" spans="1:31" ht="11.25" customHeight="1">
      <c r="A28" s="433" t="s">
        <v>71</v>
      </c>
      <c r="B28" s="421"/>
      <c r="C28" s="422"/>
      <c r="D28" s="422"/>
      <c r="E28" s="422"/>
      <c r="F28" s="422"/>
      <c r="G28" s="422"/>
      <c r="H28" s="422"/>
      <c r="I28" s="422"/>
      <c r="J28" s="422"/>
      <c r="K28" s="422"/>
      <c r="L28" s="422"/>
      <c r="M28" s="423"/>
      <c r="N28" s="435">
        <v>3</v>
      </c>
      <c r="O28" s="673" t="s">
        <v>1</v>
      </c>
      <c r="P28" s="550"/>
      <c r="Q28" s="556"/>
      <c r="R28" s="551"/>
      <c r="S28" s="550"/>
      <c r="T28" s="556"/>
      <c r="U28" s="551"/>
      <c r="V28" s="550"/>
      <c r="W28" s="556"/>
      <c r="X28" s="551"/>
      <c r="Y28" s="592"/>
      <c r="Z28" s="678"/>
      <c r="AA28" s="455"/>
      <c r="AB28" s="676"/>
      <c r="AC28" s="467"/>
      <c r="AD28" s="468"/>
      <c r="AE28" s="469"/>
    </row>
    <row r="29" spans="1:31" ht="11.25" customHeight="1" thickBot="1">
      <c r="A29" s="443"/>
      <c r="B29" s="424"/>
      <c r="C29" s="425"/>
      <c r="D29" s="425"/>
      <c r="E29" s="425"/>
      <c r="F29" s="425"/>
      <c r="G29" s="425"/>
      <c r="H29" s="425"/>
      <c r="I29" s="425"/>
      <c r="J29" s="425"/>
      <c r="K29" s="425"/>
      <c r="L29" s="425"/>
      <c r="M29" s="426"/>
      <c r="N29" s="436"/>
      <c r="O29" s="674"/>
      <c r="P29" s="554"/>
      <c r="Q29" s="558"/>
      <c r="R29" s="555"/>
      <c r="S29" s="554"/>
      <c r="T29" s="558"/>
      <c r="U29" s="555"/>
      <c r="V29" s="554"/>
      <c r="W29" s="558"/>
      <c r="X29" s="555"/>
      <c r="Y29" s="594"/>
      <c r="Z29" s="679"/>
      <c r="AA29" s="466"/>
      <c r="AB29" s="676"/>
      <c r="AC29" s="470"/>
      <c r="AD29" s="471"/>
      <c r="AE29" s="472"/>
    </row>
    <row r="30" spans="1:31" ht="11.25" customHeight="1">
      <c r="A30" s="433" t="s">
        <v>70</v>
      </c>
      <c r="B30" s="421"/>
      <c r="C30" s="422"/>
      <c r="D30" s="422"/>
      <c r="E30" s="422"/>
      <c r="F30" s="456" t="s">
        <v>69</v>
      </c>
      <c r="G30" s="663"/>
      <c r="H30" s="664"/>
      <c r="I30" s="456"/>
      <c r="J30" s="663"/>
      <c r="K30" s="663"/>
      <c r="L30" s="663"/>
      <c r="M30" s="664"/>
      <c r="N30" s="467" t="s">
        <v>65</v>
      </c>
      <c r="O30" s="458"/>
      <c r="P30" s="550"/>
      <c r="Q30" s="457"/>
      <c r="R30" s="458"/>
      <c r="S30" s="550"/>
      <c r="T30" s="556"/>
      <c r="U30" s="551"/>
      <c r="V30" s="550"/>
      <c r="W30" s="556"/>
      <c r="X30" s="551"/>
      <c r="Y30" s="592"/>
      <c r="Z30" s="678"/>
      <c r="AA30" s="455"/>
      <c r="AB30" s="676"/>
      <c r="AC30" s="467"/>
      <c r="AD30" s="457"/>
      <c r="AE30" s="458"/>
    </row>
    <row r="31" spans="1:31" ht="11.25" customHeight="1" thickBot="1">
      <c r="A31" s="443"/>
      <c r="B31" s="424"/>
      <c r="C31" s="425"/>
      <c r="D31" s="425"/>
      <c r="E31" s="425"/>
      <c r="F31" s="668"/>
      <c r="G31" s="669"/>
      <c r="H31" s="670"/>
      <c r="I31" s="668"/>
      <c r="J31" s="669"/>
      <c r="K31" s="669"/>
      <c r="L31" s="669"/>
      <c r="M31" s="670"/>
      <c r="N31" s="462"/>
      <c r="O31" s="464"/>
      <c r="P31" s="462"/>
      <c r="Q31" s="463"/>
      <c r="R31" s="464"/>
      <c r="S31" s="554"/>
      <c r="T31" s="558"/>
      <c r="U31" s="555"/>
      <c r="V31" s="554"/>
      <c r="W31" s="558"/>
      <c r="X31" s="555"/>
      <c r="Y31" s="452"/>
      <c r="Z31" s="679"/>
      <c r="AA31" s="466"/>
      <c r="AB31" s="677"/>
      <c r="AC31" s="462"/>
      <c r="AD31" s="463"/>
      <c r="AE31" s="464"/>
    </row>
    <row r="32" spans="1:31" ht="11.25" customHeight="1">
      <c r="A32" s="473" t="s">
        <v>72</v>
      </c>
      <c r="B32" s="475"/>
      <c r="C32" s="476"/>
      <c r="D32" s="476"/>
      <c r="E32" s="476"/>
      <c r="F32" s="476"/>
      <c r="G32" s="476"/>
      <c r="H32" s="476"/>
      <c r="I32" s="476"/>
      <c r="J32" s="476"/>
      <c r="K32" s="476"/>
      <c r="L32" s="476"/>
      <c r="M32" s="477"/>
      <c r="N32" s="475" t="s">
        <v>73</v>
      </c>
      <c r="O32" s="477"/>
      <c r="P32" s="550"/>
      <c r="Q32" s="556"/>
      <c r="R32" s="556"/>
      <c r="S32" s="556"/>
      <c r="T32" s="556"/>
      <c r="U32" s="556"/>
      <c r="V32" s="556"/>
      <c r="W32" s="556"/>
      <c r="X32" s="556"/>
      <c r="Y32" s="556"/>
      <c r="Z32" s="556"/>
      <c r="AA32" s="556"/>
      <c r="AB32" s="556"/>
      <c r="AC32" s="556"/>
      <c r="AD32" s="556"/>
      <c r="AE32" s="551"/>
    </row>
    <row r="33" spans="1:31" ht="11.25" customHeight="1" thickBot="1">
      <c r="A33" s="474"/>
      <c r="B33" s="478"/>
      <c r="C33" s="479"/>
      <c r="D33" s="479"/>
      <c r="E33" s="479"/>
      <c r="F33" s="479"/>
      <c r="G33" s="479"/>
      <c r="H33" s="479"/>
      <c r="I33" s="479"/>
      <c r="J33" s="479"/>
      <c r="K33" s="479"/>
      <c r="L33" s="479"/>
      <c r="M33" s="480"/>
      <c r="N33" s="478"/>
      <c r="O33" s="480"/>
      <c r="P33" s="554"/>
      <c r="Q33" s="558"/>
      <c r="R33" s="558"/>
      <c r="S33" s="558"/>
      <c r="T33" s="558"/>
      <c r="U33" s="558"/>
      <c r="V33" s="558"/>
      <c r="W33" s="558"/>
      <c r="X33" s="558"/>
      <c r="Y33" s="558"/>
      <c r="Z33" s="558"/>
      <c r="AA33" s="558"/>
      <c r="AB33" s="558"/>
      <c r="AC33" s="558"/>
      <c r="AD33" s="558"/>
      <c r="AE33" s="555"/>
    </row>
    <row r="34" spans="1:31" ht="11.25" customHeight="1" thickBot="1"/>
    <row r="35" spans="1:31" ht="11.25" customHeight="1">
      <c r="A35" s="444" t="s">
        <v>74</v>
      </c>
      <c r="B35" s="445"/>
      <c r="C35" s="445"/>
      <c r="D35" s="445"/>
      <c r="E35" s="445"/>
      <c r="F35" s="445"/>
      <c r="G35" s="445"/>
      <c r="H35" s="445"/>
      <c r="I35" s="445"/>
      <c r="J35" s="445"/>
      <c r="K35" s="445"/>
      <c r="L35" s="445"/>
      <c r="M35" s="445"/>
      <c r="N35" s="445"/>
      <c r="O35" s="445"/>
      <c r="P35" s="445"/>
      <c r="Q35" s="445"/>
      <c r="R35" s="445"/>
      <c r="S35" s="445"/>
      <c r="T35" s="445"/>
      <c r="U35" s="445"/>
      <c r="V35" s="445"/>
      <c r="W35" s="445"/>
      <c r="X35" s="445"/>
      <c r="Y35" s="445"/>
      <c r="Z35" s="445"/>
      <c r="AA35" s="445"/>
      <c r="AB35" s="445"/>
      <c r="AC35" s="445"/>
      <c r="AD35" s="445"/>
      <c r="AE35" s="446"/>
    </row>
    <row r="36" spans="1:31" ht="11.25" customHeight="1" thickBot="1">
      <c r="A36" s="447"/>
      <c r="B36" s="448"/>
      <c r="C36" s="448"/>
      <c r="D36" s="448"/>
      <c r="E36" s="448"/>
      <c r="F36" s="448"/>
      <c r="G36" s="448"/>
      <c r="H36" s="448"/>
      <c r="I36" s="448"/>
      <c r="J36" s="448"/>
      <c r="K36" s="448"/>
      <c r="L36" s="448"/>
      <c r="M36" s="448"/>
      <c r="N36" s="448"/>
      <c r="O36" s="448"/>
      <c r="P36" s="448"/>
      <c r="Q36" s="448"/>
      <c r="R36" s="448"/>
      <c r="S36" s="448"/>
      <c r="T36" s="448"/>
      <c r="U36" s="448"/>
      <c r="V36" s="448"/>
      <c r="W36" s="448"/>
      <c r="X36" s="448"/>
      <c r="Y36" s="448"/>
      <c r="Z36" s="448"/>
      <c r="AA36" s="448"/>
      <c r="AB36" s="448"/>
      <c r="AC36" s="448"/>
      <c r="AD36" s="448"/>
      <c r="AE36" s="449"/>
    </row>
    <row r="37" spans="1:31" ht="11.25" customHeight="1">
      <c r="A37" s="499"/>
      <c r="B37" s="427" t="s">
        <v>145</v>
      </c>
      <c r="C37" s="428"/>
      <c r="D37" s="428"/>
      <c r="E37" s="428"/>
      <c r="F37" s="428"/>
      <c r="G37" s="428"/>
      <c r="H37" s="428"/>
      <c r="I37" s="428"/>
      <c r="J37" s="428"/>
      <c r="K37" s="428"/>
      <c r="L37" s="428"/>
      <c r="M37" s="428"/>
      <c r="N37" s="428"/>
      <c r="O37" s="428"/>
      <c r="P37" s="428"/>
      <c r="Q37" s="428"/>
      <c r="R37" s="428"/>
      <c r="S37" s="428"/>
      <c r="T37" s="428"/>
      <c r="U37" s="428"/>
      <c r="V37" s="428"/>
      <c r="W37" s="428"/>
      <c r="X37" s="428"/>
      <c r="Y37" s="428"/>
      <c r="Z37" s="428"/>
      <c r="AA37" s="428"/>
      <c r="AB37" s="428"/>
      <c r="AC37" s="428"/>
      <c r="AD37" s="428"/>
      <c r="AE37" s="429"/>
    </row>
    <row r="38" spans="1:31" ht="11.25" customHeight="1" thickBot="1">
      <c r="A38" s="49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1"/>
      <c r="N38" s="431"/>
      <c r="O38" s="431"/>
      <c r="P38" s="431"/>
      <c r="Q38" s="431"/>
      <c r="R38" s="431"/>
      <c r="S38" s="431"/>
      <c r="T38" s="431"/>
      <c r="U38" s="431"/>
      <c r="V38" s="431"/>
      <c r="W38" s="431"/>
      <c r="X38" s="431"/>
      <c r="Y38" s="431"/>
      <c r="Z38" s="431"/>
      <c r="AA38" s="431"/>
      <c r="AB38" s="431"/>
      <c r="AC38" s="431"/>
      <c r="AD38" s="431"/>
      <c r="AE38" s="432"/>
    </row>
    <row r="39" spans="1:31" ht="11.25" customHeight="1">
      <c r="A39" s="499"/>
      <c r="B39" s="428">
        <f ca="1">TODAY()</f>
        <v>42505</v>
      </c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9"/>
      <c r="N39" s="455" t="s">
        <v>62</v>
      </c>
      <c r="O39" s="455" t="s">
        <v>77</v>
      </c>
      <c r="P39" s="456" t="s">
        <v>63</v>
      </c>
      <c r="Q39" s="663"/>
      <c r="R39" s="664"/>
      <c r="S39" s="456" t="s">
        <v>64</v>
      </c>
      <c r="T39" s="457"/>
      <c r="U39" s="458"/>
      <c r="V39" s="456" t="s">
        <v>65</v>
      </c>
      <c r="W39" s="457"/>
      <c r="X39" s="458"/>
      <c r="Y39" s="465" t="s">
        <v>43</v>
      </c>
      <c r="Z39" s="455" t="s">
        <v>78</v>
      </c>
      <c r="AA39" s="465" t="s">
        <v>66</v>
      </c>
      <c r="AB39" s="455" t="s">
        <v>79</v>
      </c>
      <c r="AC39" s="456" t="s">
        <v>67</v>
      </c>
      <c r="AD39" s="663"/>
      <c r="AE39" s="664"/>
    </row>
    <row r="40" spans="1:31" ht="11.25" customHeight="1" thickBot="1">
      <c r="A40" s="499"/>
      <c r="B40" s="431"/>
      <c r="C40" s="431"/>
      <c r="D40" s="431"/>
      <c r="E40" s="431"/>
      <c r="F40" s="431"/>
      <c r="G40" s="431"/>
      <c r="H40" s="431"/>
      <c r="I40" s="431"/>
      <c r="J40" s="431"/>
      <c r="K40" s="431"/>
      <c r="L40" s="431"/>
      <c r="M40" s="432"/>
      <c r="N40" s="451"/>
      <c r="O40" s="506"/>
      <c r="P40" s="665"/>
      <c r="Q40" s="666"/>
      <c r="R40" s="667"/>
      <c r="S40" s="459"/>
      <c r="T40" s="460"/>
      <c r="U40" s="461"/>
      <c r="V40" s="459"/>
      <c r="W40" s="460"/>
      <c r="X40" s="461"/>
      <c r="Y40" s="451"/>
      <c r="Z40" s="671"/>
      <c r="AA40" s="451"/>
      <c r="AB40" s="671"/>
      <c r="AC40" s="665"/>
      <c r="AD40" s="666"/>
      <c r="AE40" s="667"/>
    </row>
    <row r="41" spans="1:31" ht="11.25" customHeight="1">
      <c r="A41" s="499"/>
      <c r="B41" s="422" t="s">
        <v>149</v>
      </c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8"/>
      <c r="N41" s="451"/>
      <c r="O41" s="506"/>
      <c r="P41" s="665"/>
      <c r="Q41" s="666"/>
      <c r="R41" s="667"/>
      <c r="S41" s="459"/>
      <c r="T41" s="460"/>
      <c r="U41" s="461"/>
      <c r="V41" s="459"/>
      <c r="W41" s="460"/>
      <c r="X41" s="461"/>
      <c r="Y41" s="451"/>
      <c r="Z41" s="671"/>
      <c r="AA41" s="451"/>
      <c r="AB41" s="671"/>
      <c r="AC41" s="665"/>
      <c r="AD41" s="666"/>
      <c r="AE41" s="667"/>
    </row>
    <row r="42" spans="1:31" ht="11.25" customHeight="1" thickBot="1">
      <c r="A42" s="500"/>
      <c r="B42" s="463"/>
      <c r="C42" s="463"/>
      <c r="D42" s="463"/>
      <c r="E42" s="463"/>
      <c r="F42" s="463"/>
      <c r="G42" s="463"/>
      <c r="H42" s="463"/>
      <c r="I42" s="463"/>
      <c r="J42" s="463"/>
      <c r="K42" s="463"/>
      <c r="L42" s="463"/>
      <c r="M42" s="464"/>
      <c r="N42" s="452"/>
      <c r="O42" s="466"/>
      <c r="P42" s="668"/>
      <c r="Q42" s="669"/>
      <c r="R42" s="670"/>
      <c r="S42" s="462"/>
      <c r="T42" s="463"/>
      <c r="U42" s="464"/>
      <c r="V42" s="462"/>
      <c r="W42" s="463"/>
      <c r="X42" s="464"/>
      <c r="Y42" s="452"/>
      <c r="Z42" s="672"/>
      <c r="AA42" s="452"/>
      <c r="AB42" s="672"/>
      <c r="AC42" s="668"/>
      <c r="AD42" s="669"/>
      <c r="AE42" s="670"/>
    </row>
    <row r="43" spans="1:31" ht="11.25" customHeight="1">
      <c r="A43" s="433" t="s">
        <v>68</v>
      </c>
      <c r="B43" s="421" t="str">
        <f>'Sp. JK.'!F10</f>
        <v>BORDÁCS DOROTTYA</v>
      </c>
      <c r="C43" s="422"/>
      <c r="D43" s="422"/>
      <c r="E43" s="422"/>
      <c r="F43" s="422"/>
      <c r="G43" s="422"/>
      <c r="H43" s="422"/>
      <c r="I43" s="422"/>
      <c r="J43" s="422"/>
      <c r="K43" s="422"/>
      <c r="L43" s="422"/>
      <c r="M43" s="423"/>
      <c r="N43" s="435">
        <v>5</v>
      </c>
      <c r="O43" s="673" t="s">
        <v>0</v>
      </c>
      <c r="P43" s="550"/>
      <c r="Q43" s="556"/>
      <c r="R43" s="551"/>
      <c r="S43" s="550"/>
      <c r="T43" s="556"/>
      <c r="U43" s="551"/>
      <c r="V43" s="550"/>
      <c r="W43" s="556"/>
      <c r="X43" s="551"/>
      <c r="Y43" s="592"/>
      <c r="Z43" s="678"/>
      <c r="AA43" s="455"/>
      <c r="AB43" s="675"/>
      <c r="AC43" s="467"/>
      <c r="AD43" s="468"/>
      <c r="AE43" s="469"/>
    </row>
    <row r="44" spans="1:31" ht="11.25" customHeight="1" thickBot="1">
      <c r="A44" s="443"/>
      <c r="B44" s="424"/>
      <c r="C44" s="425"/>
      <c r="D44" s="425"/>
      <c r="E44" s="425"/>
      <c r="F44" s="425"/>
      <c r="G44" s="425"/>
      <c r="H44" s="425"/>
      <c r="I44" s="425"/>
      <c r="J44" s="425"/>
      <c r="K44" s="425"/>
      <c r="L44" s="425"/>
      <c r="M44" s="426"/>
      <c r="N44" s="436"/>
      <c r="O44" s="674"/>
      <c r="P44" s="554"/>
      <c r="Q44" s="558"/>
      <c r="R44" s="555"/>
      <c r="S44" s="554"/>
      <c r="T44" s="558"/>
      <c r="U44" s="555"/>
      <c r="V44" s="554"/>
      <c r="W44" s="558"/>
      <c r="X44" s="555"/>
      <c r="Y44" s="594"/>
      <c r="Z44" s="679"/>
      <c r="AA44" s="466"/>
      <c r="AB44" s="676"/>
      <c r="AC44" s="470"/>
      <c r="AD44" s="471"/>
      <c r="AE44" s="472"/>
    </row>
    <row r="45" spans="1:31" ht="11.25" customHeight="1">
      <c r="A45" s="433" t="s">
        <v>71</v>
      </c>
      <c r="B45" s="421"/>
      <c r="C45" s="422"/>
      <c r="D45" s="422"/>
      <c r="E45" s="422"/>
      <c r="F45" s="422"/>
      <c r="G45" s="422"/>
      <c r="H45" s="422"/>
      <c r="I45" s="422"/>
      <c r="J45" s="422"/>
      <c r="K45" s="422"/>
      <c r="L45" s="422"/>
      <c r="M45" s="423"/>
      <c r="N45" s="435">
        <v>6</v>
      </c>
      <c r="O45" s="673" t="s">
        <v>1</v>
      </c>
      <c r="P45" s="550"/>
      <c r="Q45" s="556"/>
      <c r="R45" s="551"/>
      <c r="S45" s="550"/>
      <c r="T45" s="556"/>
      <c r="U45" s="551"/>
      <c r="V45" s="550"/>
      <c r="W45" s="556"/>
      <c r="X45" s="551"/>
      <c r="Y45" s="592"/>
      <c r="Z45" s="678"/>
      <c r="AA45" s="455"/>
      <c r="AB45" s="676"/>
      <c r="AC45" s="467"/>
      <c r="AD45" s="468"/>
      <c r="AE45" s="469"/>
    </row>
    <row r="46" spans="1:31" ht="11.25" customHeight="1" thickBot="1">
      <c r="A46" s="443"/>
      <c r="B46" s="424"/>
      <c r="C46" s="425"/>
      <c r="D46" s="425"/>
      <c r="E46" s="425"/>
      <c r="F46" s="425"/>
      <c r="G46" s="425"/>
      <c r="H46" s="425"/>
      <c r="I46" s="425"/>
      <c r="J46" s="425"/>
      <c r="K46" s="425"/>
      <c r="L46" s="425"/>
      <c r="M46" s="426"/>
      <c r="N46" s="436"/>
      <c r="O46" s="674"/>
      <c r="P46" s="554"/>
      <c r="Q46" s="558"/>
      <c r="R46" s="555"/>
      <c r="S46" s="554"/>
      <c r="T46" s="558"/>
      <c r="U46" s="555"/>
      <c r="V46" s="554"/>
      <c r="W46" s="558"/>
      <c r="X46" s="555"/>
      <c r="Y46" s="594"/>
      <c r="Z46" s="679"/>
      <c r="AA46" s="466"/>
      <c r="AB46" s="676"/>
      <c r="AC46" s="470"/>
      <c r="AD46" s="471"/>
      <c r="AE46" s="472"/>
    </row>
    <row r="47" spans="1:31" ht="11.25" customHeight="1">
      <c r="A47" s="433" t="s">
        <v>70</v>
      </c>
      <c r="B47" s="421"/>
      <c r="C47" s="422"/>
      <c r="D47" s="422"/>
      <c r="E47" s="422"/>
      <c r="F47" s="456" t="s">
        <v>69</v>
      </c>
      <c r="G47" s="663"/>
      <c r="H47" s="664"/>
      <c r="I47" s="456"/>
      <c r="J47" s="663"/>
      <c r="K47" s="663"/>
      <c r="L47" s="663"/>
      <c r="M47" s="664"/>
      <c r="N47" s="467" t="s">
        <v>65</v>
      </c>
      <c r="O47" s="458"/>
      <c r="P47" s="550"/>
      <c r="Q47" s="457"/>
      <c r="R47" s="458"/>
      <c r="S47" s="550"/>
      <c r="T47" s="556"/>
      <c r="U47" s="551"/>
      <c r="V47" s="550"/>
      <c r="W47" s="556"/>
      <c r="X47" s="551"/>
      <c r="Y47" s="592"/>
      <c r="Z47" s="678"/>
      <c r="AA47" s="455"/>
      <c r="AB47" s="676"/>
      <c r="AC47" s="467"/>
      <c r="AD47" s="457"/>
      <c r="AE47" s="458"/>
    </row>
    <row r="48" spans="1:31" ht="11.25" customHeight="1" thickBot="1">
      <c r="A48" s="443"/>
      <c r="B48" s="424"/>
      <c r="C48" s="425"/>
      <c r="D48" s="425"/>
      <c r="E48" s="425"/>
      <c r="F48" s="668"/>
      <c r="G48" s="669"/>
      <c r="H48" s="670"/>
      <c r="I48" s="668"/>
      <c r="J48" s="669"/>
      <c r="K48" s="669"/>
      <c r="L48" s="669"/>
      <c r="M48" s="670"/>
      <c r="N48" s="462"/>
      <c r="O48" s="464"/>
      <c r="P48" s="462"/>
      <c r="Q48" s="463"/>
      <c r="R48" s="464"/>
      <c r="S48" s="554"/>
      <c r="T48" s="558"/>
      <c r="U48" s="555"/>
      <c r="V48" s="554"/>
      <c r="W48" s="558"/>
      <c r="X48" s="555"/>
      <c r="Y48" s="452"/>
      <c r="Z48" s="679"/>
      <c r="AA48" s="466"/>
      <c r="AB48" s="677"/>
      <c r="AC48" s="462"/>
      <c r="AD48" s="463"/>
      <c r="AE48" s="464"/>
    </row>
    <row r="49" spans="1:31" ht="11.25" customHeight="1">
      <c r="A49" s="473" t="s">
        <v>72</v>
      </c>
      <c r="B49" s="475"/>
      <c r="C49" s="476"/>
      <c r="D49" s="476"/>
      <c r="E49" s="476"/>
      <c r="F49" s="476"/>
      <c r="G49" s="476"/>
      <c r="H49" s="476"/>
      <c r="I49" s="476"/>
      <c r="J49" s="476"/>
      <c r="K49" s="476"/>
      <c r="L49" s="476"/>
      <c r="M49" s="477"/>
      <c r="N49" s="475" t="s">
        <v>73</v>
      </c>
      <c r="O49" s="477"/>
      <c r="P49" s="550"/>
      <c r="Q49" s="556"/>
      <c r="R49" s="556"/>
      <c r="S49" s="556"/>
      <c r="T49" s="556"/>
      <c r="U49" s="556"/>
      <c r="V49" s="556"/>
      <c r="W49" s="556"/>
      <c r="X49" s="556"/>
      <c r="Y49" s="556"/>
      <c r="Z49" s="556"/>
      <c r="AA49" s="556"/>
      <c r="AB49" s="556"/>
      <c r="AC49" s="556"/>
      <c r="AD49" s="556"/>
      <c r="AE49" s="551"/>
    </row>
    <row r="50" spans="1:31" ht="11.25" customHeight="1" thickBot="1">
      <c r="A50" s="474"/>
      <c r="B50" s="478"/>
      <c r="C50" s="479"/>
      <c r="D50" s="479"/>
      <c r="E50" s="479"/>
      <c r="F50" s="479"/>
      <c r="G50" s="479"/>
      <c r="H50" s="479"/>
      <c r="I50" s="479"/>
      <c r="J50" s="479"/>
      <c r="K50" s="479"/>
      <c r="L50" s="479"/>
      <c r="M50" s="480"/>
      <c r="N50" s="478"/>
      <c r="O50" s="480"/>
      <c r="P50" s="554"/>
      <c r="Q50" s="558"/>
      <c r="R50" s="558"/>
      <c r="S50" s="558"/>
      <c r="T50" s="558"/>
      <c r="U50" s="558"/>
      <c r="V50" s="558"/>
      <c r="W50" s="558"/>
      <c r="X50" s="558"/>
      <c r="Y50" s="558"/>
      <c r="Z50" s="558"/>
      <c r="AA50" s="558"/>
      <c r="AB50" s="558"/>
      <c r="AC50" s="558"/>
      <c r="AD50" s="558"/>
      <c r="AE50" s="555"/>
    </row>
    <row r="51" spans="1:31" ht="11.25" customHeight="1" thickBot="1"/>
    <row r="52" spans="1:31" ht="11.25" customHeight="1">
      <c r="A52" s="444" t="s">
        <v>74</v>
      </c>
      <c r="B52" s="445"/>
      <c r="C52" s="445"/>
      <c r="D52" s="445"/>
      <c r="E52" s="445"/>
      <c r="F52" s="445"/>
      <c r="G52" s="445"/>
      <c r="H52" s="445"/>
      <c r="I52" s="445"/>
      <c r="J52" s="445"/>
      <c r="K52" s="445"/>
      <c r="L52" s="445"/>
      <c r="M52" s="445"/>
      <c r="N52" s="445"/>
      <c r="O52" s="445"/>
      <c r="P52" s="445"/>
      <c r="Q52" s="445"/>
      <c r="R52" s="445"/>
      <c r="S52" s="445"/>
      <c r="T52" s="445"/>
      <c r="U52" s="445"/>
      <c r="V52" s="445"/>
      <c r="W52" s="445"/>
      <c r="X52" s="445"/>
      <c r="Y52" s="445"/>
      <c r="Z52" s="445"/>
      <c r="AA52" s="445"/>
      <c r="AB52" s="445"/>
      <c r="AC52" s="445"/>
      <c r="AD52" s="445"/>
      <c r="AE52" s="446"/>
    </row>
    <row r="53" spans="1:31" ht="11.25" customHeight="1" thickBot="1">
      <c r="A53" s="447"/>
      <c r="B53" s="448"/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448"/>
      <c r="R53" s="448"/>
      <c r="S53" s="448"/>
      <c r="T53" s="448"/>
      <c r="U53" s="448"/>
      <c r="V53" s="448"/>
      <c r="W53" s="448"/>
      <c r="X53" s="448"/>
      <c r="Y53" s="448"/>
      <c r="Z53" s="448"/>
      <c r="AA53" s="448"/>
      <c r="AB53" s="448"/>
      <c r="AC53" s="448"/>
      <c r="AD53" s="448"/>
      <c r="AE53" s="449"/>
    </row>
    <row r="54" spans="1:31" ht="11.25" customHeight="1">
      <c r="A54" s="499"/>
      <c r="B54" s="427" t="s">
        <v>145</v>
      </c>
      <c r="C54" s="428"/>
      <c r="D54" s="428"/>
      <c r="E54" s="428"/>
      <c r="F54" s="428"/>
      <c r="G54" s="428"/>
      <c r="H54" s="428"/>
      <c r="I54" s="428"/>
      <c r="J54" s="428"/>
      <c r="K54" s="428"/>
      <c r="L54" s="428"/>
      <c r="M54" s="428"/>
      <c r="N54" s="428"/>
      <c r="O54" s="428"/>
      <c r="P54" s="428"/>
      <c r="Q54" s="428"/>
      <c r="R54" s="428"/>
      <c r="S54" s="428"/>
      <c r="T54" s="428"/>
      <c r="U54" s="428"/>
      <c r="V54" s="428"/>
      <c r="W54" s="428"/>
      <c r="X54" s="428"/>
      <c r="Y54" s="428"/>
      <c r="Z54" s="428"/>
      <c r="AA54" s="428"/>
      <c r="AB54" s="428"/>
      <c r="AC54" s="428"/>
      <c r="AD54" s="428"/>
      <c r="AE54" s="429"/>
    </row>
    <row r="55" spans="1:31" ht="11.25" customHeight="1" thickBot="1">
      <c r="A55" s="499"/>
      <c r="B55" s="430"/>
      <c r="C55" s="431"/>
      <c r="D55" s="431"/>
      <c r="E55" s="431"/>
      <c r="F55" s="431"/>
      <c r="G55" s="431"/>
      <c r="H55" s="431"/>
      <c r="I55" s="431"/>
      <c r="J55" s="431"/>
      <c r="K55" s="431"/>
      <c r="L55" s="431"/>
      <c r="M55" s="431"/>
      <c r="N55" s="431"/>
      <c r="O55" s="431"/>
      <c r="P55" s="431"/>
      <c r="Q55" s="431"/>
      <c r="R55" s="431"/>
      <c r="S55" s="431"/>
      <c r="T55" s="431"/>
      <c r="U55" s="431"/>
      <c r="V55" s="431"/>
      <c r="W55" s="431"/>
      <c r="X55" s="431"/>
      <c r="Y55" s="431"/>
      <c r="Z55" s="431"/>
      <c r="AA55" s="431"/>
      <c r="AB55" s="431"/>
      <c r="AC55" s="431"/>
      <c r="AD55" s="431"/>
      <c r="AE55" s="432"/>
    </row>
    <row r="56" spans="1:31" ht="11.25" customHeight="1">
      <c r="A56" s="499"/>
      <c r="B56" s="428">
        <f ca="1">TODAY()</f>
        <v>42505</v>
      </c>
      <c r="C56" s="428"/>
      <c r="D56" s="428"/>
      <c r="E56" s="428"/>
      <c r="F56" s="428"/>
      <c r="G56" s="428"/>
      <c r="H56" s="428"/>
      <c r="I56" s="428"/>
      <c r="J56" s="428"/>
      <c r="K56" s="428"/>
      <c r="L56" s="428"/>
      <c r="M56" s="429"/>
      <c r="N56" s="455" t="s">
        <v>62</v>
      </c>
      <c r="O56" s="455" t="s">
        <v>77</v>
      </c>
      <c r="P56" s="456" t="s">
        <v>63</v>
      </c>
      <c r="Q56" s="663"/>
      <c r="R56" s="664"/>
      <c r="S56" s="456" t="s">
        <v>64</v>
      </c>
      <c r="T56" s="457"/>
      <c r="U56" s="458"/>
      <c r="V56" s="456" t="s">
        <v>65</v>
      </c>
      <c r="W56" s="457"/>
      <c r="X56" s="458"/>
      <c r="Y56" s="465" t="s">
        <v>43</v>
      </c>
      <c r="Z56" s="455" t="s">
        <v>78</v>
      </c>
      <c r="AA56" s="465" t="s">
        <v>66</v>
      </c>
      <c r="AB56" s="455" t="s">
        <v>79</v>
      </c>
      <c r="AC56" s="456" t="s">
        <v>67</v>
      </c>
      <c r="AD56" s="663"/>
      <c r="AE56" s="664"/>
    </row>
    <row r="57" spans="1:31" ht="11.25" customHeight="1" thickBot="1">
      <c r="A57" s="499"/>
      <c r="B57" s="431"/>
      <c r="C57" s="431"/>
      <c r="D57" s="431"/>
      <c r="E57" s="431"/>
      <c r="F57" s="431"/>
      <c r="G57" s="431"/>
      <c r="H57" s="431"/>
      <c r="I57" s="431"/>
      <c r="J57" s="431"/>
      <c r="K57" s="431"/>
      <c r="L57" s="431"/>
      <c r="M57" s="432"/>
      <c r="N57" s="451"/>
      <c r="O57" s="506"/>
      <c r="P57" s="665"/>
      <c r="Q57" s="666"/>
      <c r="R57" s="667"/>
      <c r="S57" s="459"/>
      <c r="T57" s="460"/>
      <c r="U57" s="461"/>
      <c r="V57" s="459"/>
      <c r="W57" s="460"/>
      <c r="X57" s="461"/>
      <c r="Y57" s="451"/>
      <c r="Z57" s="671"/>
      <c r="AA57" s="451"/>
      <c r="AB57" s="671"/>
      <c r="AC57" s="665"/>
      <c r="AD57" s="666"/>
      <c r="AE57" s="667"/>
    </row>
    <row r="58" spans="1:31" ht="11.25" customHeight="1">
      <c r="A58" s="499"/>
      <c r="B58" s="422" t="s">
        <v>149</v>
      </c>
      <c r="C58" s="457"/>
      <c r="D58" s="457"/>
      <c r="E58" s="457"/>
      <c r="F58" s="457"/>
      <c r="G58" s="457"/>
      <c r="H58" s="457"/>
      <c r="I58" s="457"/>
      <c r="J58" s="457"/>
      <c r="K58" s="457"/>
      <c r="L58" s="457"/>
      <c r="M58" s="458"/>
      <c r="N58" s="451"/>
      <c r="O58" s="506"/>
      <c r="P58" s="665"/>
      <c r="Q58" s="666"/>
      <c r="R58" s="667"/>
      <c r="S58" s="459"/>
      <c r="T58" s="460"/>
      <c r="U58" s="461"/>
      <c r="V58" s="459"/>
      <c r="W58" s="460"/>
      <c r="X58" s="461"/>
      <c r="Y58" s="451"/>
      <c r="Z58" s="671"/>
      <c r="AA58" s="451"/>
      <c r="AB58" s="671"/>
      <c r="AC58" s="665"/>
      <c r="AD58" s="666"/>
      <c r="AE58" s="667"/>
    </row>
    <row r="59" spans="1:31" ht="11.25" customHeight="1" thickBot="1">
      <c r="A59" s="500"/>
      <c r="B59" s="463"/>
      <c r="C59" s="463"/>
      <c r="D59" s="463"/>
      <c r="E59" s="463"/>
      <c r="F59" s="463"/>
      <c r="G59" s="463"/>
      <c r="H59" s="463"/>
      <c r="I59" s="463"/>
      <c r="J59" s="463"/>
      <c r="K59" s="463"/>
      <c r="L59" s="463"/>
      <c r="M59" s="464"/>
      <c r="N59" s="452"/>
      <c r="O59" s="466"/>
      <c r="P59" s="668"/>
      <c r="Q59" s="669"/>
      <c r="R59" s="670"/>
      <c r="S59" s="462"/>
      <c r="T59" s="463"/>
      <c r="U59" s="464"/>
      <c r="V59" s="462"/>
      <c r="W59" s="463"/>
      <c r="X59" s="464"/>
      <c r="Y59" s="452"/>
      <c r="Z59" s="672"/>
      <c r="AA59" s="452"/>
      <c r="AB59" s="672"/>
      <c r="AC59" s="668"/>
      <c r="AD59" s="669"/>
      <c r="AE59" s="670"/>
    </row>
    <row r="60" spans="1:31" ht="11.25" customHeight="1">
      <c r="A60" s="433" t="s">
        <v>68</v>
      </c>
      <c r="B60" s="421" t="str">
        <f>'Sp. JK.'!F11</f>
        <v>KOVÁCS RÉKA</v>
      </c>
      <c r="C60" s="422"/>
      <c r="D60" s="422"/>
      <c r="E60" s="422"/>
      <c r="F60" s="422"/>
      <c r="G60" s="422"/>
      <c r="H60" s="422"/>
      <c r="I60" s="422"/>
      <c r="J60" s="422"/>
      <c r="K60" s="422"/>
      <c r="L60" s="422"/>
      <c r="M60" s="423"/>
      <c r="N60" s="435">
        <v>6</v>
      </c>
      <c r="O60" s="673" t="s">
        <v>0</v>
      </c>
      <c r="P60" s="550"/>
      <c r="Q60" s="556"/>
      <c r="R60" s="551"/>
      <c r="S60" s="550"/>
      <c r="T60" s="556"/>
      <c r="U60" s="551"/>
      <c r="V60" s="550"/>
      <c r="W60" s="556"/>
      <c r="X60" s="551"/>
      <c r="Y60" s="592"/>
      <c r="Z60" s="678"/>
      <c r="AA60" s="455"/>
      <c r="AB60" s="675"/>
      <c r="AC60" s="467"/>
      <c r="AD60" s="468"/>
      <c r="AE60" s="469"/>
    </row>
    <row r="61" spans="1:31" ht="11.25" customHeight="1" thickBot="1">
      <c r="A61" s="443"/>
      <c r="B61" s="424"/>
      <c r="C61" s="425"/>
      <c r="D61" s="425"/>
      <c r="E61" s="425"/>
      <c r="F61" s="425"/>
      <c r="G61" s="425"/>
      <c r="H61" s="425"/>
      <c r="I61" s="425"/>
      <c r="J61" s="425"/>
      <c r="K61" s="425"/>
      <c r="L61" s="425"/>
      <c r="M61" s="426"/>
      <c r="N61" s="436"/>
      <c r="O61" s="674"/>
      <c r="P61" s="554"/>
      <c r="Q61" s="558"/>
      <c r="R61" s="555"/>
      <c r="S61" s="554"/>
      <c r="T61" s="558"/>
      <c r="U61" s="555"/>
      <c r="V61" s="554"/>
      <c r="W61" s="558"/>
      <c r="X61" s="555"/>
      <c r="Y61" s="594"/>
      <c r="Z61" s="679"/>
      <c r="AA61" s="466"/>
      <c r="AB61" s="676"/>
      <c r="AC61" s="470"/>
      <c r="AD61" s="471"/>
      <c r="AE61" s="472"/>
    </row>
    <row r="62" spans="1:31" ht="11.25" customHeight="1">
      <c r="A62" s="433" t="s">
        <v>71</v>
      </c>
      <c r="B62" s="421"/>
      <c r="C62" s="422"/>
      <c r="D62" s="422"/>
      <c r="E62" s="422"/>
      <c r="F62" s="422"/>
      <c r="G62" s="422"/>
      <c r="H62" s="422"/>
      <c r="I62" s="422"/>
      <c r="J62" s="422"/>
      <c r="K62" s="422"/>
      <c r="L62" s="422"/>
      <c r="M62" s="423"/>
      <c r="N62" s="435">
        <v>5</v>
      </c>
      <c r="O62" s="673" t="s">
        <v>1</v>
      </c>
      <c r="P62" s="550"/>
      <c r="Q62" s="556"/>
      <c r="R62" s="551"/>
      <c r="S62" s="550"/>
      <c r="T62" s="556"/>
      <c r="U62" s="551"/>
      <c r="V62" s="550"/>
      <c r="W62" s="556"/>
      <c r="X62" s="551"/>
      <c r="Y62" s="592"/>
      <c r="Z62" s="678"/>
      <c r="AA62" s="455"/>
      <c r="AB62" s="676"/>
      <c r="AC62" s="467"/>
      <c r="AD62" s="468"/>
      <c r="AE62" s="469"/>
    </row>
    <row r="63" spans="1:31" ht="11.25" customHeight="1" thickBot="1">
      <c r="A63" s="443"/>
      <c r="B63" s="424"/>
      <c r="C63" s="425"/>
      <c r="D63" s="425"/>
      <c r="E63" s="425"/>
      <c r="F63" s="425"/>
      <c r="G63" s="425"/>
      <c r="H63" s="425"/>
      <c r="I63" s="425"/>
      <c r="J63" s="425"/>
      <c r="K63" s="425"/>
      <c r="L63" s="425"/>
      <c r="M63" s="426"/>
      <c r="N63" s="436"/>
      <c r="O63" s="674"/>
      <c r="P63" s="554"/>
      <c r="Q63" s="558"/>
      <c r="R63" s="555"/>
      <c r="S63" s="554"/>
      <c r="T63" s="558"/>
      <c r="U63" s="555"/>
      <c r="V63" s="554"/>
      <c r="W63" s="558"/>
      <c r="X63" s="555"/>
      <c r="Y63" s="594"/>
      <c r="Z63" s="679"/>
      <c r="AA63" s="466"/>
      <c r="AB63" s="676"/>
      <c r="AC63" s="470"/>
      <c r="AD63" s="471"/>
      <c r="AE63" s="472"/>
    </row>
    <row r="64" spans="1:31" ht="11.25" customHeight="1">
      <c r="A64" s="433" t="s">
        <v>70</v>
      </c>
      <c r="B64" s="421"/>
      <c r="C64" s="422"/>
      <c r="D64" s="422"/>
      <c r="E64" s="422"/>
      <c r="F64" s="456" t="s">
        <v>69</v>
      </c>
      <c r="G64" s="663"/>
      <c r="H64" s="664"/>
      <c r="I64" s="456"/>
      <c r="J64" s="663"/>
      <c r="K64" s="663"/>
      <c r="L64" s="663"/>
      <c r="M64" s="664"/>
      <c r="N64" s="467" t="s">
        <v>65</v>
      </c>
      <c r="O64" s="458"/>
      <c r="P64" s="550"/>
      <c r="Q64" s="457"/>
      <c r="R64" s="458"/>
      <c r="S64" s="550"/>
      <c r="T64" s="556"/>
      <c r="U64" s="551"/>
      <c r="V64" s="550"/>
      <c r="W64" s="556"/>
      <c r="X64" s="551"/>
      <c r="Y64" s="592"/>
      <c r="Z64" s="678"/>
      <c r="AA64" s="455"/>
      <c r="AB64" s="676"/>
      <c r="AC64" s="467"/>
      <c r="AD64" s="457"/>
      <c r="AE64" s="458"/>
    </row>
    <row r="65" spans="1:31" ht="11.25" customHeight="1" thickBot="1">
      <c r="A65" s="443"/>
      <c r="B65" s="424"/>
      <c r="C65" s="425"/>
      <c r="D65" s="425"/>
      <c r="E65" s="425"/>
      <c r="F65" s="668"/>
      <c r="G65" s="669"/>
      <c r="H65" s="670"/>
      <c r="I65" s="668"/>
      <c r="J65" s="669"/>
      <c r="K65" s="669"/>
      <c r="L65" s="669"/>
      <c r="M65" s="670"/>
      <c r="N65" s="462"/>
      <c r="O65" s="464"/>
      <c r="P65" s="462"/>
      <c r="Q65" s="463"/>
      <c r="R65" s="464"/>
      <c r="S65" s="554"/>
      <c r="T65" s="558"/>
      <c r="U65" s="555"/>
      <c r="V65" s="554"/>
      <c r="W65" s="558"/>
      <c r="X65" s="555"/>
      <c r="Y65" s="452"/>
      <c r="Z65" s="679"/>
      <c r="AA65" s="466"/>
      <c r="AB65" s="677"/>
      <c r="AC65" s="462"/>
      <c r="AD65" s="463"/>
      <c r="AE65" s="464"/>
    </row>
    <row r="66" spans="1:31" ht="11.25" customHeight="1">
      <c r="A66" s="473" t="s">
        <v>72</v>
      </c>
      <c r="B66" s="475"/>
      <c r="C66" s="476"/>
      <c r="D66" s="476"/>
      <c r="E66" s="476"/>
      <c r="F66" s="476"/>
      <c r="G66" s="476"/>
      <c r="H66" s="476"/>
      <c r="I66" s="476"/>
      <c r="J66" s="476"/>
      <c r="K66" s="476"/>
      <c r="L66" s="476"/>
      <c r="M66" s="477"/>
      <c r="N66" s="475" t="s">
        <v>73</v>
      </c>
      <c r="O66" s="477"/>
      <c r="P66" s="550"/>
      <c r="Q66" s="556"/>
      <c r="R66" s="556"/>
      <c r="S66" s="556"/>
      <c r="T66" s="556"/>
      <c r="U66" s="556"/>
      <c r="V66" s="556"/>
      <c r="W66" s="556"/>
      <c r="X66" s="556"/>
      <c r="Y66" s="556"/>
      <c r="Z66" s="556"/>
      <c r="AA66" s="556"/>
      <c r="AB66" s="556"/>
      <c r="AC66" s="556"/>
      <c r="AD66" s="556"/>
      <c r="AE66" s="551"/>
    </row>
    <row r="67" spans="1:31" ht="11.25" customHeight="1" thickBot="1">
      <c r="A67" s="474"/>
      <c r="B67" s="478"/>
      <c r="C67" s="479"/>
      <c r="D67" s="479"/>
      <c r="E67" s="479"/>
      <c r="F67" s="479"/>
      <c r="G67" s="479"/>
      <c r="H67" s="479"/>
      <c r="I67" s="479"/>
      <c r="J67" s="479"/>
      <c r="K67" s="479"/>
      <c r="L67" s="479"/>
      <c r="M67" s="480"/>
      <c r="N67" s="478"/>
      <c r="O67" s="480"/>
      <c r="P67" s="554"/>
      <c r="Q67" s="558"/>
      <c r="R67" s="558"/>
      <c r="S67" s="558"/>
      <c r="T67" s="558"/>
      <c r="U67" s="558"/>
      <c r="V67" s="558"/>
      <c r="W67" s="558"/>
      <c r="X67" s="558"/>
      <c r="Y67" s="558"/>
      <c r="Z67" s="558"/>
      <c r="AA67" s="558"/>
      <c r="AB67" s="558"/>
      <c r="AC67" s="558"/>
      <c r="AD67" s="558"/>
      <c r="AE67" s="555"/>
    </row>
    <row r="68" spans="1:31" ht="11.25" customHeight="1" thickBot="1"/>
    <row r="69" spans="1:31" ht="11.25" customHeight="1">
      <c r="A69" s="444" t="s">
        <v>74</v>
      </c>
      <c r="B69" s="445"/>
      <c r="C69" s="445"/>
      <c r="D69" s="445"/>
      <c r="E69" s="445"/>
      <c r="F69" s="445"/>
      <c r="G69" s="445"/>
      <c r="H69" s="445"/>
      <c r="I69" s="445"/>
      <c r="J69" s="445"/>
      <c r="K69" s="445"/>
      <c r="L69" s="445"/>
      <c r="M69" s="445"/>
      <c r="N69" s="445"/>
      <c r="O69" s="445"/>
      <c r="P69" s="445"/>
      <c r="Q69" s="445"/>
      <c r="R69" s="445"/>
      <c r="S69" s="445"/>
      <c r="T69" s="445"/>
      <c r="U69" s="445"/>
      <c r="V69" s="445"/>
      <c r="W69" s="445"/>
      <c r="X69" s="445"/>
      <c r="Y69" s="445"/>
      <c r="Z69" s="445"/>
      <c r="AA69" s="445"/>
      <c r="AB69" s="445"/>
      <c r="AC69" s="445"/>
      <c r="AD69" s="445"/>
      <c r="AE69" s="446"/>
    </row>
    <row r="70" spans="1:31" ht="11.25" customHeight="1" thickBot="1">
      <c r="A70" s="447"/>
      <c r="B70" s="448"/>
      <c r="C70" s="448"/>
      <c r="D70" s="448"/>
      <c r="E70" s="448"/>
      <c r="F70" s="448"/>
      <c r="G70" s="448"/>
      <c r="H70" s="448"/>
      <c r="I70" s="448"/>
      <c r="J70" s="448"/>
      <c r="K70" s="448"/>
      <c r="L70" s="448"/>
      <c r="M70" s="448"/>
      <c r="N70" s="448"/>
      <c r="O70" s="448"/>
      <c r="P70" s="448"/>
      <c r="Q70" s="448"/>
      <c r="R70" s="448"/>
      <c r="S70" s="448"/>
      <c r="T70" s="448"/>
      <c r="U70" s="448"/>
      <c r="V70" s="448"/>
      <c r="W70" s="448"/>
      <c r="X70" s="448"/>
      <c r="Y70" s="448"/>
      <c r="Z70" s="448"/>
      <c r="AA70" s="448"/>
      <c r="AB70" s="448"/>
      <c r="AC70" s="448"/>
      <c r="AD70" s="448"/>
      <c r="AE70" s="449"/>
    </row>
    <row r="71" spans="1:31" ht="11.25" customHeight="1">
      <c r="A71" s="499"/>
      <c r="B71" s="427" t="s">
        <v>145</v>
      </c>
      <c r="C71" s="428"/>
      <c r="D71" s="428"/>
      <c r="E71" s="428"/>
      <c r="F71" s="428"/>
      <c r="G71" s="428"/>
      <c r="H71" s="428"/>
      <c r="I71" s="428"/>
      <c r="J71" s="428"/>
      <c r="K71" s="428"/>
      <c r="L71" s="428"/>
      <c r="M71" s="428"/>
      <c r="N71" s="428"/>
      <c r="O71" s="428"/>
      <c r="P71" s="428"/>
      <c r="Q71" s="428"/>
      <c r="R71" s="428"/>
      <c r="S71" s="428"/>
      <c r="T71" s="428"/>
      <c r="U71" s="428"/>
      <c r="V71" s="428"/>
      <c r="W71" s="428"/>
      <c r="X71" s="428"/>
      <c r="Y71" s="428"/>
      <c r="Z71" s="428"/>
      <c r="AA71" s="428"/>
      <c r="AB71" s="428"/>
      <c r="AC71" s="428"/>
      <c r="AD71" s="428"/>
      <c r="AE71" s="429"/>
    </row>
    <row r="72" spans="1:31" ht="11.25" customHeight="1" thickBot="1">
      <c r="A72" s="499"/>
      <c r="B72" s="430"/>
      <c r="C72" s="431"/>
      <c r="D72" s="431"/>
      <c r="E72" s="431"/>
      <c r="F72" s="431"/>
      <c r="G72" s="431"/>
      <c r="H72" s="431"/>
      <c r="I72" s="431"/>
      <c r="J72" s="431"/>
      <c r="K72" s="431"/>
      <c r="L72" s="431"/>
      <c r="M72" s="431"/>
      <c r="N72" s="431"/>
      <c r="O72" s="431"/>
      <c r="P72" s="431"/>
      <c r="Q72" s="431"/>
      <c r="R72" s="431"/>
      <c r="S72" s="431"/>
      <c r="T72" s="431"/>
      <c r="U72" s="431"/>
      <c r="V72" s="431"/>
      <c r="W72" s="431"/>
      <c r="X72" s="431"/>
      <c r="Y72" s="431"/>
      <c r="Z72" s="431"/>
      <c r="AA72" s="431"/>
      <c r="AB72" s="431"/>
      <c r="AC72" s="431"/>
      <c r="AD72" s="431"/>
      <c r="AE72" s="432"/>
    </row>
    <row r="73" spans="1:31" ht="11.25" customHeight="1">
      <c r="A73" s="499"/>
      <c r="B73" s="428">
        <f ca="1">TODAY()</f>
        <v>42505</v>
      </c>
      <c r="C73" s="428"/>
      <c r="D73" s="428"/>
      <c r="E73" s="428"/>
      <c r="F73" s="428"/>
      <c r="G73" s="428"/>
      <c r="H73" s="428"/>
      <c r="I73" s="428"/>
      <c r="J73" s="428"/>
      <c r="K73" s="428"/>
      <c r="L73" s="428"/>
      <c r="M73" s="429"/>
      <c r="N73" s="455" t="s">
        <v>62</v>
      </c>
      <c r="O73" s="455" t="s">
        <v>77</v>
      </c>
      <c r="P73" s="456" t="s">
        <v>63</v>
      </c>
      <c r="Q73" s="663"/>
      <c r="R73" s="664"/>
      <c r="S73" s="456" t="s">
        <v>64</v>
      </c>
      <c r="T73" s="457"/>
      <c r="U73" s="458"/>
      <c r="V73" s="456" t="s">
        <v>65</v>
      </c>
      <c r="W73" s="457"/>
      <c r="X73" s="458"/>
      <c r="Y73" s="465" t="s">
        <v>43</v>
      </c>
      <c r="Z73" s="455" t="s">
        <v>78</v>
      </c>
      <c r="AA73" s="465" t="s">
        <v>66</v>
      </c>
      <c r="AB73" s="455" t="s">
        <v>79</v>
      </c>
      <c r="AC73" s="456" t="s">
        <v>67</v>
      </c>
      <c r="AD73" s="663"/>
      <c r="AE73" s="664"/>
    </row>
    <row r="74" spans="1:31" ht="11.25" customHeight="1" thickBot="1">
      <c r="A74" s="499"/>
      <c r="B74" s="431"/>
      <c r="C74" s="431"/>
      <c r="D74" s="431"/>
      <c r="E74" s="431"/>
      <c r="F74" s="431"/>
      <c r="G74" s="431"/>
      <c r="H74" s="431"/>
      <c r="I74" s="431"/>
      <c r="J74" s="431"/>
      <c r="K74" s="431"/>
      <c r="L74" s="431"/>
      <c r="M74" s="432"/>
      <c r="N74" s="451"/>
      <c r="O74" s="506"/>
      <c r="P74" s="665"/>
      <c r="Q74" s="666"/>
      <c r="R74" s="667"/>
      <c r="S74" s="459"/>
      <c r="T74" s="460"/>
      <c r="U74" s="461"/>
      <c r="V74" s="459"/>
      <c r="W74" s="460"/>
      <c r="X74" s="461"/>
      <c r="Y74" s="451"/>
      <c r="Z74" s="671"/>
      <c r="AA74" s="451"/>
      <c r="AB74" s="671"/>
      <c r="AC74" s="665"/>
      <c r="AD74" s="666"/>
      <c r="AE74" s="667"/>
    </row>
    <row r="75" spans="1:31" ht="11.25" customHeight="1">
      <c r="A75" s="499"/>
      <c r="B75" s="422" t="s">
        <v>149</v>
      </c>
      <c r="C75" s="457"/>
      <c r="D75" s="457"/>
      <c r="E75" s="457"/>
      <c r="F75" s="457"/>
      <c r="G75" s="457"/>
      <c r="H75" s="457"/>
      <c r="I75" s="457"/>
      <c r="J75" s="457"/>
      <c r="K75" s="457"/>
      <c r="L75" s="457"/>
      <c r="M75" s="458"/>
      <c r="N75" s="451"/>
      <c r="O75" s="506"/>
      <c r="P75" s="665"/>
      <c r="Q75" s="666"/>
      <c r="R75" s="667"/>
      <c r="S75" s="459"/>
      <c r="T75" s="460"/>
      <c r="U75" s="461"/>
      <c r="V75" s="459"/>
      <c r="W75" s="460"/>
      <c r="X75" s="461"/>
      <c r="Y75" s="451"/>
      <c r="Z75" s="671"/>
      <c r="AA75" s="451"/>
      <c r="AB75" s="671"/>
      <c r="AC75" s="665"/>
      <c r="AD75" s="666"/>
      <c r="AE75" s="667"/>
    </row>
    <row r="76" spans="1:31" ht="11.25" customHeight="1" thickBot="1">
      <c r="A76" s="500"/>
      <c r="B76" s="463"/>
      <c r="C76" s="463"/>
      <c r="D76" s="463"/>
      <c r="E76" s="463"/>
      <c r="F76" s="463"/>
      <c r="G76" s="463"/>
      <c r="H76" s="463"/>
      <c r="I76" s="463"/>
      <c r="J76" s="463"/>
      <c r="K76" s="463"/>
      <c r="L76" s="463"/>
      <c r="M76" s="464"/>
      <c r="N76" s="452"/>
      <c r="O76" s="466"/>
      <c r="P76" s="668"/>
      <c r="Q76" s="669"/>
      <c r="R76" s="670"/>
      <c r="S76" s="462"/>
      <c r="T76" s="463"/>
      <c r="U76" s="464"/>
      <c r="V76" s="462"/>
      <c r="W76" s="463"/>
      <c r="X76" s="464"/>
      <c r="Y76" s="452"/>
      <c r="Z76" s="672"/>
      <c r="AA76" s="452"/>
      <c r="AB76" s="672"/>
      <c r="AC76" s="668"/>
      <c r="AD76" s="669"/>
      <c r="AE76" s="670"/>
    </row>
    <row r="77" spans="1:31" ht="11.25" customHeight="1">
      <c r="A77" s="433" t="s">
        <v>68</v>
      </c>
      <c r="B77" s="421" t="str">
        <f>'Sp. JK.'!F12</f>
        <v>BARACSI ÁGNES</v>
      </c>
      <c r="C77" s="422"/>
      <c r="D77" s="422"/>
      <c r="E77" s="422"/>
      <c r="F77" s="422"/>
      <c r="G77" s="422"/>
      <c r="H77" s="422"/>
      <c r="I77" s="422"/>
      <c r="J77" s="422"/>
      <c r="K77" s="422"/>
      <c r="L77" s="422"/>
      <c r="M77" s="423"/>
      <c r="N77" s="435">
        <v>3</v>
      </c>
      <c r="O77" s="673" t="s">
        <v>0</v>
      </c>
      <c r="P77" s="550"/>
      <c r="Q77" s="556"/>
      <c r="R77" s="551"/>
      <c r="S77" s="550"/>
      <c r="T77" s="556"/>
      <c r="U77" s="551"/>
      <c r="V77" s="550"/>
      <c r="W77" s="556"/>
      <c r="X77" s="551"/>
      <c r="Y77" s="592"/>
      <c r="Z77" s="678"/>
      <c r="AA77" s="455"/>
      <c r="AB77" s="675"/>
      <c r="AC77" s="467"/>
      <c r="AD77" s="468"/>
      <c r="AE77" s="469"/>
    </row>
    <row r="78" spans="1:31" ht="11.25" customHeight="1" thickBot="1">
      <c r="A78" s="443"/>
      <c r="B78" s="424"/>
      <c r="C78" s="425"/>
      <c r="D78" s="425"/>
      <c r="E78" s="425"/>
      <c r="F78" s="425"/>
      <c r="G78" s="425"/>
      <c r="H78" s="425"/>
      <c r="I78" s="425"/>
      <c r="J78" s="425"/>
      <c r="K78" s="425"/>
      <c r="L78" s="425"/>
      <c r="M78" s="426"/>
      <c r="N78" s="436"/>
      <c r="O78" s="674"/>
      <c r="P78" s="554"/>
      <c r="Q78" s="558"/>
      <c r="R78" s="555"/>
      <c r="S78" s="554"/>
      <c r="T78" s="558"/>
      <c r="U78" s="555"/>
      <c r="V78" s="554"/>
      <c r="W78" s="558"/>
      <c r="X78" s="555"/>
      <c r="Y78" s="594"/>
      <c r="Z78" s="679"/>
      <c r="AA78" s="466"/>
      <c r="AB78" s="676"/>
      <c r="AC78" s="470"/>
      <c r="AD78" s="471"/>
      <c r="AE78" s="472"/>
    </row>
    <row r="79" spans="1:31" ht="11.25" customHeight="1">
      <c r="A79" s="433" t="s">
        <v>71</v>
      </c>
      <c r="B79" s="421"/>
      <c r="C79" s="422"/>
      <c r="D79" s="422"/>
      <c r="E79" s="422"/>
      <c r="F79" s="422"/>
      <c r="G79" s="422"/>
      <c r="H79" s="422"/>
      <c r="I79" s="422"/>
      <c r="J79" s="422"/>
      <c r="K79" s="422"/>
      <c r="L79" s="422"/>
      <c r="M79" s="423"/>
      <c r="N79" s="435">
        <v>4</v>
      </c>
      <c r="O79" s="673" t="s">
        <v>1</v>
      </c>
      <c r="P79" s="550"/>
      <c r="Q79" s="556"/>
      <c r="R79" s="551"/>
      <c r="S79" s="550"/>
      <c r="T79" s="556"/>
      <c r="U79" s="551"/>
      <c r="V79" s="550"/>
      <c r="W79" s="556"/>
      <c r="X79" s="551"/>
      <c r="Y79" s="592"/>
      <c r="Z79" s="678"/>
      <c r="AA79" s="455"/>
      <c r="AB79" s="676"/>
      <c r="AC79" s="467"/>
      <c r="AD79" s="468"/>
      <c r="AE79" s="469"/>
    </row>
    <row r="80" spans="1:31" ht="11.25" customHeight="1" thickBot="1">
      <c r="A80" s="443"/>
      <c r="B80" s="424"/>
      <c r="C80" s="425"/>
      <c r="D80" s="425"/>
      <c r="E80" s="425"/>
      <c r="F80" s="425"/>
      <c r="G80" s="425"/>
      <c r="H80" s="425"/>
      <c r="I80" s="425"/>
      <c r="J80" s="425"/>
      <c r="K80" s="425"/>
      <c r="L80" s="425"/>
      <c r="M80" s="426"/>
      <c r="N80" s="436"/>
      <c r="O80" s="674"/>
      <c r="P80" s="554"/>
      <c r="Q80" s="558"/>
      <c r="R80" s="555"/>
      <c r="S80" s="554"/>
      <c r="T80" s="558"/>
      <c r="U80" s="555"/>
      <c r="V80" s="554"/>
      <c r="W80" s="558"/>
      <c r="X80" s="555"/>
      <c r="Y80" s="594"/>
      <c r="Z80" s="679"/>
      <c r="AA80" s="466"/>
      <c r="AB80" s="676"/>
      <c r="AC80" s="470"/>
      <c r="AD80" s="471"/>
      <c r="AE80" s="472"/>
    </row>
    <row r="81" spans="1:31" ht="11.25" customHeight="1">
      <c r="A81" s="433" t="s">
        <v>70</v>
      </c>
      <c r="B81" s="421"/>
      <c r="C81" s="422"/>
      <c r="D81" s="422"/>
      <c r="E81" s="422"/>
      <c r="F81" s="456" t="s">
        <v>69</v>
      </c>
      <c r="G81" s="663"/>
      <c r="H81" s="664"/>
      <c r="I81" s="456"/>
      <c r="J81" s="663"/>
      <c r="K81" s="663"/>
      <c r="L81" s="663"/>
      <c r="M81" s="664"/>
      <c r="N81" s="467" t="s">
        <v>65</v>
      </c>
      <c r="O81" s="458"/>
      <c r="P81" s="550"/>
      <c r="Q81" s="457"/>
      <c r="R81" s="458"/>
      <c r="S81" s="550"/>
      <c r="T81" s="556"/>
      <c r="U81" s="551"/>
      <c r="V81" s="550"/>
      <c r="W81" s="556"/>
      <c r="X81" s="551"/>
      <c r="Y81" s="592"/>
      <c r="Z81" s="678"/>
      <c r="AA81" s="455"/>
      <c r="AB81" s="676"/>
      <c r="AC81" s="467"/>
      <c r="AD81" s="457"/>
      <c r="AE81" s="458"/>
    </row>
    <row r="82" spans="1:31" ht="11.25" customHeight="1" thickBot="1">
      <c r="A82" s="443"/>
      <c r="B82" s="424"/>
      <c r="C82" s="425"/>
      <c r="D82" s="425"/>
      <c r="E82" s="425"/>
      <c r="F82" s="668"/>
      <c r="G82" s="669"/>
      <c r="H82" s="670"/>
      <c r="I82" s="668"/>
      <c r="J82" s="669"/>
      <c r="K82" s="669"/>
      <c r="L82" s="669"/>
      <c r="M82" s="670"/>
      <c r="N82" s="462"/>
      <c r="O82" s="464"/>
      <c r="P82" s="462"/>
      <c r="Q82" s="463"/>
      <c r="R82" s="464"/>
      <c r="S82" s="554"/>
      <c r="T82" s="558"/>
      <c r="U82" s="555"/>
      <c r="V82" s="554"/>
      <c r="W82" s="558"/>
      <c r="X82" s="555"/>
      <c r="Y82" s="452"/>
      <c r="Z82" s="679"/>
      <c r="AA82" s="466"/>
      <c r="AB82" s="677"/>
      <c r="AC82" s="462"/>
      <c r="AD82" s="463"/>
      <c r="AE82" s="464"/>
    </row>
    <row r="83" spans="1:31" ht="11.25" customHeight="1">
      <c r="A83" s="473" t="s">
        <v>72</v>
      </c>
      <c r="B83" s="475"/>
      <c r="C83" s="476"/>
      <c r="D83" s="476"/>
      <c r="E83" s="476"/>
      <c r="F83" s="476"/>
      <c r="G83" s="476"/>
      <c r="H83" s="476"/>
      <c r="I83" s="476"/>
      <c r="J83" s="476"/>
      <c r="K83" s="476"/>
      <c r="L83" s="476"/>
      <c r="M83" s="477"/>
      <c r="N83" s="475" t="s">
        <v>73</v>
      </c>
      <c r="O83" s="477"/>
      <c r="P83" s="550"/>
      <c r="Q83" s="556"/>
      <c r="R83" s="556"/>
      <c r="S83" s="556"/>
      <c r="T83" s="556"/>
      <c r="U83" s="556"/>
      <c r="V83" s="556"/>
      <c r="W83" s="556"/>
      <c r="X83" s="556"/>
      <c r="Y83" s="556"/>
      <c r="Z83" s="556"/>
      <c r="AA83" s="556"/>
      <c r="AB83" s="556"/>
      <c r="AC83" s="556"/>
      <c r="AD83" s="556"/>
      <c r="AE83" s="551"/>
    </row>
    <row r="84" spans="1:31" ht="11.25" customHeight="1" thickBot="1">
      <c r="A84" s="474"/>
      <c r="B84" s="478"/>
      <c r="C84" s="479"/>
      <c r="D84" s="479"/>
      <c r="E84" s="479"/>
      <c r="F84" s="479"/>
      <c r="G84" s="479"/>
      <c r="H84" s="479"/>
      <c r="I84" s="479"/>
      <c r="J84" s="479"/>
      <c r="K84" s="479"/>
      <c r="L84" s="479"/>
      <c r="M84" s="480"/>
      <c r="N84" s="478"/>
      <c r="O84" s="480"/>
      <c r="P84" s="554"/>
      <c r="Q84" s="558"/>
      <c r="R84" s="558"/>
      <c r="S84" s="558"/>
      <c r="T84" s="558"/>
      <c r="U84" s="558"/>
      <c r="V84" s="558"/>
      <c r="W84" s="558"/>
      <c r="X84" s="558"/>
      <c r="Y84" s="558"/>
      <c r="Z84" s="558"/>
      <c r="AA84" s="558"/>
      <c r="AB84" s="558"/>
      <c r="AC84" s="558"/>
      <c r="AD84" s="558"/>
      <c r="AE84" s="555"/>
    </row>
    <row r="85" spans="1:31" ht="11.25" customHeight="1" thickBot="1"/>
    <row r="86" spans="1:31" ht="11.25" customHeight="1">
      <c r="A86" s="444" t="s">
        <v>74</v>
      </c>
      <c r="B86" s="445"/>
      <c r="C86" s="445"/>
      <c r="D86" s="445"/>
      <c r="E86" s="445"/>
      <c r="F86" s="445"/>
      <c r="G86" s="445"/>
      <c r="H86" s="445"/>
      <c r="I86" s="445"/>
      <c r="J86" s="445"/>
      <c r="K86" s="445"/>
      <c r="L86" s="445"/>
      <c r="M86" s="445"/>
      <c r="N86" s="445"/>
      <c r="O86" s="445"/>
      <c r="P86" s="445"/>
      <c r="Q86" s="445"/>
      <c r="R86" s="445"/>
      <c r="S86" s="445"/>
      <c r="T86" s="445"/>
      <c r="U86" s="445"/>
      <c r="V86" s="445"/>
      <c r="W86" s="445"/>
      <c r="X86" s="445"/>
      <c r="Y86" s="445"/>
      <c r="Z86" s="445"/>
      <c r="AA86" s="445"/>
      <c r="AB86" s="445"/>
      <c r="AC86" s="445"/>
      <c r="AD86" s="445"/>
      <c r="AE86" s="446"/>
    </row>
    <row r="87" spans="1:31" ht="11.25" customHeight="1" thickBot="1">
      <c r="A87" s="447"/>
      <c r="B87" s="448"/>
      <c r="C87" s="448"/>
      <c r="D87" s="448"/>
      <c r="E87" s="448"/>
      <c r="F87" s="448"/>
      <c r="G87" s="448"/>
      <c r="H87" s="448"/>
      <c r="I87" s="448"/>
      <c r="J87" s="448"/>
      <c r="K87" s="448"/>
      <c r="L87" s="448"/>
      <c r="M87" s="448"/>
      <c r="N87" s="448"/>
      <c r="O87" s="448"/>
      <c r="P87" s="448"/>
      <c r="Q87" s="448"/>
      <c r="R87" s="448"/>
      <c r="S87" s="448"/>
      <c r="T87" s="448"/>
      <c r="U87" s="448"/>
      <c r="V87" s="448"/>
      <c r="W87" s="448"/>
      <c r="X87" s="448"/>
      <c r="Y87" s="448"/>
      <c r="Z87" s="448"/>
      <c r="AA87" s="448"/>
      <c r="AB87" s="448"/>
      <c r="AC87" s="448"/>
      <c r="AD87" s="448"/>
      <c r="AE87" s="449"/>
    </row>
    <row r="88" spans="1:31" ht="11.25" customHeight="1">
      <c r="A88" s="499"/>
      <c r="B88" s="427" t="s">
        <v>145</v>
      </c>
      <c r="C88" s="428"/>
      <c r="D88" s="428"/>
      <c r="E88" s="428"/>
      <c r="F88" s="428"/>
      <c r="G88" s="428"/>
      <c r="H88" s="428"/>
      <c r="I88" s="428"/>
      <c r="J88" s="428"/>
      <c r="K88" s="428"/>
      <c r="L88" s="428"/>
      <c r="M88" s="428"/>
      <c r="N88" s="428"/>
      <c r="O88" s="428"/>
      <c r="P88" s="428"/>
      <c r="Q88" s="428"/>
      <c r="R88" s="428"/>
      <c r="S88" s="428"/>
      <c r="T88" s="428"/>
      <c r="U88" s="428"/>
      <c r="V88" s="428"/>
      <c r="W88" s="428"/>
      <c r="X88" s="428"/>
      <c r="Y88" s="428"/>
      <c r="Z88" s="428"/>
      <c r="AA88" s="428"/>
      <c r="AB88" s="428"/>
      <c r="AC88" s="428"/>
      <c r="AD88" s="428"/>
      <c r="AE88" s="429"/>
    </row>
    <row r="89" spans="1:31" ht="11.25" customHeight="1" thickBot="1">
      <c r="A89" s="499"/>
      <c r="B89" s="430"/>
      <c r="C89" s="431"/>
      <c r="D89" s="431"/>
      <c r="E89" s="431"/>
      <c r="F89" s="431"/>
      <c r="G89" s="431"/>
      <c r="H89" s="431"/>
      <c r="I89" s="431"/>
      <c r="J89" s="431"/>
      <c r="K89" s="431"/>
      <c r="L89" s="431"/>
      <c r="M89" s="431"/>
      <c r="N89" s="431"/>
      <c r="O89" s="431"/>
      <c r="P89" s="431"/>
      <c r="Q89" s="431"/>
      <c r="R89" s="431"/>
      <c r="S89" s="431"/>
      <c r="T89" s="431"/>
      <c r="U89" s="431"/>
      <c r="V89" s="431"/>
      <c r="W89" s="431"/>
      <c r="X89" s="431"/>
      <c r="Y89" s="431"/>
      <c r="Z89" s="431"/>
      <c r="AA89" s="431"/>
      <c r="AB89" s="431"/>
      <c r="AC89" s="431"/>
      <c r="AD89" s="431"/>
      <c r="AE89" s="432"/>
    </row>
    <row r="90" spans="1:31" ht="11.25" customHeight="1">
      <c r="A90" s="499"/>
      <c r="B90" s="428">
        <f ca="1">TODAY()</f>
        <v>42505</v>
      </c>
      <c r="C90" s="428"/>
      <c r="D90" s="428"/>
      <c r="E90" s="428"/>
      <c r="F90" s="428"/>
      <c r="G90" s="428"/>
      <c r="H90" s="428"/>
      <c r="I90" s="428"/>
      <c r="J90" s="428"/>
      <c r="K90" s="428"/>
      <c r="L90" s="428"/>
      <c r="M90" s="429"/>
      <c r="N90" s="455" t="s">
        <v>62</v>
      </c>
      <c r="O90" s="455" t="s">
        <v>77</v>
      </c>
      <c r="P90" s="456" t="s">
        <v>63</v>
      </c>
      <c r="Q90" s="663"/>
      <c r="R90" s="664"/>
      <c r="S90" s="456" t="s">
        <v>64</v>
      </c>
      <c r="T90" s="457"/>
      <c r="U90" s="458"/>
      <c r="V90" s="456" t="s">
        <v>65</v>
      </c>
      <c r="W90" s="457"/>
      <c r="X90" s="458"/>
      <c r="Y90" s="465" t="s">
        <v>43</v>
      </c>
      <c r="Z90" s="455" t="s">
        <v>78</v>
      </c>
      <c r="AA90" s="465" t="s">
        <v>66</v>
      </c>
      <c r="AB90" s="455" t="s">
        <v>79</v>
      </c>
      <c r="AC90" s="456" t="s">
        <v>67</v>
      </c>
      <c r="AD90" s="663"/>
      <c r="AE90" s="664"/>
    </row>
    <row r="91" spans="1:31" ht="11.25" customHeight="1" thickBot="1">
      <c r="A91" s="499"/>
      <c r="B91" s="431"/>
      <c r="C91" s="431"/>
      <c r="D91" s="431"/>
      <c r="E91" s="431"/>
      <c r="F91" s="431"/>
      <c r="G91" s="431"/>
      <c r="H91" s="431"/>
      <c r="I91" s="431"/>
      <c r="J91" s="431"/>
      <c r="K91" s="431"/>
      <c r="L91" s="431"/>
      <c r="M91" s="432"/>
      <c r="N91" s="451"/>
      <c r="O91" s="506"/>
      <c r="P91" s="665"/>
      <c r="Q91" s="666"/>
      <c r="R91" s="667"/>
      <c r="S91" s="459"/>
      <c r="T91" s="460"/>
      <c r="U91" s="461"/>
      <c r="V91" s="459"/>
      <c r="W91" s="460"/>
      <c r="X91" s="461"/>
      <c r="Y91" s="451"/>
      <c r="Z91" s="671"/>
      <c r="AA91" s="451"/>
      <c r="AB91" s="671"/>
      <c r="AC91" s="665"/>
      <c r="AD91" s="666"/>
      <c r="AE91" s="667"/>
    </row>
    <row r="92" spans="1:31" ht="11.25" customHeight="1">
      <c r="A92" s="499"/>
      <c r="B92" s="422" t="s">
        <v>149</v>
      </c>
      <c r="C92" s="457"/>
      <c r="D92" s="457"/>
      <c r="E92" s="457"/>
      <c r="F92" s="457"/>
      <c r="G92" s="457"/>
      <c r="H92" s="457"/>
      <c r="I92" s="457"/>
      <c r="J92" s="457"/>
      <c r="K92" s="457"/>
      <c r="L92" s="457"/>
      <c r="M92" s="458"/>
      <c r="N92" s="451"/>
      <c r="O92" s="506"/>
      <c r="P92" s="665"/>
      <c r="Q92" s="666"/>
      <c r="R92" s="667"/>
      <c r="S92" s="459"/>
      <c r="T92" s="460"/>
      <c r="U92" s="461"/>
      <c r="V92" s="459"/>
      <c r="W92" s="460"/>
      <c r="X92" s="461"/>
      <c r="Y92" s="451"/>
      <c r="Z92" s="671"/>
      <c r="AA92" s="451"/>
      <c r="AB92" s="671"/>
      <c r="AC92" s="665"/>
      <c r="AD92" s="666"/>
      <c r="AE92" s="667"/>
    </row>
    <row r="93" spans="1:31" ht="11.25" customHeight="1" thickBot="1">
      <c r="A93" s="500"/>
      <c r="B93" s="463"/>
      <c r="C93" s="463"/>
      <c r="D93" s="463"/>
      <c r="E93" s="463"/>
      <c r="F93" s="463"/>
      <c r="G93" s="463"/>
      <c r="H93" s="463"/>
      <c r="I93" s="463"/>
      <c r="J93" s="463"/>
      <c r="K93" s="463"/>
      <c r="L93" s="463"/>
      <c r="M93" s="464"/>
      <c r="N93" s="452"/>
      <c r="O93" s="466"/>
      <c r="P93" s="668"/>
      <c r="Q93" s="669"/>
      <c r="R93" s="670"/>
      <c r="S93" s="462"/>
      <c r="T93" s="463"/>
      <c r="U93" s="464"/>
      <c r="V93" s="462"/>
      <c r="W93" s="463"/>
      <c r="X93" s="464"/>
      <c r="Y93" s="452"/>
      <c r="Z93" s="672"/>
      <c r="AA93" s="452"/>
      <c r="AB93" s="672"/>
      <c r="AC93" s="668"/>
      <c r="AD93" s="669"/>
      <c r="AE93" s="670"/>
    </row>
    <row r="94" spans="1:31" ht="11.25" customHeight="1">
      <c r="A94" s="433" t="s">
        <v>68</v>
      </c>
      <c r="B94" s="421" t="str">
        <f>'Sp. JK.'!F13</f>
        <v>BUGÁNÉ FENYVESI LÍVIA</v>
      </c>
      <c r="C94" s="422"/>
      <c r="D94" s="422"/>
      <c r="E94" s="422"/>
      <c r="F94" s="422"/>
      <c r="G94" s="422"/>
      <c r="H94" s="422"/>
      <c r="I94" s="422"/>
      <c r="J94" s="422"/>
      <c r="K94" s="422"/>
      <c r="L94" s="422"/>
      <c r="M94" s="423"/>
      <c r="N94" s="435">
        <v>4</v>
      </c>
      <c r="O94" s="673" t="s">
        <v>0</v>
      </c>
      <c r="P94" s="550"/>
      <c r="Q94" s="556"/>
      <c r="R94" s="551"/>
      <c r="S94" s="550"/>
      <c r="T94" s="556"/>
      <c r="U94" s="551"/>
      <c r="V94" s="550"/>
      <c r="W94" s="556"/>
      <c r="X94" s="551"/>
      <c r="Y94" s="592"/>
      <c r="Z94" s="678"/>
      <c r="AA94" s="455"/>
      <c r="AB94" s="675"/>
      <c r="AC94" s="467"/>
      <c r="AD94" s="468"/>
      <c r="AE94" s="469"/>
    </row>
    <row r="95" spans="1:31" ht="11.25" customHeight="1" thickBot="1">
      <c r="A95" s="443"/>
      <c r="B95" s="424"/>
      <c r="C95" s="425"/>
      <c r="D95" s="425"/>
      <c r="E95" s="425"/>
      <c r="F95" s="425"/>
      <c r="G95" s="425"/>
      <c r="H95" s="425"/>
      <c r="I95" s="425"/>
      <c r="J95" s="425"/>
      <c r="K95" s="425"/>
      <c r="L95" s="425"/>
      <c r="M95" s="426"/>
      <c r="N95" s="436"/>
      <c r="O95" s="674"/>
      <c r="P95" s="554"/>
      <c r="Q95" s="558"/>
      <c r="R95" s="555"/>
      <c r="S95" s="554"/>
      <c r="T95" s="558"/>
      <c r="U95" s="555"/>
      <c r="V95" s="554"/>
      <c r="W95" s="558"/>
      <c r="X95" s="555"/>
      <c r="Y95" s="594"/>
      <c r="Z95" s="679"/>
      <c r="AA95" s="466"/>
      <c r="AB95" s="676"/>
      <c r="AC95" s="470"/>
      <c r="AD95" s="471"/>
      <c r="AE95" s="472"/>
    </row>
    <row r="96" spans="1:31" ht="11.25" customHeight="1">
      <c r="A96" s="433" t="s">
        <v>71</v>
      </c>
      <c r="B96" s="421"/>
      <c r="C96" s="422"/>
      <c r="D96" s="422"/>
      <c r="E96" s="422"/>
      <c r="F96" s="422"/>
      <c r="G96" s="422"/>
      <c r="H96" s="422"/>
      <c r="I96" s="422"/>
      <c r="J96" s="422"/>
      <c r="K96" s="422"/>
      <c r="L96" s="422"/>
      <c r="M96" s="423"/>
      <c r="N96" s="435">
        <v>3</v>
      </c>
      <c r="O96" s="673" t="s">
        <v>1</v>
      </c>
      <c r="P96" s="550"/>
      <c r="Q96" s="556"/>
      <c r="R96" s="551"/>
      <c r="S96" s="550"/>
      <c r="T96" s="556"/>
      <c r="U96" s="551"/>
      <c r="V96" s="550"/>
      <c r="W96" s="556"/>
      <c r="X96" s="551"/>
      <c r="Y96" s="592"/>
      <c r="Z96" s="678"/>
      <c r="AA96" s="455"/>
      <c r="AB96" s="676"/>
      <c r="AC96" s="467"/>
      <c r="AD96" s="468"/>
      <c r="AE96" s="469"/>
    </row>
    <row r="97" spans="1:31" ht="11.25" customHeight="1" thickBot="1">
      <c r="A97" s="443"/>
      <c r="B97" s="424"/>
      <c r="C97" s="425"/>
      <c r="D97" s="425"/>
      <c r="E97" s="425"/>
      <c r="F97" s="425"/>
      <c r="G97" s="425"/>
      <c r="H97" s="425"/>
      <c r="I97" s="425"/>
      <c r="J97" s="425"/>
      <c r="K97" s="425"/>
      <c r="L97" s="425"/>
      <c r="M97" s="426"/>
      <c r="N97" s="436"/>
      <c r="O97" s="674"/>
      <c r="P97" s="554"/>
      <c r="Q97" s="558"/>
      <c r="R97" s="555"/>
      <c r="S97" s="554"/>
      <c r="T97" s="558"/>
      <c r="U97" s="555"/>
      <c r="V97" s="554"/>
      <c r="W97" s="558"/>
      <c r="X97" s="555"/>
      <c r="Y97" s="594"/>
      <c r="Z97" s="679"/>
      <c r="AA97" s="466"/>
      <c r="AB97" s="676"/>
      <c r="AC97" s="470"/>
      <c r="AD97" s="471"/>
      <c r="AE97" s="472"/>
    </row>
    <row r="98" spans="1:31" ht="11.25" customHeight="1">
      <c r="A98" s="433" t="s">
        <v>70</v>
      </c>
      <c r="B98" s="421"/>
      <c r="C98" s="422"/>
      <c r="D98" s="422"/>
      <c r="E98" s="422"/>
      <c r="F98" s="456" t="s">
        <v>69</v>
      </c>
      <c r="G98" s="663"/>
      <c r="H98" s="664"/>
      <c r="I98" s="456"/>
      <c r="J98" s="663"/>
      <c r="K98" s="663"/>
      <c r="L98" s="663"/>
      <c r="M98" s="664"/>
      <c r="N98" s="467" t="s">
        <v>65</v>
      </c>
      <c r="O98" s="458"/>
      <c r="P98" s="550"/>
      <c r="Q98" s="457"/>
      <c r="R98" s="458"/>
      <c r="S98" s="550"/>
      <c r="T98" s="556"/>
      <c r="U98" s="551"/>
      <c r="V98" s="550"/>
      <c r="W98" s="556"/>
      <c r="X98" s="551"/>
      <c r="Y98" s="592"/>
      <c r="Z98" s="678"/>
      <c r="AA98" s="455"/>
      <c r="AB98" s="676"/>
      <c r="AC98" s="467"/>
      <c r="AD98" s="457"/>
      <c r="AE98" s="458"/>
    </row>
    <row r="99" spans="1:31" ht="11.25" customHeight="1" thickBot="1">
      <c r="A99" s="443"/>
      <c r="B99" s="424"/>
      <c r="C99" s="425"/>
      <c r="D99" s="425"/>
      <c r="E99" s="425"/>
      <c r="F99" s="668"/>
      <c r="G99" s="669"/>
      <c r="H99" s="670"/>
      <c r="I99" s="668"/>
      <c r="J99" s="669"/>
      <c r="K99" s="669"/>
      <c r="L99" s="669"/>
      <c r="M99" s="670"/>
      <c r="N99" s="462"/>
      <c r="O99" s="464"/>
      <c r="P99" s="462"/>
      <c r="Q99" s="463"/>
      <c r="R99" s="464"/>
      <c r="S99" s="554"/>
      <c r="T99" s="558"/>
      <c r="U99" s="555"/>
      <c r="V99" s="554"/>
      <c r="W99" s="558"/>
      <c r="X99" s="555"/>
      <c r="Y99" s="452"/>
      <c r="Z99" s="679"/>
      <c r="AA99" s="466"/>
      <c r="AB99" s="677"/>
      <c r="AC99" s="462"/>
      <c r="AD99" s="463"/>
      <c r="AE99" s="464"/>
    </row>
    <row r="100" spans="1:31" ht="11.25" customHeight="1">
      <c r="A100" s="473" t="s">
        <v>72</v>
      </c>
      <c r="B100" s="475"/>
      <c r="C100" s="476"/>
      <c r="D100" s="476"/>
      <c r="E100" s="476"/>
      <c r="F100" s="476"/>
      <c r="G100" s="476"/>
      <c r="H100" s="476"/>
      <c r="I100" s="476"/>
      <c r="J100" s="476"/>
      <c r="K100" s="476"/>
      <c r="L100" s="476"/>
      <c r="M100" s="477"/>
      <c r="N100" s="475" t="s">
        <v>73</v>
      </c>
      <c r="O100" s="477"/>
      <c r="P100" s="550"/>
      <c r="Q100" s="556"/>
      <c r="R100" s="556"/>
      <c r="S100" s="556"/>
      <c r="T100" s="556"/>
      <c r="U100" s="556"/>
      <c r="V100" s="556"/>
      <c r="W100" s="556"/>
      <c r="X100" s="556"/>
      <c r="Y100" s="556"/>
      <c r="Z100" s="556"/>
      <c r="AA100" s="556"/>
      <c r="AB100" s="556"/>
      <c r="AC100" s="556"/>
      <c r="AD100" s="556"/>
      <c r="AE100" s="551"/>
    </row>
    <row r="101" spans="1:31" ht="11.25" customHeight="1" thickBot="1">
      <c r="A101" s="474"/>
      <c r="B101" s="478"/>
      <c r="C101" s="479"/>
      <c r="D101" s="479"/>
      <c r="E101" s="479"/>
      <c r="F101" s="479"/>
      <c r="G101" s="479"/>
      <c r="H101" s="479"/>
      <c r="I101" s="479"/>
      <c r="J101" s="479"/>
      <c r="K101" s="479"/>
      <c r="L101" s="479"/>
      <c r="M101" s="480"/>
      <c r="N101" s="478"/>
      <c r="O101" s="480"/>
      <c r="P101" s="554"/>
      <c r="Q101" s="558"/>
      <c r="R101" s="558"/>
      <c r="S101" s="558"/>
      <c r="T101" s="558"/>
      <c r="U101" s="558"/>
      <c r="V101" s="558"/>
      <c r="W101" s="558"/>
      <c r="X101" s="558"/>
      <c r="Y101" s="558"/>
      <c r="Z101" s="558"/>
      <c r="AA101" s="558"/>
      <c r="AB101" s="558"/>
      <c r="AC101" s="558"/>
      <c r="AD101" s="558"/>
      <c r="AE101" s="555"/>
    </row>
    <row r="102" spans="1:31" ht="11.25" customHeight="1" thickBot="1"/>
    <row r="103" spans="1:31" ht="11.25" customHeight="1">
      <c r="A103" s="444" t="s">
        <v>74</v>
      </c>
      <c r="B103" s="445"/>
      <c r="C103" s="445"/>
      <c r="D103" s="445"/>
      <c r="E103" s="445"/>
      <c r="F103" s="445"/>
      <c r="G103" s="445"/>
      <c r="H103" s="445"/>
      <c r="I103" s="445"/>
      <c r="J103" s="445"/>
      <c r="K103" s="445"/>
      <c r="L103" s="445"/>
      <c r="M103" s="445"/>
      <c r="N103" s="445"/>
      <c r="O103" s="445"/>
      <c r="P103" s="445"/>
      <c r="Q103" s="445"/>
      <c r="R103" s="445"/>
      <c r="S103" s="445"/>
      <c r="T103" s="445"/>
      <c r="U103" s="445"/>
      <c r="V103" s="445"/>
      <c r="W103" s="445"/>
      <c r="X103" s="445"/>
      <c r="Y103" s="445"/>
      <c r="Z103" s="445"/>
      <c r="AA103" s="445"/>
      <c r="AB103" s="445"/>
      <c r="AC103" s="445"/>
      <c r="AD103" s="445"/>
      <c r="AE103" s="446"/>
    </row>
    <row r="104" spans="1:31" ht="11.25" customHeight="1" thickBot="1">
      <c r="A104" s="447"/>
      <c r="B104" s="448"/>
      <c r="C104" s="448"/>
      <c r="D104" s="448"/>
      <c r="E104" s="448"/>
      <c r="F104" s="448"/>
      <c r="G104" s="448"/>
      <c r="H104" s="448"/>
      <c r="I104" s="448"/>
      <c r="J104" s="448"/>
      <c r="K104" s="448"/>
      <c r="L104" s="448"/>
      <c r="M104" s="448"/>
      <c r="N104" s="448"/>
      <c r="O104" s="448"/>
      <c r="P104" s="448"/>
      <c r="Q104" s="448"/>
      <c r="R104" s="448"/>
      <c r="S104" s="448"/>
      <c r="T104" s="448"/>
      <c r="U104" s="448"/>
      <c r="V104" s="448"/>
      <c r="W104" s="448"/>
      <c r="X104" s="448"/>
      <c r="Y104" s="448"/>
      <c r="Z104" s="448"/>
      <c r="AA104" s="448"/>
      <c r="AB104" s="448"/>
      <c r="AC104" s="448"/>
      <c r="AD104" s="448"/>
      <c r="AE104" s="449"/>
    </row>
    <row r="105" spans="1:31" ht="11.25" customHeight="1">
      <c r="A105" s="499"/>
      <c r="B105" s="427" t="s">
        <v>145</v>
      </c>
      <c r="C105" s="428"/>
      <c r="D105" s="428"/>
      <c r="E105" s="428"/>
      <c r="F105" s="428"/>
      <c r="G105" s="428"/>
      <c r="H105" s="428"/>
      <c r="I105" s="428"/>
      <c r="J105" s="428"/>
      <c r="K105" s="428"/>
      <c r="L105" s="428"/>
      <c r="M105" s="428"/>
      <c r="N105" s="428"/>
      <c r="O105" s="428"/>
      <c r="P105" s="428"/>
      <c r="Q105" s="428"/>
      <c r="R105" s="428"/>
      <c r="S105" s="428"/>
      <c r="T105" s="428"/>
      <c r="U105" s="428"/>
      <c r="V105" s="428"/>
      <c r="W105" s="428"/>
      <c r="X105" s="428"/>
      <c r="Y105" s="428"/>
      <c r="Z105" s="428"/>
      <c r="AA105" s="428"/>
      <c r="AB105" s="428"/>
      <c r="AC105" s="428"/>
      <c r="AD105" s="428"/>
      <c r="AE105" s="429"/>
    </row>
    <row r="106" spans="1:31" ht="11.25" customHeight="1" thickBot="1">
      <c r="A106" s="499"/>
      <c r="B106" s="430"/>
      <c r="C106" s="431"/>
      <c r="D106" s="431"/>
      <c r="E106" s="431"/>
      <c r="F106" s="431"/>
      <c r="G106" s="431"/>
      <c r="H106" s="431"/>
      <c r="I106" s="431"/>
      <c r="J106" s="431"/>
      <c r="K106" s="431"/>
      <c r="L106" s="431"/>
      <c r="M106" s="431"/>
      <c r="N106" s="431"/>
      <c r="O106" s="431"/>
      <c r="P106" s="431"/>
      <c r="Q106" s="431"/>
      <c r="R106" s="431"/>
      <c r="S106" s="431"/>
      <c r="T106" s="431"/>
      <c r="U106" s="431"/>
      <c r="V106" s="431"/>
      <c r="W106" s="431"/>
      <c r="X106" s="431"/>
      <c r="Y106" s="431"/>
      <c r="Z106" s="431"/>
      <c r="AA106" s="431"/>
      <c r="AB106" s="431"/>
      <c r="AC106" s="431"/>
      <c r="AD106" s="431"/>
      <c r="AE106" s="432"/>
    </row>
    <row r="107" spans="1:31" ht="11.25" customHeight="1">
      <c r="A107" s="499"/>
      <c r="B107" s="428">
        <f ca="1">TODAY()</f>
        <v>42505</v>
      </c>
      <c r="C107" s="428"/>
      <c r="D107" s="428"/>
      <c r="E107" s="428"/>
      <c r="F107" s="428"/>
      <c r="G107" s="428"/>
      <c r="H107" s="428"/>
      <c r="I107" s="428"/>
      <c r="J107" s="428"/>
      <c r="K107" s="428"/>
      <c r="L107" s="428"/>
      <c r="M107" s="429"/>
      <c r="N107" s="455" t="s">
        <v>62</v>
      </c>
      <c r="O107" s="455" t="s">
        <v>77</v>
      </c>
      <c r="P107" s="456" t="s">
        <v>63</v>
      </c>
      <c r="Q107" s="663"/>
      <c r="R107" s="664"/>
      <c r="S107" s="456" t="s">
        <v>64</v>
      </c>
      <c r="T107" s="457"/>
      <c r="U107" s="458"/>
      <c r="V107" s="456" t="s">
        <v>65</v>
      </c>
      <c r="W107" s="457"/>
      <c r="X107" s="458"/>
      <c r="Y107" s="465" t="s">
        <v>43</v>
      </c>
      <c r="Z107" s="455" t="s">
        <v>78</v>
      </c>
      <c r="AA107" s="465" t="s">
        <v>66</v>
      </c>
      <c r="AB107" s="455" t="s">
        <v>79</v>
      </c>
      <c r="AC107" s="456" t="s">
        <v>67</v>
      </c>
      <c r="AD107" s="663"/>
      <c r="AE107" s="664"/>
    </row>
    <row r="108" spans="1:31" ht="11.25" customHeight="1" thickBot="1">
      <c r="A108" s="499"/>
      <c r="B108" s="431"/>
      <c r="C108" s="431"/>
      <c r="D108" s="431"/>
      <c r="E108" s="431"/>
      <c r="F108" s="431"/>
      <c r="G108" s="431"/>
      <c r="H108" s="431"/>
      <c r="I108" s="431"/>
      <c r="J108" s="431"/>
      <c r="K108" s="431"/>
      <c r="L108" s="431"/>
      <c r="M108" s="432"/>
      <c r="N108" s="451"/>
      <c r="O108" s="506"/>
      <c r="P108" s="665"/>
      <c r="Q108" s="666"/>
      <c r="R108" s="667"/>
      <c r="S108" s="459"/>
      <c r="T108" s="460"/>
      <c r="U108" s="461"/>
      <c r="V108" s="459"/>
      <c r="W108" s="460"/>
      <c r="X108" s="461"/>
      <c r="Y108" s="451"/>
      <c r="Z108" s="671"/>
      <c r="AA108" s="451"/>
      <c r="AB108" s="671"/>
      <c r="AC108" s="665"/>
      <c r="AD108" s="666"/>
      <c r="AE108" s="667"/>
    </row>
    <row r="109" spans="1:31" ht="11.25" customHeight="1">
      <c r="A109" s="499"/>
      <c r="B109" s="422" t="s">
        <v>149</v>
      </c>
      <c r="C109" s="457"/>
      <c r="D109" s="457"/>
      <c r="E109" s="457"/>
      <c r="F109" s="457"/>
      <c r="G109" s="457"/>
      <c r="H109" s="457"/>
      <c r="I109" s="457"/>
      <c r="J109" s="457"/>
      <c r="K109" s="457"/>
      <c r="L109" s="457"/>
      <c r="M109" s="458"/>
      <c r="N109" s="451"/>
      <c r="O109" s="506"/>
      <c r="P109" s="665"/>
      <c r="Q109" s="666"/>
      <c r="R109" s="667"/>
      <c r="S109" s="459"/>
      <c r="T109" s="460"/>
      <c r="U109" s="461"/>
      <c r="V109" s="459"/>
      <c r="W109" s="460"/>
      <c r="X109" s="461"/>
      <c r="Y109" s="451"/>
      <c r="Z109" s="671"/>
      <c r="AA109" s="451"/>
      <c r="AB109" s="671"/>
      <c r="AC109" s="665"/>
      <c r="AD109" s="666"/>
      <c r="AE109" s="667"/>
    </row>
    <row r="110" spans="1:31" ht="11.25" customHeight="1" thickBot="1">
      <c r="A110" s="500"/>
      <c r="B110" s="463"/>
      <c r="C110" s="463"/>
      <c r="D110" s="463"/>
      <c r="E110" s="463"/>
      <c r="F110" s="463"/>
      <c r="G110" s="463"/>
      <c r="H110" s="463"/>
      <c r="I110" s="463"/>
      <c r="J110" s="463"/>
      <c r="K110" s="463"/>
      <c r="L110" s="463"/>
      <c r="M110" s="464"/>
      <c r="N110" s="452"/>
      <c r="O110" s="466"/>
      <c r="P110" s="668"/>
      <c r="Q110" s="669"/>
      <c r="R110" s="670"/>
      <c r="S110" s="462"/>
      <c r="T110" s="463"/>
      <c r="U110" s="464"/>
      <c r="V110" s="462"/>
      <c r="W110" s="463"/>
      <c r="X110" s="464"/>
      <c r="Y110" s="452"/>
      <c r="Z110" s="672"/>
      <c r="AA110" s="452"/>
      <c r="AB110" s="672"/>
      <c r="AC110" s="668"/>
      <c r="AD110" s="669"/>
      <c r="AE110" s="670"/>
    </row>
    <row r="111" spans="1:31" ht="11.25" customHeight="1">
      <c r="A111" s="433" t="s">
        <v>68</v>
      </c>
      <c r="B111" s="421" t="str">
        <f>'Sp. JK.'!F14</f>
        <v>VONNÁK NOÉMI</v>
      </c>
      <c r="C111" s="422"/>
      <c r="D111" s="422"/>
      <c r="E111" s="422"/>
      <c r="F111" s="422"/>
      <c r="G111" s="422"/>
      <c r="H111" s="422"/>
      <c r="I111" s="422"/>
      <c r="J111" s="422"/>
      <c r="K111" s="422"/>
      <c r="L111" s="422"/>
      <c r="M111" s="423"/>
      <c r="N111" s="435">
        <v>5</v>
      </c>
      <c r="O111" s="673" t="s">
        <v>0</v>
      </c>
      <c r="P111" s="550"/>
      <c r="Q111" s="556"/>
      <c r="R111" s="551"/>
      <c r="S111" s="550"/>
      <c r="T111" s="556"/>
      <c r="U111" s="551"/>
      <c r="V111" s="550"/>
      <c r="W111" s="556"/>
      <c r="X111" s="551"/>
      <c r="Y111" s="592"/>
      <c r="Z111" s="678"/>
      <c r="AA111" s="455"/>
      <c r="AB111" s="675"/>
      <c r="AC111" s="467"/>
      <c r="AD111" s="468"/>
      <c r="AE111" s="469"/>
    </row>
    <row r="112" spans="1:31" ht="11.25" customHeight="1" thickBot="1">
      <c r="A112" s="443"/>
      <c r="B112" s="424"/>
      <c r="C112" s="425"/>
      <c r="D112" s="425"/>
      <c r="E112" s="425"/>
      <c r="F112" s="425"/>
      <c r="G112" s="425"/>
      <c r="H112" s="425"/>
      <c r="I112" s="425"/>
      <c r="J112" s="425"/>
      <c r="K112" s="425"/>
      <c r="L112" s="425"/>
      <c r="M112" s="426"/>
      <c r="N112" s="436"/>
      <c r="O112" s="674"/>
      <c r="P112" s="554"/>
      <c r="Q112" s="558"/>
      <c r="R112" s="555"/>
      <c r="S112" s="554"/>
      <c r="T112" s="558"/>
      <c r="U112" s="555"/>
      <c r="V112" s="554"/>
      <c r="W112" s="558"/>
      <c r="X112" s="555"/>
      <c r="Y112" s="594"/>
      <c r="Z112" s="679"/>
      <c r="AA112" s="466"/>
      <c r="AB112" s="676"/>
      <c r="AC112" s="470"/>
      <c r="AD112" s="471"/>
      <c r="AE112" s="472"/>
    </row>
    <row r="113" spans="1:31" ht="11.25" customHeight="1">
      <c r="A113" s="433" t="s">
        <v>71</v>
      </c>
      <c r="B113" s="421"/>
      <c r="C113" s="422"/>
      <c r="D113" s="422"/>
      <c r="E113" s="422"/>
      <c r="F113" s="422"/>
      <c r="G113" s="422"/>
      <c r="H113" s="422"/>
      <c r="I113" s="422"/>
      <c r="J113" s="422"/>
      <c r="K113" s="422"/>
      <c r="L113" s="422"/>
      <c r="M113" s="423"/>
      <c r="N113" s="435">
        <v>6</v>
      </c>
      <c r="O113" s="673" t="s">
        <v>1</v>
      </c>
      <c r="P113" s="550"/>
      <c r="Q113" s="556"/>
      <c r="R113" s="551"/>
      <c r="S113" s="550"/>
      <c r="T113" s="556"/>
      <c r="U113" s="551"/>
      <c r="V113" s="550"/>
      <c r="W113" s="556"/>
      <c r="X113" s="551"/>
      <c r="Y113" s="592"/>
      <c r="Z113" s="678"/>
      <c r="AA113" s="455"/>
      <c r="AB113" s="676"/>
      <c r="AC113" s="467"/>
      <c r="AD113" s="468"/>
      <c r="AE113" s="469"/>
    </row>
    <row r="114" spans="1:31" ht="11.25" customHeight="1" thickBot="1">
      <c r="A114" s="443"/>
      <c r="B114" s="424"/>
      <c r="C114" s="425"/>
      <c r="D114" s="425"/>
      <c r="E114" s="425"/>
      <c r="F114" s="425"/>
      <c r="G114" s="425"/>
      <c r="H114" s="425"/>
      <c r="I114" s="425"/>
      <c r="J114" s="425"/>
      <c r="K114" s="425"/>
      <c r="L114" s="425"/>
      <c r="M114" s="426"/>
      <c r="N114" s="436"/>
      <c r="O114" s="674"/>
      <c r="P114" s="554"/>
      <c r="Q114" s="558"/>
      <c r="R114" s="555"/>
      <c r="S114" s="554"/>
      <c r="T114" s="558"/>
      <c r="U114" s="555"/>
      <c r="V114" s="554"/>
      <c r="W114" s="558"/>
      <c r="X114" s="555"/>
      <c r="Y114" s="594"/>
      <c r="Z114" s="679"/>
      <c r="AA114" s="466"/>
      <c r="AB114" s="676"/>
      <c r="AC114" s="470"/>
      <c r="AD114" s="471"/>
      <c r="AE114" s="472"/>
    </row>
    <row r="115" spans="1:31" ht="11.25" customHeight="1">
      <c r="A115" s="433" t="s">
        <v>70</v>
      </c>
      <c r="B115" s="421"/>
      <c r="C115" s="422"/>
      <c r="D115" s="422"/>
      <c r="E115" s="422"/>
      <c r="F115" s="456" t="s">
        <v>69</v>
      </c>
      <c r="G115" s="663"/>
      <c r="H115" s="664"/>
      <c r="I115" s="456"/>
      <c r="J115" s="663"/>
      <c r="K115" s="663"/>
      <c r="L115" s="663"/>
      <c r="M115" s="664"/>
      <c r="N115" s="467" t="s">
        <v>65</v>
      </c>
      <c r="O115" s="458"/>
      <c r="P115" s="550"/>
      <c r="Q115" s="457"/>
      <c r="R115" s="458"/>
      <c r="S115" s="550"/>
      <c r="T115" s="556"/>
      <c r="U115" s="551"/>
      <c r="V115" s="550"/>
      <c r="W115" s="556"/>
      <c r="X115" s="551"/>
      <c r="Y115" s="592"/>
      <c r="Z115" s="678"/>
      <c r="AA115" s="455"/>
      <c r="AB115" s="676"/>
      <c r="AC115" s="467"/>
      <c r="AD115" s="457"/>
      <c r="AE115" s="458"/>
    </row>
    <row r="116" spans="1:31" ht="11.25" customHeight="1" thickBot="1">
      <c r="A116" s="443"/>
      <c r="B116" s="424"/>
      <c r="C116" s="425"/>
      <c r="D116" s="425"/>
      <c r="E116" s="425"/>
      <c r="F116" s="668"/>
      <c r="G116" s="669"/>
      <c r="H116" s="670"/>
      <c r="I116" s="668"/>
      <c r="J116" s="669"/>
      <c r="K116" s="669"/>
      <c r="L116" s="669"/>
      <c r="M116" s="670"/>
      <c r="N116" s="462"/>
      <c r="O116" s="464"/>
      <c r="P116" s="462"/>
      <c r="Q116" s="463"/>
      <c r="R116" s="464"/>
      <c r="S116" s="554"/>
      <c r="T116" s="558"/>
      <c r="U116" s="555"/>
      <c r="V116" s="554"/>
      <c r="W116" s="558"/>
      <c r="X116" s="555"/>
      <c r="Y116" s="452"/>
      <c r="Z116" s="679"/>
      <c r="AA116" s="466"/>
      <c r="AB116" s="677"/>
      <c r="AC116" s="462"/>
      <c r="AD116" s="463"/>
      <c r="AE116" s="464"/>
    </row>
    <row r="117" spans="1:31" ht="11.25" customHeight="1">
      <c r="A117" s="473" t="s">
        <v>72</v>
      </c>
      <c r="B117" s="475"/>
      <c r="C117" s="476"/>
      <c r="D117" s="476"/>
      <c r="E117" s="476"/>
      <c r="F117" s="476"/>
      <c r="G117" s="476"/>
      <c r="H117" s="476"/>
      <c r="I117" s="476"/>
      <c r="J117" s="476"/>
      <c r="K117" s="476"/>
      <c r="L117" s="476"/>
      <c r="M117" s="477"/>
      <c r="N117" s="475" t="s">
        <v>73</v>
      </c>
      <c r="O117" s="477"/>
      <c r="P117" s="550"/>
      <c r="Q117" s="556"/>
      <c r="R117" s="556"/>
      <c r="S117" s="556"/>
      <c r="T117" s="556"/>
      <c r="U117" s="556"/>
      <c r="V117" s="556"/>
      <c r="W117" s="556"/>
      <c r="X117" s="556"/>
      <c r="Y117" s="556"/>
      <c r="Z117" s="556"/>
      <c r="AA117" s="556"/>
      <c r="AB117" s="556"/>
      <c r="AC117" s="556"/>
      <c r="AD117" s="556"/>
      <c r="AE117" s="551"/>
    </row>
    <row r="118" spans="1:31" ht="11.25" customHeight="1" thickBot="1">
      <c r="A118" s="474"/>
      <c r="B118" s="478"/>
      <c r="C118" s="479"/>
      <c r="D118" s="479"/>
      <c r="E118" s="479"/>
      <c r="F118" s="479"/>
      <c r="G118" s="479"/>
      <c r="H118" s="479"/>
      <c r="I118" s="479"/>
      <c r="J118" s="479"/>
      <c r="K118" s="479"/>
      <c r="L118" s="479"/>
      <c r="M118" s="480"/>
      <c r="N118" s="478"/>
      <c r="O118" s="480"/>
      <c r="P118" s="554"/>
      <c r="Q118" s="558"/>
      <c r="R118" s="558"/>
      <c r="S118" s="558"/>
      <c r="T118" s="558"/>
      <c r="U118" s="558"/>
      <c r="V118" s="558"/>
      <c r="W118" s="558"/>
      <c r="X118" s="558"/>
      <c r="Y118" s="558"/>
      <c r="Z118" s="558"/>
      <c r="AA118" s="558"/>
      <c r="AB118" s="558"/>
      <c r="AC118" s="558"/>
      <c r="AD118" s="558"/>
      <c r="AE118" s="555"/>
    </row>
    <row r="119" spans="1:31" ht="11.25" customHeight="1" thickBot="1"/>
    <row r="120" spans="1:31" ht="11.25" customHeight="1">
      <c r="A120" s="444" t="s">
        <v>74</v>
      </c>
      <c r="B120" s="445"/>
      <c r="C120" s="445"/>
      <c r="D120" s="445"/>
      <c r="E120" s="445"/>
      <c r="F120" s="445"/>
      <c r="G120" s="445"/>
      <c r="H120" s="445"/>
      <c r="I120" s="445"/>
      <c r="J120" s="445"/>
      <c r="K120" s="445"/>
      <c r="L120" s="445"/>
      <c r="M120" s="445"/>
      <c r="N120" s="445"/>
      <c r="O120" s="445"/>
      <c r="P120" s="445"/>
      <c r="Q120" s="445"/>
      <c r="R120" s="445"/>
      <c r="S120" s="445"/>
      <c r="T120" s="445"/>
      <c r="U120" s="445"/>
      <c r="V120" s="445"/>
      <c r="W120" s="445"/>
      <c r="X120" s="445"/>
      <c r="Y120" s="445"/>
      <c r="Z120" s="445"/>
      <c r="AA120" s="445"/>
      <c r="AB120" s="445"/>
      <c r="AC120" s="445"/>
      <c r="AD120" s="445"/>
      <c r="AE120" s="446"/>
    </row>
    <row r="121" spans="1:31" ht="11.25" customHeight="1" thickBot="1">
      <c r="A121" s="447"/>
      <c r="B121" s="448"/>
      <c r="C121" s="448"/>
      <c r="D121" s="448"/>
      <c r="E121" s="448"/>
      <c r="F121" s="448"/>
      <c r="G121" s="448"/>
      <c r="H121" s="448"/>
      <c r="I121" s="448"/>
      <c r="J121" s="448"/>
      <c r="K121" s="448"/>
      <c r="L121" s="448"/>
      <c r="M121" s="448"/>
      <c r="N121" s="448"/>
      <c r="O121" s="448"/>
      <c r="P121" s="448"/>
      <c r="Q121" s="448"/>
      <c r="R121" s="448"/>
      <c r="S121" s="448"/>
      <c r="T121" s="448"/>
      <c r="U121" s="448"/>
      <c r="V121" s="448"/>
      <c r="W121" s="448"/>
      <c r="X121" s="448"/>
      <c r="Y121" s="448"/>
      <c r="Z121" s="448"/>
      <c r="AA121" s="448"/>
      <c r="AB121" s="448"/>
      <c r="AC121" s="448"/>
      <c r="AD121" s="448"/>
      <c r="AE121" s="449"/>
    </row>
    <row r="122" spans="1:31" ht="11.25" customHeight="1">
      <c r="A122" s="499"/>
      <c r="B122" s="427" t="s">
        <v>145</v>
      </c>
      <c r="C122" s="428"/>
      <c r="D122" s="428"/>
      <c r="E122" s="428"/>
      <c r="F122" s="428"/>
      <c r="G122" s="428"/>
      <c r="H122" s="428"/>
      <c r="I122" s="428"/>
      <c r="J122" s="428"/>
      <c r="K122" s="428"/>
      <c r="L122" s="428"/>
      <c r="M122" s="428"/>
      <c r="N122" s="428"/>
      <c r="O122" s="428"/>
      <c r="P122" s="428"/>
      <c r="Q122" s="428"/>
      <c r="R122" s="428"/>
      <c r="S122" s="428"/>
      <c r="T122" s="428"/>
      <c r="U122" s="428"/>
      <c r="V122" s="428"/>
      <c r="W122" s="428"/>
      <c r="X122" s="428"/>
      <c r="Y122" s="428"/>
      <c r="Z122" s="428"/>
      <c r="AA122" s="428"/>
      <c r="AB122" s="428"/>
      <c r="AC122" s="428"/>
      <c r="AD122" s="428"/>
      <c r="AE122" s="429"/>
    </row>
    <row r="123" spans="1:31" ht="11.25" customHeight="1" thickBot="1">
      <c r="A123" s="499"/>
      <c r="B123" s="430"/>
      <c r="C123" s="431"/>
      <c r="D123" s="431"/>
      <c r="E123" s="431"/>
      <c r="F123" s="431"/>
      <c r="G123" s="431"/>
      <c r="H123" s="431"/>
      <c r="I123" s="431"/>
      <c r="J123" s="431"/>
      <c r="K123" s="431"/>
      <c r="L123" s="431"/>
      <c r="M123" s="431"/>
      <c r="N123" s="431"/>
      <c r="O123" s="431"/>
      <c r="P123" s="431"/>
      <c r="Q123" s="431"/>
      <c r="R123" s="431"/>
      <c r="S123" s="431"/>
      <c r="T123" s="431"/>
      <c r="U123" s="431"/>
      <c r="V123" s="431"/>
      <c r="W123" s="431"/>
      <c r="X123" s="431"/>
      <c r="Y123" s="431"/>
      <c r="Z123" s="431"/>
      <c r="AA123" s="431"/>
      <c r="AB123" s="431"/>
      <c r="AC123" s="431"/>
      <c r="AD123" s="431"/>
      <c r="AE123" s="432"/>
    </row>
    <row r="124" spans="1:31" ht="11.25" customHeight="1">
      <c r="A124" s="499"/>
      <c r="B124" s="428">
        <f ca="1">TODAY()</f>
        <v>42505</v>
      </c>
      <c r="C124" s="428"/>
      <c r="D124" s="428"/>
      <c r="E124" s="428"/>
      <c r="F124" s="428"/>
      <c r="G124" s="428"/>
      <c r="H124" s="428"/>
      <c r="I124" s="428"/>
      <c r="J124" s="428"/>
      <c r="K124" s="428"/>
      <c r="L124" s="428"/>
      <c r="M124" s="429"/>
      <c r="N124" s="455" t="s">
        <v>62</v>
      </c>
      <c r="O124" s="455" t="s">
        <v>77</v>
      </c>
      <c r="P124" s="456" t="s">
        <v>63</v>
      </c>
      <c r="Q124" s="663"/>
      <c r="R124" s="664"/>
      <c r="S124" s="456" t="s">
        <v>64</v>
      </c>
      <c r="T124" s="457"/>
      <c r="U124" s="458"/>
      <c r="V124" s="456" t="s">
        <v>65</v>
      </c>
      <c r="W124" s="457"/>
      <c r="X124" s="458"/>
      <c r="Y124" s="465" t="s">
        <v>43</v>
      </c>
      <c r="Z124" s="455" t="s">
        <v>78</v>
      </c>
      <c r="AA124" s="465" t="s">
        <v>66</v>
      </c>
      <c r="AB124" s="455" t="s">
        <v>79</v>
      </c>
      <c r="AC124" s="456" t="s">
        <v>67</v>
      </c>
      <c r="AD124" s="663"/>
      <c r="AE124" s="664"/>
    </row>
    <row r="125" spans="1:31" ht="11.25" customHeight="1" thickBot="1">
      <c r="A125" s="499"/>
      <c r="B125" s="431"/>
      <c r="C125" s="431"/>
      <c r="D125" s="431"/>
      <c r="E125" s="431"/>
      <c r="F125" s="431"/>
      <c r="G125" s="431"/>
      <c r="H125" s="431"/>
      <c r="I125" s="431"/>
      <c r="J125" s="431"/>
      <c r="K125" s="431"/>
      <c r="L125" s="431"/>
      <c r="M125" s="432"/>
      <c r="N125" s="451"/>
      <c r="O125" s="506"/>
      <c r="P125" s="665"/>
      <c r="Q125" s="666"/>
      <c r="R125" s="667"/>
      <c r="S125" s="459"/>
      <c r="T125" s="460"/>
      <c r="U125" s="461"/>
      <c r="V125" s="459"/>
      <c r="W125" s="460"/>
      <c r="X125" s="461"/>
      <c r="Y125" s="451"/>
      <c r="Z125" s="671"/>
      <c r="AA125" s="451"/>
      <c r="AB125" s="671"/>
      <c r="AC125" s="665"/>
      <c r="AD125" s="666"/>
      <c r="AE125" s="667"/>
    </row>
    <row r="126" spans="1:31" ht="11.25" customHeight="1">
      <c r="A126" s="499"/>
      <c r="B126" s="422" t="s">
        <v>149</v>
      </c>
      <c r="C126" s="457"/>
      <c r="D126" s="457"/>
      <c r="E126" s="457"/>
      <c r="F126" s="457"/>
      <c r="G126" s="457"/>
      <c r="H126" s="457"/>
      <c r="I126" s="457"/>
      <c r="J126" s="457"/>
      <c r="K126" s="457"/>
      <c r="L126" s="457"/>
      <c r="M126" s="458"/>
      <c r="N126" s="451"/>
      <c r="O126" s="506"/>
      <c r="P126" s="665"/>
      <c r="Q126" s="666"/>
      <c r="R126" s="667"/>
      <c r="S126" s="459"/>
      <c r="T126" s="460"/>
      <c r="U126" s="461"/>
      <c r="V126" s="459"/>
      <c r="W126" s="460"/>
      <c r="X126" s="461"/>
      <c r="Y126" s="451"/>
      <c r="Z126" s="671"/>
      <c r="AA126" s="451"/>
      <c r="AB126" s="671"/>
      <c r="AC126" s="665"/>
      <c r="AD126" s="666"/>
      <c r="AE126" s="667"/>
    </row>
    <row r="127" spans="1:31" ht="11.25" customHeight="1" thickBot="1">
      <c r="A127" s="500"/>
      <c r="B127" s="463"/>
      <c r="C127" s="463"/>
      <c r="D127" s="463"/>
      <c r="E127" s="463"/>
      <c r="F127" s="463"/>
      <c r="G127" s="463"/>
      <c r="H127" s="463"/>
      <c r="I127" s="463"/>
      <c r="J127" s="463"/>
      <c r="K127" s="463"/>
      <c r="L127" s="463"/>
      <c r="M127" s="464"/>
      <c r="N127" s="452"/>
      <c r="O127" s="466"/>
      <c r="P127" s="668"/>
      <c r="Q127" s="669"/>
      <c r="R127" s="670"/>
      <c r="S127" s="462"/>
      <c r="T127" s="463"/>
      <c r="U127" s="464"/>
      <c r="V127" s="462"/>
      <c r="W127" s="463"/>
      <c r="X127" s="464"/>
      <c r="Y127" s="452"/>
      <c r="Z127" s="672"/>
      <c r="AA127" s="452"/>
      <c r="AB127" s="672"/>
      <c r="AC127" s="668"/>
      <c r="AD127" s="669"/>
      <c r="AE127" s="670"/>
    </row>
    <row r="128" spans="1:31" ht="11.25" customHeight="1">
      <c r="A128" s="433" t="s">
        <v>68</v>
      </c>
      <c r="B128" s="421" t="str">
        <f>'Sp. JK.'!F15</f>
        <v>SAJERMANN NÓRA</v>
      </c>
      <c r="C128" s="422"/>
      <c r="D128" s="422"/>
      <c r="E128" s="422"/>
      <c r="F128" s="422"/>
      <c r="G128" s="422"/>
      <c r="H128" s="422"/>
      <c r="I128" s="422"/>
      <c r="J128" s="422"/>
      <c r="K128" s="422"/>
      <c r="L128" s="422"/>
      <c r="M128" s="423"/>
      <c r="N128" s="435">
        <v>6</v>
      </c>
      <c r="O128" s="673" t="s">
        <v>0</v>
      </c>
      <c r="P128" s="550"/>
      <c r="Q128" s="556"/>
      <c r="R128" s="551"/>
      <c r="S128" s="550"/>
      <c r="T128" s="556"/>
      <c r="U128" s="551"/>
      <c r="V128" s="550"/>
      <c r="W128" s="556"/>
      <c r="X128" s="551"/>
      <c r="Y128" s="592"/>
      <c r="Z128" s="678"/>
      <c r="AA128" s="455"/>
      <c r="AB128" s="675"/>
      <c r="AC128" s="467"/>
      <c r="AD128" s="468"/>
      <c r="AE128" s="469"/>
    </row>
    <row r="129" spans="1:31" ht="11.25" customHeight="1" thickBot="1">
      <c r="A129" s="443"/>
      <c r="B129" s="424"/>
      <c r="C129" s="425"/>
      <c r="D129" s="425"/>
      <c r="E129" s="425"/>
      <c r="F129" s="425"/>
      <c r="G129" s="425"/>
      <c r="H129" s="425"/>
      <c r="I129" s="425"/>
      <c r="J129" s="425"/>
      <c r="K129" s="425"/>
      <c r="L129" s="425"/>
      <c r="M129" s="426"/>
      <c r="N129" s="436"/>
      <c r="O129" s="674"/>
      <c r="P129" s="554"/>
      <c r="Q129" s="558"/>
      <c r="R129" s="555"/>
      <c r="S129" s="554"/>
      <c r="T129" s="558"/>
      <c r="U129" s="555"/>
      <c r="V129" s="554"/>
      <c r="W129" s="558"/>
      <c r="X129" s="555"/>
      <c r="Y129" s="594"/>
      <c r="Z129" s="679"/>
      <c r="AA129" s="466"/>
      <c r="AB129" s="676"/>
      <c r="AC129" s="470"/>
      <c r="AD129" s="471"/>
      <c r="AE129" s="472"/>
    </row>
    <row r="130" spans="1:31" ht="11.25" customHeight="1">
      <c r="A130" s="433" t="s">
        <v>71</v>
      </c>
      <c r="B130" s="421"/>
      <c r="C130" s="422"/>
      <c r="D130" s="422"/>
      <c r="E130" s="422"/>
      <c r="F130" s="422"/>
      <c r="G130" s="422"/>
      <c r="H130" s="422"/>
      <c r="I130" s="422"/>
      <c r="J130" s="422"/>
      <c r="K130" s="422"/>
      <c r="L130" s="422"/>
      <c r="M130" s="423"/>
      <c r="N130" s="435">
        <v>5</v>
      </c>
      <c r="O130" s="673" t="s">
        <v>1</v>
      </c>
      <c r="P130" s="550"/>
      <c r="Q130" s="556"/>
      <c r="R130" s="551"/>
      <c r="S130" s="550"/>
      <c r="T130" s="556"/>
      <c r="U130" s="551"/>
      <c r="V130" s="550"/>
      <c r="W130" s="556"/>
      <c r="X130" s="551"/>
      <c r="Y130" s="592"/>
      <c r="Z130" s="678"/>
      <c r="AA130" s="455"/>
      <c r="AB130" s="676"/>
      <c r="AC130" s="467"/>
      <c r="AD130" s="468"/>
      <c r="AE130" s="469"/>
    </row>
    <row r="131" spans="1:31" ht="11.25" customHeight="1" thickBot="1">
      <c r="A131" s="443"/>
      <c r="B131" s="424"/>
      <c r="C131" s="425"/>
      <c r="D131" s="425"/>
      <c r="E131" s="425"/>
      <c r="F131" s="425"/>
      <c r="G131" s="425"/>
      <c r="H131" s="425"/>
      <c r="I131" s="425"/>
      <c r="J131" s="425"/>
      <c r="K131" s="425"/>
      <c r="L131" s="425"/>
      <c r="M131" s="426"/>
      <c r="N131" s="436"/>
      <c r="O131" s="674"/>
      <c r="P131" s="554"/>
      <c r="Q131" s="558"/>
      <c r="R131" s="555"/>
      <c r="S131" s="554"/>
      <c r="T131" s="558"/>
      <c r="U131" s="555"/>
      <c r="V131" s="554"/>
      <c r="W131" s="558"/>
      <c r="X131" s="555"/>
      <c r="Y131" s="594"/>
      <c r="Z131" s="679"/>
      <c r="AA131" s="466"/>
      <c r="AB131" s="676"/>
      <c r="AC131" s="470"/>
      <c r="AD131" s="471"/>
      <c r="AE131" s="472"/>
    </row>
    <row r="132" spans="1:31" ht="11.25" customHeight="1">
      <c r="A132" s="433" t="s">
        <v>70</v>
      </c>
      <c r="B132" s="421"/>
      <c r="C132" s="422"/>
      <c r="D132" s="422"/>
      <c r="E132" s="422"/>
      <c r="F132" s="456" t="s">
        <v>69</v>
      </c>
      <c r="G132" s="663"/>
      <c r="H132" s="664"/>
      <c r="I132" s="456"/>
      <c r="J132" s="663"/>
      <c r="K132" s="663"/>
      <c r="L132" s="663"/>
      <c r="M132" s="664"/>
      <c r="N132" s="467" t="s">
        <v>65</v>
      </c>
      <c r="O132" s="458"/>
      <c r="P132" s="550"/>
      <c r="Q132" s="457"/>
      <c r="R132" s="458"/>
      <c r="S132" s="550"/>
      <c r="T132" s="556"/>
      <c r="U132" s="551"/>
      <c r="V132" s="550"/>
      <c r="W132" s="556"/>
      <c r="X132" s="551"/>
      <c r="Y132" s="592"/>
      <c r="Z132" s="678"/>
      <c r="AA132" s="455"/>
      <c r="AB132" s="676"/>
      <c r="AC132" s="467"/>
      <c r="AD132" s="457"/>
      <c r="AE132" s="458"/>
    </row>
    <row r="133" spans="1:31" ht="11.25" customHeight="1" thickBot="1">
      <c r="A133" s="443"/>
      <c r="B133" s="424"/>
      <c r="C133" s="425"/>
      <c r="D133" s="425"/>
      <c r="E133" s="425"/>
      <c r="F133" s="668"/>
      <c r="G133" s="669"/>
      <c r="H133" s="670"/>
      <c r="I133" s="668"/>
      <c r="J133" s="669"/>
      <c r="K133" s="669"/>
      <c r="L133" s="669"/>
      <c r="M133" s="670"/>
      <c r="N133" s="462"/>
      <c r="O133" s="464"/>
      <c r="P133" s="462"/>
      <c r="Q133" s="463"/>
      <c r="R133" s="464"/>
      <c r="S133" s="554"/>
      <c r="T133" s="558"/>
      <c r="U133" s="555"/>
      <c r="V133" s="554"/>
      <c r="W133" s="558"/>
      <c r="X133" s="555"/>
      <c r="Y133" s="452"/>
      <c r="Z133" s="679"/>
      <c r="AA133" s="466"/>
      <c r="AB133" s="677"/>
      <c r="AC133" s="462"/>
      <c r="AD133" s="463"/>
      <c r="AE133" s="464"/>
    </row>
    <row r="134" spans="1:31" ht="11.25" customHeight="1">
      <c r="A134" s="473" t="s">
        <v>72</v>
      </c>
      <c r="B134" s="475"/>
      <c r="C134" s="476"/>
      <c r="D134" s="476"/>
      <c r="E134" s="476"/>
      <c r="F134" s="476"/>
      <c r="G134" s="476"/>
      <c r="H134" s="476"/>
      <c r="I134" s="476"/>
      <c r="J134" s="476"/>
      <c r="K134" s="476"/>
      <c r="L134" s="476"/>
      <c r="M134" s="477"/>
      <c r="N134" s="475" t="s">
        <v>73</v>
      </c>
      <c r="O134" s="477"/>
      <c r="P134" s="550"/>
      <c r="Q134" s="556"/>
      <c r="R134" s="556"/>
      <c r="S134" s="556"/>
      <c r="T134" s="556"/>
      <c r="U134" s="556"/>
      <c r="V134" s="556"/>
      <c r="W134" s="556"/>
      <c r="X134" s="556"/>
      <c r="Y134" s="556"/>
      <c r="Z134" s="556"/>
      <c r="AA134" s="556"/>
      <c r="AB134" s="556"/>
      <c r="AC134" s="556"/>
      <c r="AD134" s="556"/>
      <c r="AE134" s="551"/>
    </row>
    <row r="135" spans="1:31" ht="11.25" customHeight="1" thickBot="1">
      <c r="A135" s="474"/>
      <c r="B135" s="478"/>
      <c r="C135" s="479"/>
      <c r="D135" s="479"/>
      <c r="E135" s="479"/>
      <c r="F135" s="479"/>
      <c r="G135" s="479"/>
      <c r="H135" s="479"/>
      <c r="I135" s="479"/>
      <c r="J135" s="479"/>
      <c r="K135" s="479"/>
      <c r="L135" s="479"/>
      <c r="M135" s="480"/>
      <c r="N135" s="478"/>
      <c r="O135" s="480"/>
      <c r="P135" s="554"/>
      <c r="Q135" s="558"/>
      <c r="R135" s="558"/>
      <c r="S135" s="558"/>
      <c r="T135" s="558"/>
      <c r="U135" s="558"/>
      <c r="V135" s="558"/>
      <c r="W135" s="558"/>
      <c r="X135" s="558"/>
      <c r="Y135" s="558"/>
      <c r="Z135" s="558"/>
      <c r="AA135" s="558"/>
      <c r="AB135" s="558"/>
      <c r="AC135" s="558"/>
      <c r="AD135" s="558"/>
      <c r="AE135" s="555"/>
    </row>
    <row r="136" spans="1:31" ht="11.25" customHeight="1" thickBot="1"/>
    <row r="137" spans="1:31" ht="11.25" customHeight="1">
      <c r="A137" s="444" t="s">
        <v>74</v>
      </c>
      <c r="B137" s="445"/>
      <c r="C137" s="445"/>
      <c r="D137" s="445"/>
      <c r="E137" s="445"/>
      <c r="F137" s="445"/>
      <c r="G137" s="445"/>
      <c r="H137" s="445"/>
      <c r="I137" s="445"/>
      <c r="J137" s="445"/>
      <c r="K137" s="445"/>
      <c r="L137" s="445"/>
      <c r="M137" s="445"/>
      <c r="N137" s="445"/>
      <c r="O137" s="445"/>
      <c r="P137" s="445"/>
      <c r="Q137" s="445"/>
      <c r="R137" s="445"/>
      <c r="S137" s="445"/>
      <c r="T137" s="445"/>
      <c r="U137" s="445"/>
      <c r="V137" s="445"/>
      <c r="W137" s="445"/>
      <c r="X137" s="445"/>
      <c r="Y137" s="445"/>
      <c r="Z137" s="445"/>
      <c r="AA137" s="445"/>
      <c r="AB137" s="445"/>
      <c r="AC137" s="445"/>
      <c r="AD137" s="445"/>
      <c r="AE137" s="446"/>
    </row>
    <row r="138" spans="1:31" ht="11.25" customHeight="1" thickBot="1">
      <c r="A138" s="447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448"/>
      <c r="N138" s="448"/>
      <c r="O138" s="448"/>
      <c r="P138" s="448"/>
      <c r="Q138" s="448"/>
      <c r="R138" s="448"/>
      <c r="S138" s="448"/>
      <c r="T138" s="448"/>
      <c r="U138" s="448"/>
      <c r="V138" s="448"/>
      <c r="W138" s="448"/>
      <c r="X138" s="448"/>
      <c r="Y138" s="448"/>
      <c r="Z138" s="448"/>
      <c r="AA138" s="448"/>
      <c r="AB138" s="448"/>
      <c r="AC138" s="448"/>
      <c r="AD138" s="448"/>
      <c r="AE138" s="449"/>
    </row>
    <row r="139" spans="1:31" ht="11.25" customHeight="1">
      <c r="A139" s="499"/>
      <c r="B139" s="427" t="s">
        <v>145</v>
      </c>
      <c r="C139" s="428"/>
      <c r="D139" s="428"/>
      <c r="E139" s="428"/>
      <c r="F139" s="428"/>
      <c r="G139" s="428"/>
      <c r="H139" s="428"/>
      <c r="I139" s="428"/>
      <c r="J139" s="428"/>
      <c r="K139" s="428"/>
      <c r="L139" s="428"/>
      <c r="M139" s="428"/>
      <c r="N139" s="428"/>
      <c r="O139" s="428"/>
      <c r="P139" s="428"/>
      <c r="Q139" s="428"/>
      <c r="R139" s="428"/>
      <c r="S139" s="428"/>
      <c r="T139" s="428"/>
      <c r="U139" s="428"/>
      <c r="V139" s="428"/>
      <c r="W139" s="428"/>
      <c r="X139" s="428"/>
      <c r="Y139" s="428"/>
      <c r="Z139" s="428"/>
      <c r="AA139" s="428"/>
      <c r="AB139" s="428"/>
      <c r="AC139" s="428"/>
      <c r="AD139" s="428"/>
      <c r="AE139" s="429"/>
    </row>
    <row r="140" spans="1:31" ht="11.25" customHeight="1" thickBot="1">
      <c r="A140" s="499"/>
      <c r="B140" s="430"/>
      <c r="C140" s="431"/>
      <c r="D140" s="431"/>
      <c r="E140" s="431"/>
      <c r="F140" s="431"/>
      <c r="G140" s="431"/>
      <c r="H140" s="431"/>
      <c r="I140" s="431"/>
      <c r="J140" s="431"/>
      <c r="K140" s="431"/>
      <c r="L140" s="431"/>
      <c r="M140" s="431"/>
      <c r="N140" s="431"/>
      <c r="O140" s="431"/>
      <c r="P140" s="431"/>
      <c r="Q140" s="431"/>
      <c r="R140" s="431"/>
      <c r="S140" s="431"/>
      <c r="T140" s="431"/>
      <c r="U140" s="431"/>
      <c r="V140" s="431"/>
      <c r="W140" s="431"/>
      <c r="X140" s="431"/>
      <c r="Y140" s="431"/>
      <c r="Z140" s="431"/>
      <c r="AA140" s="431"/>
      <c r="AB140" s="431"/>
      <c r="AC140" s="431"/>
      <c r="AD140" s="431"/>
      <c r="AE140" s="432"/>
    </row>
    <row r="141" spans="1:31" ht="11.25" customHeight="1">
      <c r="A141" s="499"/>
      <c r="B141" s="428">
        <f ca="1">TODAY()</f>
        <v>42505</v>
      </c>
      <c r="C141" s="428"/>
      <c r="D141" s="428"/>
      <c r="E141" s="428"/>
      <c r="F141" s="428"/>
      <c r="G141" s="428"/>
      <c r="H141" s="428"/>
      <c r="I141" s="428"/>
      <c r="J141" s="428"/>
      <c r="K141" s="428"/>
      <c r="L141" s="428"/>
      <c r="M141" s="429"/>
      <c r="N141" s="455" t="s">
        <v>62</v>
      </c>
      <c r="O141" s="455" t="s">
        <v>77</v>
      </c>
      <c r="P141" s="456" t="s">
        <v>63</v>
      </c>
      <c r="Q141" s="663"/>
      <c r="R141" s="664"/>
      <c r="S141" s="456" t="s">
        <v>64</v>
      </c>
      <c r="T141" s="457"/>
      <c r="U141" s="458"/>
      <c r="V141" s="456" t="s">
        <v>65</v>
      </c>
      <c r="W141" s="457"/>
      <c r="X141" s="458"/>
      <c r="Y141" s="465" t="s">
        <v>43</v>
      </c>
      <c r="Z141" s="455" t="s">
        <v>78</v>
      </c>
      <c r="AA141" s="465" t="s">
        <v>66</v>
      </c>
      <c r="AB141" s="455" t="s">
        <v>79</v>
      </c>
      <c r="AC141" s="456" t="s">
        <v>67</v>
      </c>
      <c r="AD141" s="663"/>
      <c r="AE141" s="664"/>
    </row>
    <row r="142" spans="1:31" ht="11.25" customHeight="1" thickBot="1">
      <c r="A142" s="499"/>
      <c r="B142" s="431"/>
      <c r="C142" s="431"/>
      <c r="D142" s="431"/>
      <c r="E142" s="431"/>
      <c r="F142" s="431"/>
      <c r="G142" s="431"/>
      <c r="H142" s="431"/>
      <c r="I142" s="431"/>
      <c r="J142" s="431"/>
      <c r="K142" s="431"/>
      <c r="L142" s="431"/>
      <c r="M142" s="432"/>
      <c r="N142" s="451"/>
      <c r="O142" s="506"/>
      <c r="P142" s="665"/>
      <c r="Q142" s="666"/>
      <c r="R142" s="667"/>
      <c r="S142" s="459"/>
      <c r="T142" s="460"/>
      <c r="U142" s="461"/>
      <c r="V142" s="459"/>
      <c r="W142" s="460"/>
      <c r="X142" s="461"/>
      <c r="Y142" s="451"/>
      <c r="Z142" s="671"/>
      <c r="AA142" s="451"/>
      <c r="AB142" s="671"/>
      <c r="AC142" s="665"/>
      <c r="AD142" s="666"/>
      <c r="AE142" s="667"/>
    </row>
    <row r="143" spans="1:31" ht="11.25" customHeight="1">
      <c r="A143" s="499"/>
      <c r="B143" s="422" t="s">
        <v>149</v>
      </c>
      <c r="C143" s="457"/>
      <c r="D143" s="457"/>
      <c r="E143" s="457"/>
      <c r="F143" s="457"/>
      <c r="G143" s="457"/>
      <c r="H143" s="457"/>
      <c r="I143" s="457"/>
      <c r="J143" s="457"/>
      <c r="K143" s="457"/>
      <c r="L143" s="457"/>
      <c r="M143" s="458"/>
      <c r="N143" s="451"/>
      <c r="O143" s="506"/>
      <c r="P143" s="665"/>
      <c r="Q143" s="666"/>
      <c r="R143" s="667"/>
      <c r="S143" s="459"/>
      <c r="T143" s="460"/>
      <c r="U143" s="461"/>
      <c r="V143" s="459"/>
      <c r="W143" s="460"/>
      <c r="X143" s="461"/>
      <c r="Y143" s="451"/>
      <c r="Z143" s="671"/>
      <c r="AA143" s="451"/>
      <c r="AB143" s="671"/>
      <c r="AC143" s="665"/>
      <c r="AD143" s="666"/>
      <c r="AE143" s="667"/>
    </row>
    <row r="144" spans="1:31" ht="11.25" customHeight="1" thickBot="1">
      <c r="A144" s="500"/>
      <c r="B144" s="463"/>
      <c r="C144" s="463"/>
      <c r="D144" s="463"/>
      <c r="E144" s="463"/>
      <c r="F144" s="463"/>
      <c r="G144" s="463"/>
      <c r="H144" s="463"/>
      <c r="I144" s="463"/>
      <c r="J144" s="463"/>
      <c r="K144" s="463"/>
      <c r="L144" s="463"/>
      <c r="M144" s="464"/>
      <c r="N144" s="452"/>
      <c r="O144" s="466"/>
      <c r="P144" s="668"/>
      <c r="Q144" s="669"/>
      <c r="R144" s="670"/>
      <c r="S144" s="462"/>
      <c r="T144" s="463"/>
      <c r="U144" s="464"/>
      <c r="V144" s="462"/>
      <c r="W144" s="463"/>
      <c r="X144" s="464"/>
      <c r="Y144" s="452"/>
      <c r="Z144" s="672"/>
      <c r="AA144" s="452"/>
      <c r="AB144" s="672"/>
      <c r="AC144" s="668"/>
      <c r="AD144" s="669"/>
      <c r="AE144" s="670"/>
    </row>
    <row r="145" spans="1:31" ht="11.25" customHeight="1">
      <c r="A145" s="433" t="s">
        <v>68</v>
      </c>
      <c r="B145" s="421" t="str">
        <f>'Sp. JK.'!F16</f>
        <v>SZABÓ-SUHAI ÉVA</v>
      </c>
      <c r="C145" s="422"/>
      <c r="D145" s="422"/>
      <c r="E145" s="422"/>
      <c r="F145" s="422"/>
      <c r="G145" s="422"/>
      <c r="H145" s="422"/>
      <c r="I145" s="422"/>
      <c r="J145" s="422"/>
      <c r="K145" s="422"/>
      <c r="L145" s="422"/>
      <c r="M145" s="423"/>
      <c r="N145" s="435">
        <v>3</v>
      </c>
      <c r="O145" s="673" t="s">
        <v>0</v>
      </c>
      <c r="P145" s="550"/>
      <c r="Q145" s="556"/>
      <c r="R145" s="551"/>
      <c r="S145" s="550"/>
      <c r="T145" s="556"/>
      <c r="U145" s="551"/>
      <c r="V145" s="550"/>
      <c r="W145" s="556"/>
      <c r="X145" s="551"/>
      <c r="Y145" s="592"/>
      <c r="Z145" s="678"/>
      <c r="AA145" s="455"/>
      <c r="AB145" s="675"/>
      <c r="AC145" s="467"/>
      <c r="AD145" s="468"/>
      <c r="AE145" s="469"/>
    </row>
    <row r="146" spans="1:31" ht="11.25" customHeight="1" thickBot="1">
      <c r="A146" s="443"/>
      <c r="B146" s="424"/>
      <c r="C146" s="425"/>
      <c r="D146" s="425"/>
      <c r="E146" s="425"/>
      <c r="F146" s="425"/>
      <c r="G146" s="425"/>
      <c r="H146" s="425"/>
      <c r="I146" s="425"/>
      <c r="J146" s="425"/>
      <c r="K146" s="425"/>
      <c r="L146" s="425"/>
      <c r="M146" s="426"/>
      <c r="N146" s="436"/>
      <c r="O146" s="674"/>
      <c r="P146" s="554"/>
      <c r="Q146" s="558"/>
      <c r="R146" s="555"/>
      <c r="S146" s="554"/>
      <c r="T146" s="558"/>
      <c r="U146" s="555"/>
      <c r="V146" s="554"/>
      <c r="W146" s="558"/>
      <c r="X146" s="555"/>
      <c r="Y146" s="594"/>
      <c r="Z146" s="679"/>
      <c r="AA146" s="466"/>
      <c r="AB146" s="676"/>
      <c r="AC146" s="470"/>
      <c r="AD146" s="471"/>
      <c r="AE146" s="472"/>
    </row>
    <row r="147" spans="1:31" ht="11.25" customHeight="1">
      <c r="A147" s="433" t="s">
        <v>71</v>
      </c>
      <c r="B147" s="421"/>
      <c r="C147" s="422"/>
      <c r="D147" s="422"/>
      <c r="E147" s="422"/>
      <c r="F147" s="422"/>
      <c r="G147" s="422"/>
      <c r="H147" s="422"/>
      <c r="I147" s="422"/>
      <c r="J147" s="422"/>
      <c r="K147" s="422"/>
      <c r="L147" s="422"/>
      <c r="M147" s="423"/>
      <c r="N147" s="435">
        <v>4</v>
      </c>
      <c r="O147" s="673" t="s">
        <v>1</v>
      </c>
      <c r="P147" s="550"/>
      <c r="Q147" s="556"/>
      <c r="R147" s="551"/>
      <c r="S147" s="550"/>
      <c r="T147" s="556"/>
      <c r="U147" s="551"/>
      <c r="V147" s="550"/>
      <c r="W147" s="556"/>
      <c r="X147" s="551"/>
      <c r="Y147" s="592"/>
      <c r="Z147" s="678"/>
      <c r="AA147" s="455"/>
      <c r="AB147" s="676"/>
      <c r="AC147" s="467"/>
      <c r="AD147" s="468"/>
      <c r="AE147" s="469"/>
    </row>
    <row r="148" spans="1:31" ht="11.25" customHeight="1" thickBot="1">
      <c r="A148" s="443"/>
      <c r="B148" s="424"/>
      <c r="C148" s="425"/>
      <c r="D148" s="425"/>
      <c r="E148" s="425"/>
      <c r="F148" s="425"/>
      <c r="G148" s="425"/>
      <c r="H148" s="425"/>
      <c r="I148" s="425"/>
      <c r="J148" s="425"/>
      <c r="K148" s="425"/>
      <c r="L148" s="425"/>
      <c r="M148" s="426"/>
      <c r="N148" s="436"/>
      <c r="O148" s="674"/>
      <c r="P148" s="554"/>
      <c r="Q148" s="558"/>
      <c r="R148" s="555"/>
      <c r="S148" s="554"/>
      <c r="T148" s="558"/>
      <c r="U148" s="555"/>
      <c r="V148" s="554"/>
      <c r="W148" s="558"/>
      <c r="X148" s="555"/>
      <c r="Y148" s="594"/>
      <c r="Z148" s="679"/>
      <c r="AA148" s="466"/>
      <c r="AB148" s="676"/>
      <c r="AC148" s="470"/>
      <c r="AD148" s="471"/>
      <c r="AE148" s="472"/>
    </row>
    <row r="149" spans="1:31" ht="11.25" customHeight="1">
      <c r="A149" s="433" t="s">
        <v>70</v>
      </c>
      <c r="B149" s="421"/>
      <c r="C149" s="422"/>
      <c r="D149" s="422"/>
      <c r="E149" s="422"/>
      <c r="F149" s="456" t="s">
        <v>69</v>
      </c>
      <c r="G149" s="663"/>
      <c r="H149" s="664"/>
      <c r="I149" s="456"/>
      <c r="J149" s="663"/>
      <c r="K149" s="663"/>
      <c r="L149" s="663"/>
      <c r="M149" s="664"/>
      <c r="N149" s="467" t="s">
        <v>65</v>
      </c>
      <c r="O149" s="458"/>
      <c r="P149" s="550"/>
      <c r="Q149" s="457"/>
      <c r="R149" s="458"/>
      <c r="S149" s="550"/>
      <c r="T149" s="556"/>
      <c r="U149" s="551"/>
      <c r="V149" s="550"/>
      <c r="W149" s="556"/>
      <c r="X149" s="551"/>
      <c r="Y149" s="592"/>
      <c r="Z149" s="678"/>
      <c r="AA149" s="455"/>
      <c r="AB149" s="676"/>
      <c r="AC149" s="467"/>
      <c r="AD149" s="457"/>
      <c r="AE149" s="458"/>
    </row>
    <row r="150" spans="1:31" ht="11.25" customHeight="1" thickBot="1">
      <c r="A150" s="443"/>
      <c r="B150" s="424"/>
      <c r="C150" s="425"/>
      <c r="D150" s="425"/>
      <c r="E150" s="425"/>
      <c r="F150" s="668"/>
      <c r="G150" s="669"/>
      <c r="H150" s="670"/>
      <c r="I150" s="668"/>
      <c r="J150" s="669"/>
      <c r="K150" s="669"/>
      <c r="L150" s="669"/>
      <c r="M150" s="670"/>
      <c r="N150" s="462"/>
      <c r="O150" s="464"/>
      <c r="P150" s="462"/>
      <c r="Q150" s="463"/>
      <c r="R150" s="464"/>
      <c r="S150" s="554"/>
      <c r="T150" s="558"/>
      <c r="U150" s="555"/>
      <c r="V150" s="554"/>
      <c r="W150" s="558"/>
      <c r="X150" s="555"/>
      <c r="Y150" s="452"/>
      <c r="Z150" s="679"/>
      <c r="AA150" s="466"/>
      <c r="AB150" s="677"/>
      <c r="AC150" s="462"/>
      <c r="AD150" s="463"/>
      <c r="AE150" s="464"/>
    </row>
    <row r="151" spans="1:31" ht="11.25" customHeight="1">
      <c r="A151" s="473" t="s">
        <v>72</v>
      </c>
      <c r="B151" s="475"/>
      <c r="C151" s="476"/>
      <c r="D151" s="476"/>
      <c r="E151" s="476"/>
      <c r="F151" s="476"/>
      <c r="G151" s="476"/>
      <c r="H151" s="476"/>
      <c r="I151" s="476"/>
      <c r="J151" s="476"/>
      <c r="K151" s="476"/>
      <c r="L151" s="476"/>
      <c r="M151" s="477"/>
      <c r="N151" s="475" t="s">
        <v>73</v>
      </c>
      <c r="O151" s="477"/>
      <c r="P151" s="550"/>
      <c r="Q151" s="556"/>
      <c r="R151" s="556"/>
      <c r="S151" s="556"/>
      <c r="T151" s="556"/>
      <c r="U151" s="556"/>
      <c r="V151" s="556"/>
      <c r="W151" s="556"/>
      <c r="X151" s="556"/>
      <c r="Y151" s="556"/>
      <c r="Z151" s="556"/>
      <c r="AA151" s="556"/>
      <c r="AB151" s="556"/>
      <c r="AC151" s="556"/>
      <c r="AD151" s="556"/>
      <c r="AE151" s="551"/>
    </row>
    <row r="152" spans="1:31" ht="11.25" customHeight="1" thickBot="1">
      <c r="A152" s="474"/>
      <c r="B152" s="478"/>
      <c r="C152" s="479"/>
      <c r="D152" s="479"/>
      <c r="E152" s="479"/>
      <c r="F152" s="479"/>
      <c r="G152" s="479"/>
      <c r="H152" s="479"/>
      <c r="I152" s="479"/>
      <c r="J152" s="479"/>
      <c r="K152" s="479"/>
      <c r="L152" s="479"/>
      <c r="M152" s="480"/>
      <c r="N152" s="478"/>
      <c r="O152" s="480"/>
      <c r="P152" s="554"/>
      <c r="Q152" s="558"/>
      <c r="R152" s="558"/>
      <c r="S152" s="558"/>
      <c r="T152" s="558"/>
      <c r="U152" s="558"/>
      <c r="V152" s="558"/>
      <c r="W152" s="558"/>
      <c r="X152" s="558"/>
      <c r="Y152" s="558"/>
      <c r="Z152" s="558"/>
      <c r="AA152" s="558"/>
      <c r="AB152" s="558"/>
      <c r="AC152" s="558"/>
      <c r="AD152" s="558"/>
      <c r="AE152" s="555"/>
    </row>
    <row r="153" spans="1:31" ht="11.25" customHeight="1" thickBot="1"/>
    <row r="154" spans="1:31" ht="11.25" customHeight="1">
      <c r="A154" s="444" t="s">
        <v>74</v>
      </c>
      <c r="B154" s="445"/>
      <c r="C154" s="445"/>
      <c r="D154" s="445"/>
      <c r="E154" s="445"/>
      <c r="F154" s="445"/>
      <c r="G154" s="445"/>
      <c r="H154" s="445"/>
      <c r="I154" s="445"/>
      <c r="J154" s="445"/>
      <c r="K154" s="445"/>
      <c r="L154" s="445"/>
      <c r="M154" s="445"/>
      <c r="N154" s="445"/>
      <c r="O154" s="445"/>
      <c r="P154" s="445"/>
      <c r="Q154" s="445"/>
      <c r="R154" s="445"/>
      <c r="S154" s="445"/>
      <c r="T154" s="445"/>
      <c r="U154" s="445"/>
      <c r="V154" s="445"/>
      <c r="W154" s="445"/>
      <c r="X154" s="445"/>
      <c r="Y154" s="445"/>
      <c r="Z154" s="445"/>
      <c r="AA154" s="445"/>
      <c r="AB154" s="445"/>
      <c r="AC154" s="445"/>
      <c r="AD154" s="445"/>
      <c r="AE154" s="446"/>
    </row>
    <row r="155" spans="1:31" ht="11.25" customHeight="1" thickBot="1">
      <c r="A155" s="447"/>
      <c r="B155" s="448"/>
      <c r="C155" s="448"/>
      <c r="D155" s="448"/>
      <c r="E155" s="448"/>
      <c r="F155" s="448"/>
      <c r="G155" s="448"/>
      <c r="H155" s="448"/>
      <c r="I155" s="448"/>
      <c r="J155" s="448"/>
      <c r="K155" s="448"/>
      <c r="L155" s="448"/>
      <c r="M155" s="448"/>
      <c r="N155" s="448"/>
      <c r="O155" s="448"/>
      <c r="P155" s="448"/>
      <c r="Q155" s="448"/>
      <c r="R155" s="448"/>
      <c r="S155" s="448"/>
      <c r="T155" s="448"/>
      <c r="U155" s="448"/>
      <c r="V155" s="448"/>
      <c r="W155" s="448"/>
      <c r="X155" s="448"/>
      <c r="Y155" s="448"/>
      <c r="Z155" s="448"/>
      <c r="AA155" s="448"/>
      <c r="AB155" s="448"/>
      <c r="AC155" s="448"/>
      <c r="AD155" s="448"/>
      <c r="AE155" s="449"/>
    </row>
    <row r="156" spans="1:31" ht="11.25" customHeight="1">
      <c r="A156" s="499"/>
      <c r="B156" s="427" t="s">
        <v>145</v>
      </c>
      <c r="C156" s="428"/>
      <c r="D156" s="428"/>
      <c r="E156" s="428"/>
      <c r="F156" s="428"/>
      <c r="G156" s="428"/>
      <c r="H156" s="428"/>
      <c r="I156" s="428"/>
      <c r="J156" s="428"/>
      <c r="K156" s="428"/>
      <c r="L156" s="428"/>
      <c r="M156" s="428"/>
      <c r="N156" s="428"/>
      <c r="O156" s="428"/>
      <c r="P156" s="428"/>
      <c r="Q156" s="428"/>
      <c r="R156" s="428"/>
      <c r="S156" s="428"/>
      <c r="T156" s="428"/>
      <c r="U156" s="428"/>
      <c r="V156" s="428"/>
      <c r="W156" s="428"/>
      <c r="X156" s="428"/>
      <c r="Y156" s="428"/>
      <c r="Z156" s="428"/>
      <c r="AA156" s="428"/>
      <c r="AB156" s="428"/>
      <c r="AC156" s="428"/>
      <c r="AD156" s="428"/>
      <c r="AE156" s="429"/>
    </row>
    <row r="157" spans="1:31" ht="11.25" customHeight="1" thickBot="1">
      <c r="A157" s="499"/>
      <c r="B157" s="430"/>
      <c r="C157" s="431"/>
      <c r="D157" s="431"/>
      <c r="E157" s="431"/>
      <c r="F157" s="431"/>
      <c r="G157" s="431"/>
      <c r="H157" s="431"/>
      <c r="I157" s="431"/>
      <c r="J157" s="431"/>
      <c r="K157" s="431"/>
      <c r="L157" s="431"/>
      <c r="M157" s="431"/>
      <c r="N157" s="431"/>
      <c r="O157" s="431"/>
      <c r="P157" s="431"/>
      <c r="Q157" s="431"/>
      <c r="R157" s="431"/>
      <c r="S157" s="431"/>
      <c r="T157" s="431"/>
      <c r="U157" s="431"/>
      <c r="V157" s="431"/>
      <c r="W157" s="431"/>
      <c r="X157" s="431"/>
      <c r="Y157" s="431"/>
      <c r="Z157" s="431"/>
      <c r="AA157" s="431"/>
      <c r="AB157" s="431"/>
      <c r="AC157" s="431"/>
      <c r="AD157" s="431"/>
      <c r="AE157" s="432"/>
    </row>
    <row r="158" spans="1:31" ht="11.25" customHeight="1">
      <c r="A158" s="499"/>
      <c r="B158" s="428">
        <f ca="1">TODAY()</f>
        <v>42505</v>
      </c>
      <c r="C158" s="428"/>
      <c r="D158" s="428"/>
      <c r="E158" s="428"/>
      <c r="F158" s="428"/>
      <c r="G158" s="428"/>
      <c r="H158" s="428"/>
      <c r="I158" s="428"/>
      <c r="J158" s="428"/>
      <c r="K158" s="428"/>
      <c r="L158" s="428"/>
      <c r="M158" s="429"/>
      <c r="N158" s="455" t="s">
        <v>62</v>
      </c>
      <c r="O158" s="455" t="s">
        <v>77</v>
      </c>
      <c r="P158" s="456" t="s">
        <v>63</v>
      </c>
      <c r="Q158" s="663"/>
      <c r="R158" s="664"/>
      <c r="S158" s="456" t="s">
        <v>64</v>
      </c>
      <c r="T158" s="457"/>
      <c r="U158" s="458"/>
      <c r="V158" s="456" t="s">
        <v>65</v>
      </c>
      <c r="W158" s="457"/>
      <c r="X158" s="458"/>
      <c r="Y158" s="465" t="s">
        <v>43</v>
      </c>
      <c r="Z158" s="455" t="s">
        <v>78</v>
      </c>
      <c r="AA158" s="465" t="s">
        <v>66</v>
      </c>
      <c r="AB158" s="455" t="s">
        <v>79</v>
      </c>
      <c r="AC158" s="456" t="s">
        <v>67</v>
      </c>
      <c r="AD158" s="663"/>
      <c r="AE158" s="664"/>
    </row>
    <row r="159" spans="1:31" ht="11.25" customHeight="1" thickBot="1">
      <c r="A159" s="499"/>
      <c r="B159" s="431"/>
      <c r="C159" s="431"/>
      <c r="D159" s="431"/>
      <c r="E159" s="431"/>
      <c r="F159" s="431"/>
      <c r="G159" s="431"/>
      <c r="H159" s="431"/>
      <c r="I159" s="431"/>
      <c r="J159" s="431"/>
      <c r="K159" s="431"/>
      <c r="L159" s="431"/>
      <c r="M159" s="432"/>
      <c r="N159" s="451"/>
      <c r="O159" s="506"/>
      <c r="P159" s="665"/>
      <c r="Q159" s="666"/>
      <c r="R159" s="667"/>
      <c r="S159" s="459"/>
      <c r="T159" s="460"/>
      <c r="U159" s="461"/>
      <c r="V159" s="459"/>
      <c r="W159" s="460"/>
      <c r="X159" s="461"/>
      <c r="Y159" s="451"/>
      <c r="Z159" s="671"/>
      <c r="AA159" s="451"/>
      <c r="AB159" s="671"/>
      <c r="AC159" s="665"/>
      <c r="AD159" s="666"/>
      <c r="AE159" s="667"/>
    </row>
    <row r="160" spans="1:31" ht="11.25" customHeight="1">
      <c r="A160" s="499"/>
      <c r="B160" s="422" t="s">
        <v>149</v>
      </c>
      <c r="C160" s="457"/>
      <c r="D160" s="457"/>
      <c r="E160" s="457"/>
      <c r="F160" s="457"/>
      <c r="G160" s="457"/>
      <c r="H160" s="457"/>
      <c r="I160" s="457"/>
      <c r="J160" s="457"/>
      <c r="K160" s="457"/>
      <c r="L160" s="457"/>
      <c r="M160" s="458"/>
      <c r="N160" s="451"/>
      <c r="O160" s="506"/>
      <c r="P160" s="665"/>
      <c r="Q160" s="666"/>
      <c r="R160" s="667"/>
      <c r="S160" s="459"/>
      <c r="T160" s="460"/>
      <c r="U160" s="461"/>
      <c r="V160" s="459"/>
      <c r="W160" s="460"/>
      <c r="X160" s="461"/>
      <c r="Y160" s="451"/>
      <c r="Z160" s="671"/>
      <c r="AA160" s="451"/>
      <c r="AB160" s="671"/>
      <c r="AC160" s="665"/>
      <c r="AD160" s="666"/>
      <c r="AE160" s="667"/>
    </row>
    <row r="161" spans="1:31" ht="11.25" customHeight="1" thickBot="1">
      <c r="A161" s="500"/>
      <c r="B161" s="463"/>
      <c r="C161" s="463"/>
      <c r="D161" s="463"/>
      <c r="E161" s="463"/>
      <c r="F161" s="463"/>
      <c r="G161" s="463"/>
      <c r="H161" s="463"/>
      <c r="I161" s="463"/>
      <c r="J161" s="463"/>
      <c r="K161" s="463"/>
      <c r="L161" s="463"/>
      <c r="M161" s="464"/>
      <c r="N161" s="452"/>
      <c r="O161" s="466"/>
      <c r="P161" s="668"/>
      <c r="Q161" s="669"/>
      <c r="R161" s="670"/>
      <c r="S161" s="462"/>
      <c r="T161" s="463"/>
      <c r="U161" s="464"/>
      <c r="V161" s="462"/>
      <c r="W161" s="463"/>
      <c r="X161" s="464"/>
      <c r="Y161" s="452"/>
      <c r="Z161" s="672"/>
      <c r="AA161" s="452"/>
      <c r="AB161" s="672"/>
      <c r="AC161" s="668"/>
      <c r="AD161" s="669"/>
      <c r="AE161" s="670"/>
    </row>
    <row r="162" spans="1:31" ht="11.25" customHeight="1">
      <c r="A162" s="433" t="s">
        <v>68</v>
      </c>
      <c r="B162" s="421" t="str">
        <f>'Sp. JK.'!F17</f>
        <v>MARSI MARGIT</v>
      </c>
      <c r="C162" s="422"/>
      <c r="D162" s="422"/>
      <c r="E162" s="422"/>
      <c r="F162" s="422"/>
      <c r="G162" s="422"/>
      <c r="H162" s="422"/>
      <c r="I162" s="422"/>
      <c r="J162" s="422"/>
      <c r="K162" s="422"/>
      <c r="L162" s="422"/>
      <c r="M162" s="423"/>
      <c r="N162" s="435">
        <v>4</v>
      </c>
      <c r="O162" s="673" t="s">
        <v>0</v>
      </c>
      <c r="P162" s="550"/>
      <c r="Q162" s="556"/>
      <c r="R162" s="551"/>
      <c r="S162" s="550"/>
      <c r="T162" s="556"/>
      <c r="U162" s="551"/>
      <c r="V162" s="550"/>
      <c r="W162" s="556"/>
      <c r="X162" s="551"/>
      <c r="Y162" s="592"/>
      <c r="Z162" s="678"/>
      <c r="AA162" s="455"/>
      <c r="AB162" s="675"/>
      <c r="AC162" s="467"/>
      <c r="AD162" s="468"/>
      <c r="AE162" s="469"/>
    </row>
    <row r="163" spans="1:31" ht="11.25" customHeight="1" thickBot="1">
      <c r="A163" s="443"/>
      <c r="B163" s="424"/>
      <c r="C163" s="425"/>
      <c r="D163" s="425"/>
      <c r="E163" s="425"/>
      <c r="F163" s="425"/>
      <c r="G163" s="425"/>
      <c r="H163" s="425"/>
      <c r="I163" s="425"/>
      <c r="J163" s="425"/>
      <c r="K163" s="425"/>
      <c r="L163" s="425"/>
      <c r="M163" s="426"/>
      <c r="N163" s="436"/>
      <c r="O163" s="674"/>
      <c r="P163" s="554"/>
      <c r="Q163" s="558"/>
      <c r="R163" s="555"/>
      <c r="S163" s="554"/>
      <c r="T163" s="558"/>
      <c r="U163" s="555"/>
      <c r="V163" s="554"/>
      <c r="W163" s="558"/>
      <c r="X163" s="555"/>
      <c r="Y163" s="594"/>
      <c r="Z163" s="679"/>
      <c r="AA163" s="466"/>
      <c r="AB163" s="676"/>
      <c r="AC163" s="470"/>
      <c r="AD163" s="471"/>
      <c r="AE163" s="472"/>
    </row>
    <row r="164" spans="1:31" ht="11.25" customHeight="1">
      <c r="A164" s="433" t="s">
        <v>71</v>
      </c>
      <c r="B164" s="421"/>
      <c r="C164" s="422"/>
      <c r="D164" s="422"/>
      <c r="E164" s="422"/>
      <c r="F164" s="422"/>
      <c r="G164" s="422"/>
      <c r="H164" s="422"/>
      <c r="I164" s="422"/>
      <c r="J164" s="422"/>
      <c r="K164" s="422"/>
      <c r="L164" s="422"/>
      <c r="M164" s="423"/>
      <c r="N164" s="435">
        <v>3</v>
      </c>
      <c r="O164" s="673" t="s">
        <v>1</v>
      </c>
      <c r="P164" s="550"/>
      <c r="Q164" s="556"/>
      <c r="R164" s="551"/>
      <c r="S164" s="550"/>
      <c r="T164" s="556"/>
      <c r="U164" s="551"/>
      <c r="V164" s="550"/>
      <c r="W164" s="556"/>
      <c r="X164" s="551"/>
      <c r="Y164" s="592"/>
      <c r="Z164" s="678"/>
      <c r="AA164" s="455"/>
      <c r="AB164" s="676"/>
      <c r="AC164" s="467"/>
      <c r="AD164" s="468"/>
      <c r="AE164" s="469"/>
    </row>
    <row r="165" spans="1:31" ht="11.25" customHeight="1" thickBot="1">
      <c r="A165" s="443"/>
      <c r="B165" s="424"/>
      <c r="C165" s="425"/>
      <c r="D165" s="425"/>
      <c r="E165" s="425"/>
      <c r="F165" s="425"/>
      <c r="G165" s="425"/>
      <c r="H165" s="425"/>
      <c r="I165" s="425"/>
      <c r="J165" s="425"/>
      <c r="K165" s="425"/>
      <c r="L165" s="425"/>
      <c r="M165" s="426"/>
      <c r="N165" s="436"/>
      <c r="O165" s="674"/>
      <c r="P165" s="554"/>
      <c r="Q165" s="558"/>
      <c r="R165" s="555"/>
      <c r="S165" s="554"/>
      <c r="T165" s="558"/>
      <c r="U165" s="555"/>
      <c r="V165" s="554"/>
      <c r="W165" s="558"/>
      <c r="X165" s="555"/>
      <c r="Y165" s="594"/>
      <c r="Z165" s="679"/>
      <c r="AA165" s="466"/>
      <c r="AB165" s="676"/>
      <c r="AC165" s="470"/>
      <c r="AD165" s="471"/>
      <c r="AE165" s="472"/>
    </row>
    <row r="166" spans="1:31" ht="11.25" customHeight="1">
      <c r="A166" s="433" t="s">
        <v>70</v>
      </c>
      <c r="B166" s="421"/>
      <c r="C166" s="422"/>
      <c r="D166" s="422"/>
      <c r="E166" s="422"/>
      <c r="F166" s="456" t="s">
        <v>69</v>
      </c>
      <c r="G166" s="663"/>
      <c r="H166" s="664"/>
      <c r="I166" s="456"/>
      <c r="J166" s="663"/>
      <c r="K166" s="663"/>
      <c r="L166" s="663"/>
      <c r="M166" s="664"/>
      <c r="N166" s="467" t="s">
        <v>65</v>
      </c>
      <c r="O166" s="458"/>
      <c r="P166" s="550"/>
      <c r="Q166" s="457"/>
      <c r="R166" s="458"/>
      <c r="S166" s="550"/>
      <c r="T166" s="556"/>
      <c r="U166" s="551"/>
      <c r="V166" s="550"/>
      <c r="W166" s="556"/>
      <c r="X166" s="551"/>
      <c r="Y166" s="592"/>
      <c r="Z166" s="678"/>
      <c r="AA166" s="455"/>
      <c r="AB166" s="676"/>
      <c r="AC166" s="467"/>
      <c r="AD166" s="457"/>
      <c r="AE166" s="458"/>
    </row>
    <row r="167" spans="1:31" ht="11.25" customHeight="1" thickBot="1">
      <c r="A167" s="443"/>
      <c r="B167" s="424"/>
      <c r="C167" s="425"/>
      <c r="D167" s="425"/>
      <c r="E167" s="425"/>
      <c r="F167" s="668"/>
      <c r="G167" s="669"/>
      <c r="H167" s="670"/>
      <c r="I167" s="668"/>
      <c r="J167" s="669"/>
      <c r="K167" s="669"/>
      <c r="L167" s="669"/>
      <c r="M167" s="670"/>
      <c r="N167" s="462"/>
      <c r="O167" s="464"/>
      <c r="P167" s="462"/>
      <c r="Q167" s="463"/>
      <c r="R167" s="464"/>
      <c r="S167" s="554"/>
      <c r="T167" s="558"/>
      <c r="U167" s="555"/>
      <c r="V167" s="554"/>
      <c r="W167" s="558"/>
      <c r="X167" s="555"/>
      <c r="Y167" s="452"/>
      <c r="Z167" s="679"/>
      <c r="AA167" s="466"/>
      <c r="AB167" s="677"/>
      <c r="AC167" s="462"/>
      <c r="AD167" s="463"/>
      <c r="AE167" s="464"/>
    </row>
    <row r="168" spans="1:31" ht="11.25" customHeight="1">
      <c r="A168" s="473" t="s">
        <v>72</v>
      </c>
      <c r="B168" s="475"/>
      <c r="C168" s="476"/>
      <c r="D168" s="476"/>
      <c r="E168" s="476"/>
      <c r="F168" s="476"/>
      <c r="G168" s="476"/>
      <c r="H168" s="476"/>
      <c r="I168" s="476"/>
      <c r="J168" s="476"/>
      <c r="K168" s="476"/>
      <c r="L168" s="476"/>
      <c r="M168" s="477"/>
      <c r="N168" s="475" t="s">
        <v>73</v>
      </c>
      <c r="O168" s="477"/>
      <c r="P168" s="550"/>
      <c r="Q168" s="556"/>
      <c r="R168" s="556"/>
      <c r="S168" s="556"/>
      <c r="T168" s="556"/>
      <c r="U168" s="556"/>
      <c r="V168" s="556"/>
      <c r="W168" s="556"/>
      <c r="X168" s="556"/>
      <c r="Y168" s="556"/>
      <c r="Z168" s="556"/>
      <c r="AA168" s="556"/>
      <c r="AB168" s="556"/>
      <c r="AC168" s="556"/>
      <c r="AD168" s="556"/>
      <c r="AE168" s="551"/>
    </row>
    <row r="169" spans="1:31" ht="11.25" customHeight="1" thickBot="1">
      <c r="A169" s="474"/>
      <c r="B169" s="478"/>
      <c r="C169" s="479"/>
      <c r="D169" s="479"/>
      <c r="E169" s="479"/>
      <c r="F169" s="479"/>
      <c r="G169" s="479"/>
      <c r="H169" s="479"/>
      <c r="I169" s="479"/>
      <c r="J169" s="479"/>
      <c r="K169" s="479"/>
      <c r="L169" s="479"/>
      <c r="M169" s="480"/>
      <c r="N169" s="478"/>
      <c r="O169" s="480"/>
      <c r="P169" s="554"/>
      <c r="Q169" s="558"/>
      <c r="R169" s="558"/>
      <c r="S169" s="558"/>
      <c r="T169" s="558"/>
      <c r="U169" s="558"/>
      <c r="V169" s="558"/>
      <c r="W169" s="558"/>
      <c r="X169" s="558"/>
      <c r="Y169" s="558"/>
      <c r="Z169" s="558"/>
      <c r="AA169" s="558"/>
      <c r="AB169" s="558"/>
      <c r="AC169" s="558"/>
      <c r="AD169" s="558"/>
      <c r="AE169" s="555"/>
    </row>
    <row r="170" spans="1:31" ht="11.25" customHeight="1" thickBot="1"/>
    <row r="171" spans="1:31" ht="11.25" customHeight="1">
      <c r="A171" s="444" t="s">
        <v>74</v>
      </c>
      <c r="B171" s="445"/>
      <c r="C171" s="445"/>
      <c r="D171" s="445"/>
      <c r="E171" s="445"/>
      <c r="F171" s="445"/>
      <c r="G171" s="445"/>
      <c r="H171" s="445"/>
      <c r="I171" s="445"/>
      <c r="J171" s="445"/>
      <c r="K171" s="445"/>
      <c r="L171" s="445"/>
      <c r="M171" s="445"/>
      <c r="N171" s="445"/>
      <c r="O171" s="445"/>
      <c r="P171" s="445"/>
      <c r="Q171" s="445"/>
      <c r="R171" s="445"/>
      <c r="S171" s="445"/>
      <c r="T171" s="445"/>
      <c r="U171" s="445"/>
      <c r="V171" s="445"/>
      <c r="W171" s="445"/>
      <c r="X171" s="445"/>
      <c r="Y171" s="445"/>
      <c r="Z171" s="445"/>
      <c r="AA171" s="445"/>
      <c r="AB171" s="445"/>
      <c r="AC171" s="445"/>
      <c r="AD171" s="445"/>
      <c r="AE171" s="446"/>
    </row>
    <row r="172" spans="1:31" ht="11.25" customHeight="1" thickBot="1">
      <c r="A172" s="447"/>
      <c r="B172" s="448"/>
      <c r="C172" s="448"/>
      <c r="D172" s="448"/>
      <c r="E172" s="448"/>
      <c r="F172" s="448"/>
      <c r="G172" s="448"/>
      <c r="H172" s="448"/>
      <c r="I172" s="448"/>
      <c r="J172" s="448"/>
      <c r="K172" s="448"/>
      <c r="L172" s="448"/>
      <c r="M172" s="448"/>
      <c r="N172" s="448"/>
      <c r="O172" s="448"/>
      <c r="P172" s="448"/>
      <c r="Q172" s="448"/>
      <c r="R172" s="448"/>
      <c r="S172" s="448"/>
      <c r="T172" s="448"/>
      <c r="U172" s="448"/>
      <c r="V172" s="448"/>
      <c r="W172" s="448"/>
      <c r="X172" s="448"/>
      <c r="Y172" s="448"/>
      <c r="Z172" s="448"/>
      <c r="AA172" s="448"/>
      <c r="AB172" s="448"/>
      <c r="AC172" s="448"/>
      <c r="AD172" s="448"/>
      <c r="AE172" s="449"/>
    </row>
    <row r="173" spans="1:31" ht="11.25" customHeight="1">
      <c r="A173" s="499"/>
      <c r="B173" s="427" t="s">
        <v>145</v>
      </c>
      <c r="C173" s="428"/>
      <c r="D173" s="428"/>
      <c r="E173" s="428"/>
      <c r="F173" s="428"/>
      <c r="G173" s="428"/>
      <c r="H173" s="428"/>
      <c r="I173" s="428"/>
      <c r="J173" s="428"/>
      <c r="K173" s="428"/>
      <c r="L173" s="428"/>
      <c r="M173" s="428"/>
      <c r="N173" s="428"/>
      <c r="O173" s="428"/>
      <c r="P173" s="428"/>
      <c r="Q173" s="428"/>
      <c r="R173" s="428"/>
      <c r="S173" s="428"/>
      <c r="T173" s="428"/>
      <c r="U173" s="428"/>
      <c r="V173" s="428"/>
      <c r="W173" s="428"/>
      <c r="X173" s="428"/>
      <c r="Y173" s="428"/>
      <c r="Z173" s="428"/>
      <c r="AA173" s="428"/>
      <c r="AB173" s="428"/>
      <c r="AC173" s="428"/>
      <c r="AD173" s="428"/>
      <c r="AE173" s="429"/>
    </row>
    <row r="174" spans="1:31" ht="11.25" customHeight="1" thickBot="1">
      <c r="A174" s="499"/>
      <c r="B174" s="430"/>
      <c r="C174" s="431"/>
      <c r="D174" s="431"/>
      <c r="E174" s="431"/>
      <c r="F174" s="431"/>
      <c r="G174" s="431"/>
      <c r="H174" s="431"/>
      <c r="I174" s="431"/>
      <c r="J174" s="431"/>
      <c r="K174" s="431"/>
      <c r="L174" s="431"/>
      <c r="M174" s="431"/>
      <c r="N174" s="431"/>
      <c r="O174" s="431"/>
      <c r="P174" s="431"/>
      <c r="Q174" s="431"/>
      <c r="R174" s="431"/>
      <c r="S174" s="431"/>
      <c r="T174" s="431"/>
      <c r="U174" s="431"/>
      <c r="V174" s="431"/>
      <c r="W174" s="431"/>
      <c r="X174" s="431"/>
      <c r="Y174" s="431"/>
      <c r="Z174" s="431"/>
      <c r="AA174" s="431"/>
      <c r="AB174" s="431"/>
      <c r="AC174" s="431"/>
      <c r="AD174" s="431"/>
      <c r="AE174" s="432"/>
    </row>
    <row r="175" spans="1:31" ht="11.25" customHeight="1">
      <c r="A175" s="499"/>
      <c r="B175" s="428">
        <f ca="1">TODAY()</f>
        <v>42505</v>
      </c>
      <c r="C175" s="428"/>
      <c r="D175" s="428"/>
      <c r="E175" s="428"/>
      <c r="F175" s="428"/>
      <c r="G175" s="428"/>
      <c r="H175" s="428"/>
      <c r="I175" s="428"/>
      <c r="J175" s="428"/>
      <c r="K175" s="428"/>
      <c r="L175" s="428"/>
      <c r="M175" s="429"/>
      <c r="N175" s="455" t="s">
        <v>62</v>
      </c>
      <c r="O175" s="455" t="s">
        <v>77</v>
      </c>
      <c r="P175" s="456" t="s">
        <v>63</v>
      </c>
      <c r="Q175" s="663"/>
      <c r="R175" s="664"/>
      <c r="S175" s="456" t="s">
        <v>64</v>
      </c>
      <c r="T175" s="457"/>
      <c r="U175" s="458"/>
      <c r="V175" s="456" t="s">
        <v>65</v>
      </c>
      <c r="W175" s="457"/>
      <c r="X175" s="458"/>
      <c r="Y175" s="465" t="s">
        <v>43</v>
      </c>
      <c r="Z175" s="455" t="s">
        <v>78</v>
      </c>
      <c r="AA175" s="465" t="s">
        <v>66</v>
      </c>
      <c r="AB175" s="455" t="s">
        <v>79</v>
      </c>
      <c r="AC175" s="456" t="s">
        <v>67</v>
      </c>
      <c r="AD175" s="663"/>
      <c r="AE175" s="664"/>
    </row>
    <row r="176" spans="1:31" ht="11.25" customHeight="1" thickBot="1">
      <c r="A176" s="499"/>
      <c r="B176" s="431"/>
      <c r="C176" s="431"/>
      <c r="D176" s="431"/>
      <c r="E176" s="431"/>
      <c r="F176" s="431"/>
      <c r="G176" s="431"/>
      <c r="H176" s="431"/>
      <c r="I176" s="431"/>
      <c r="J176" s="431"/>
      <c r="K176" s="431"/>
      <c r="L176" s="431"/>
      <c r="M176" s="432"/>
      <c r="N176" s="451"/>
      <c r="O176" s="506"/>
      <c r="P176" s="665"/>
      <c r="Q176" s="666"/>
      <c r="R176" s="667"/>
      <c r="S176" s="459"/>
      <c r="T176" s="460"/>
      <c r="U176" s="461"/>
      <c r="V176" s="459"/>
      <c r="W176" s="460"/>
      <c r="X176" s="461"/>
      <c r="Y176" s="451"/>
      <c r="Z176" s="671"/>
      <c r="AA176" s="451"/>
      <c r="AB176" s="671"/>
      <c r="AC176" s="665"/>
      <c r="AD176" s="666"/>
      <c r="AE176" s="667"/>
    </row>
    <row r="177" spans="1:31" ht="11.25" customHeight="1">
      <c r="A177" s="499"/>
      <c r="B177" s="422" t="s">
        <v>149</v>
      </c>
      <c r="C177" s="457"/>
      <c r="D177" s="457"/>
      <c r="E177" s="457"/>
      <c r="F177" s="457"/>
      <c r="G177" s="457"/>
      <c r="H177" s="457"/>
      <c r="I177" s="457"/>
      <c r="J177" s="457"/>
      <c r="K177" s="457"/>
      <c r="L177" s="457"/>
      <c r="M177" s="458"/>
      <c r="N177" s="451"/>
      <c r="O177" s="506"/>
      <c r="P177" s="665"/>
      <c r="Q177" s="666"/>
      <c r="R177" s="667"/>
      <c r="S177" s="459"/>
      <c r="T177" s="460"/>
      <c r="U177" s="461"/>
      <c r="V177" s="459"/>
      <c r="W177" s="460"/>
      <c r="X177" s="461"/>
      <c r="Y177" s="451"/>
      <c r="Z177" s="671"/>
      <c r="AA177" s="451"/>
      <c r="AB177" s="671"/>
      <c r="AC177" s="665"/>
      <c r="AD177" s="666"/>
      <c r="AE177" s="667"/>
    </row>
    <row r="178" spans="1:31" ht="11.25" customHeight="1" thickBot="1">
      <c r="A178" s="500"/>
      <c r="B178" s="463"/>
      <c r="C178" s="463"/>
      <c r="D178" s="463"/>
      <c r="E178" s="463"/>
      <c r="F178" s="463"/>
      <c r="G178" s="463"/>
      <c r="H178" s="463"/>
      <c r="I178" s="463"/>
      <c r="J178" s="463"/>
      <c r="K178" s="463"/>
      <c r="L178" s="463"/>
      <c r="M178" s="464"/>
      <c r="N178" s="452"/>
      <c r="O178" s="466"/>
      <c r="P178" s="668"/>
      <c r="Q178" s="669"/>
      <c r="R178" s="670"/>
      <c r="S178" s="462"/>
      <c r="T178" s="463"/>
      <c r="U178" s="464"/>
      <c r="V178" s="462"/>
      <c r="W178" s="463"/>
      <c r="X178" s="464"/>
      <c r="Y178" s="452"/>
      <c r="Z178" s="672"/>
      <c r="AA178" s="452"/>
      <c r="AB178" s="672"/>
      <c r="AC178" s="668"/>
      <c r="AD178" s="669"/>
      <c r="AE178" s="670"/>
    </row>
    <row r="179" spans="1:31" ht="11.25" customHeight="1">
      <c r="A179" s="433" t="s">
        <v>68</v>
      </c>
      <c r="B179" s="421" t="str">
        <f>'Sp. JK.'!F18</f>
        <v>DÓCZI ERZSÉBET</v>
      </c>
      <c r="C179" s="422"/>
      <c r="D179" s="422"/>
      <c r="E179" s="422"/>
      <c r="F179" s="422"/>
      <c r="G179" s="422"/>
      <c r="H179" s="422"/>
      <c r="I179" s="422"/>
      <c r="J179" s="422"/>
      <c r="K179" s="422"/>
      <c r="L179" s="422"/>
      <c r="M179" s="423"/>
      <c r="N179" s="435">
        <v>5</v>
      </c>
      <c r="O179" s="673" t="s">
        <v>0</v>
      </c>
      <c r="P179" s="550"/>
      <c r="Q179" s="556"/>
      <c r="R179" s="551"/>
      <c r="S179" s="550"/>
      <c r="T179" s="556"/>
      <c r="U179" s="551"/>
      <c r="V179" s="550"/>
      <c r="W179" s="556"/>
      <c r="X179" s="551"/>
      <c r="Y179" s="592"/>
      <c r="Z179" s="678"/>
      <c r="AA179" s="455"/>
      <c r="AB179" s="675"/>
      <c r="AC179" s="467"/>
      <c r="AD179" s="468"/>
      <c r="AE179" s="469"/>
    </row>
    <row r="180" spans="1:31" ht="11.25" customHeight="1" thickBot="1">
      <c r="A180" s="443"/>
      <c r="B180" s="424"/>
      <c r="C180" s="425"/>
      <c r="D180" s="425"/>
      <c r="E180" s="425"/>
      <c r="F180" s="425"/>
      <c r="G180" s="425"/>
      <c r="H180" s="425"/>
      <c r="I180" s="425"/>
      <c r="J180" s="425"/>
      <c r="K180" s="425"/>
      <c r="L180" s="425"/>
      <c r="M180" s="426"/>
      <c r="N180" s="436"/>
      <c r="O180" s="674"/>
      <c r="P180" s="554"/>
      <c r="Q180" s="558"/>
      <c r="R180" s="555"/>
      <c r="S180" s="554"/>
      <c r="T180" s="558"/>
      <c r="U180" s="555"/>
      <c r="V180" s="554"/>
      <c r="W180" s="558"/>
      <c r="X180" s="555"/>
      <c r="Y180" s="594"/>
      <c r="Z180" s="679"/>
      <c r="AA180" s="466"/>
      <c r="AB180" s="676"/>
      <c r="AC180" s="470"/>
      <c r="AD180" s="471"/>
      <c r="AE180" s="472"/>
    </row>
    <row r="181" spans="1:31" ht="11.25" customHeight="1">
      <c r="A181" s="433" t="s">
        <v>71</v>
      </c>
      <c r="B181" s="421"/>
      <c r="C181" s="422"/>
      <c r="D181" s="422"/>
      <c r="E181" s="422"/>
      <c r="F181" s="422"/>
      <c r="G181" s="422"/>
      <c r="H181" s="422"/>
      <c r="I181" s="422"/>
      <c r="J181" s="422"/>
      <c r="K181" s="422"/>
      <c r="L181" s="422"/>
      <c r="M181" s="423"/>
      <c r="N181" s="435">
        <v>6</v>
      </c>
      <c r="O181" s="673" t="s">
        <v>1</v>
      </c>
      <c r="P181" s="550"/>
      <c r="Q181" s="556"/>
      <c r="R181" s="551"/>
      <c r="S181" s="550"/>
      <c r="T181" s="556"/>
      <c r="U181" s="551"/>
      <c r="V181" s="550"/>
      <c r="W181" s="556"/>
      <c r="X181" s="551"/>
      <c r="Y181" s="592"/>
      <c r="Z181" s="678"/>
      <c r="AA181" s="455"/>
      <c r="AB181" s="676"/>
      <c r="AC181" s="467"/>
      <c r="AD181" s="468"/>
      <c r="AE181" s="469"/>
    </row>
    <row r="182" spans="1:31" ht="11.25" customHeight="1" thickBot="1">
      <c r="A182" s="443"/>
      <c r="B182" s="424"/>
      <c r="C182" s="425"/>
      <c r="D182" s="425"/>
      <c r="E182" s="425"/>
      <c r="F182" s="425"/>
      <c r="G182" s="425"/>
      <c r="H182" s="425"/>
      <c r="I182" s="425"/>
      <c r="J182" s="425"/>
      <c r="K182" s="425"/>
      <c r="L182" s="425"/>
      <c r="M182" s="426"/>
      <c r="N182" s="436"/>
      <c r="O182" s="674"/>
      <c r="P182" s="554"/>
      <c r="Q182" s="558"/>
      <c r="R182" s="555"/>
      <c r="S182" s="554"/>
      <c r="T182" s="558"/>
      <c r="U182" s="555"/>
      <c r="V182" s="554"/>
      <c r="W182" s="558"/>
      <c r="X182" s="555"/>
      <c r="Y182" s="594"/>
      <c r="Z182" s="679"/>
      <c r="AA182" s="466"/>
      <c r="AB182" s="676"/>
      <c r="AC182" s="470"/>
      <c r="AD182" s="471"/>
      <c r="AE182" s="472"/>
    </row>
    <row r="183" spans="1:31" ht="11.25" customHeight="1">
      <c r="A183" s="433" t="s">
        <v>70</v>
      </c>
      <c r="B183" s="421"/>
      <c r="C183" s="422"/>
      <c r="D183" s="422"/>
      <c r="E183" s="422"/>
      <c r="F183" s="456" t="s">
        <v>69</v>
      </c>
      <c r="G183" s="663"/>
      <c r="H183" s="664"/>
      <c r="I183" s="456"/>
      <c r="J183" s="663"/>
      <c r="K183" s="663"/>
      <c r="L183" s="663"/>
      <c r="M183" s="664"/>
      <c r="N183" s="467" t="s">
        <v>65</v>
      </c>
      <c r="O183" s="458"/>
      <c r="P183" s="550"/>
      <c r="Q183" s="457"/>
      <c r="R183" s="458"/>
      <c r="S183" s="550"/>
      <c r="T183" s="556"/>
      <c r="U183" s="551"/>
      <c r="V183" s="550"/>
      <c r="W183" s="556"/>
      <c r="X183" s="551"/>
      <c r="Y183" s="592"/>
      <c r="Z183" s="678"/>
      <c r="AA183" s="455"/>
      <c r="AB183" s="676"/>
      <c r="AC183" s="467"/>
      <c r="AD183" s="457"/>
      <c r="AE183" s="458"/>
    </row>
    <row r="184" spans="1:31" ht="11.25" customHeight="1" thickBot="1">
      <c r="A184" s="443"/>
      <c r="B184" s="424"/>
      <c r="C184" s="425"/>
      <c r="D184" s="425"/>
      <c r="E184" s="425"/>
      <c r="F184" s="668"/>
      <c r="G184" s="669"/>
      <c r="H184" s="670"/>
      <c r="I184" s="668"/>
      <c r="J184" s="669"/>
      <c r="K184" s="669"/>
      <c r="L184" s="669"/>
      <c r="M184" s="670"/>
      <c r="N184" s="462"/>
      <c r="O184" s="464"/>
      <c r="P184" s="462"/>
      <c r="Q184" s="463"/>
      <c r="R184" s="464"/>
      <c r="S184" s="554"/>
      <c r="T184" s="558"/>
      <c r="U184" s="555"/>
      <c r="V184" s="554"/>
      <c r="W184" s="558"/>
      <c r="X184" s="555"/>
      <c r="Y184" s="452"/>
      <c r="Z184" s="679"/>
      <c r="AA184" s="466"/>
      <c r="AB184" s="677"/>
      <c r="AC184" s="462"/>
      <c r="AD184" s="463"/>
      <c r="AE184" s="464"/>
    </row>
    <row r="185" spans="1:31" ht="11.25" customHeight="1">
      <c r="A185" s="473" t="s">
        <v>72</v>
      </c>
      <c r="B185" s="475"/>
      <c r="C185" s="476"/>
      <c r="D185" s="476"/>
      <c r="E185" s="476"/>
      <c r="F185" s="476"/>
      <c r="G185" s="476"/>
      <c r="H185" s="476"/>
      <c r="I185" s="476"/>
      <c r="J185" s="476"/>
      <c r="K185" s="476"/>
      <c r="L185" s="476"/>
      <c r="M185" s="477"/>
      <c r="N185" s="475" t="s">
        <v>73</v>
      </c>
      <c r="O185" s="477"/>
      <c r="P185" s="550"/>
      <c r="Q185" s="556"/>
      <c r="R185" s="556"/>
      <c r="S185" s="556"/>
      <c r="T185" s="556"/>
      <c r="U185" s="556"/>
      <c r="V185" s="556"/>
      <c r="W185" s="556"/>
      <c r="X185" s="556"/>
      <c r="Y185" s="556"/>
      <c r="Z185" s="556"/>
      <c r="AA185" s="556"/>
      <c r="AB185" s="556"/>
      <c r="AC185" s="556"/>
      <c r="AD185" s="556"/>
      <c r="AE185" s="551"/>
    </row>
    <row r="186" spans="1:31" ht="11.25" customHeight="1" thickBot="1">
      <c r="A186" s="474"/>
      <c r="B186" s="478"/>
      <c r="C186" s="479"/>
      <c r="D186" s="479"/>
      <c r="E186" s="479"/>
      <c r="F186" s="479"/>
      <c r="G186" s="479"/>
      <c r="H186" s="479"/>
      <c r="I186" s="479"/>
      <c r="J186" s="479"/>
      <c r="K186" s="479"/>
      <c r="L186" s="479"/>
      <c r="M186" s="480"/>
      <c r="N186" s="478"/>
      <c r="O186" s="480"/>
      <c r="P186" s="554"/>
      <c r="Q186" s="558"/>
      <c r="R186" s="558"/>
      <c r="S186" s="558"/>
      <c r="T186" s="558"/>
      <c r="U186" s="558"/>
      <c r="V186" s="558"/>
      <c r="W186" s="558"/>
      <c r="X186" s="558"/>
      <c r="Y186" s="558"/>
      <c r="Z186" s="558"/>
      <c r="AA186" s="558"/>
      <c r="AB186" s="558"/>
      <c r="AC186" s="558"/>
      <c r="AD186" s="558"/>
      <c r="AE186" s="555"/>
    </row>
    <row r="187" spans="1:31" ht="11.25" customHeight="1" thickBot="1"/>
    <row r="188" spans="1:31" ht="11.25" customHeight="1">
      <c r="A188" s="444" t="s">
        <v>74</v>
      </c>
      <c r="B188" s="445"/>
      <c r="C188" s="445"/>
      <c r="D188" s="445"/>
      <c r="E188" s="445"/>
      <c r="F188" s="445"/>
      <c r="G188" s="445"/>
      <c r="H188" s="445"/>
      <c r="I188" s="445"/>
      <c r="J188" s="445"/>
      <c r="K188" s="445"/>
      <c r="L188" s="445"/>
      <c r="M188" s="445"/>
      <c r="N188" s="445"/>
      <c r="O188" s="445"/>
      <c r="P188" s="445"/>
      <c r="Q188" s="445"/>
      <c r="R188" s="445"/>
      <c r="S188" s="445"/>
      <c r="T188" s="445"/>
      <c r="U188" s="445"/>
      <c r="V188" s="445"/>
      <c r="W188" s="445"/>
      <c r="X188" s="445"/>
      <c r="Y188" s="445"/>
      <c r="Z188" s="445"/>
      <c r="AA188" s="445"/>
      <c r="AB188" s="445"/>
      <c r="AC188" s="445"/>
      <c r="AD188" s="445"/>
      <c r="AE188" s="446"/>
    </row>
    <row r="189" spans="1:31" ht="11.25" customHeight="1" thickBot="1">
      <c r="A189" s="447"/>
      <c r="B189" s="448"/>
      <c r="C189" s="448"/>
      <c r="D189" s="448"/>
      <c r="E189" s="448"/>
      <c r="F189" s="448"/>
      <c r="G189" s="448"/>
      <c r="H189" s="448"/>
      <c r="I189" s="448"/>
      <c r="J189" s="448"/>
      <c r="K189" s="448"/>
      <c r="L189" s="448"/>
      <c r="M189" s="448"/>
      <c r="N189" s="448"/>
      <c r="O189" s="448"/>
      <c r="P189" s="448"/>
      <c r="Q189" s="448"/>
      <c r="R189" s="448"/>
      <c r="S189" s="448"/>
      <c r="T189" s="448"/>
      <c r="U189" s="448"/>
      <c r="V189" s="448"/>
      <c r="W189" s="448"/>
      <c r="X189" s="448"/>
      <c r="Y189" s="448"/>
      <c r="Z189" s="448"/>
      <c r="AA189" s="448"/>
      <c r="AB189" s="448"/>
      <c r="AC189" s="448"/>
      <c r="AD189" s="448"/>
      <c r="AE189" s="449"/>
    </row>
    <row r="190" spans="1:31" ht="11.25" customHeight="1">
      <c r="A190" s="499"/>
      <c r="B190" s="427" t="s">
        <v>145</v>
      </c>
      <c r="C190" s="428"/>
      <c r="D190" s="428"/>
      <c r="E190" s="428"/>
      <c r="F190" s="428"/>
      <c r="G190" s="428"/>
      <c r="H190" s="428"/>
      <c r="I190" s="428"/>
      <c r="J190" s="428"/>
      <c r="K190" s="428"/>
      <c r="L190" s="428"/>
      <c r="M190" s="428"/>
      <c r="N190" s="428"/>
      <c r="O190" s="428"/>
      <c r="P190" s="428"/>
      <c r="Q190" s="428"/>
      <c r="R190" s="428"/>
      <c r="S190" s="428"/>
      <c r="T190" s="428"/>
      <c r="U190" s="428"/>
      <c r="V190" s="428"/>
      <c r="W190" s="428"/>
      <c r="X190" s="428"/>
      <c r="Y190" s="428"/>
      <c r="Z190" s="428"/>
      <c r="AA190" s="428"/>
      <c r="AB190" s="428"/>
      <c r="AC190" s="428"/>
      <c r="AD190" s="428"/>
      <c r="AE190" s="429"/>
    </row>
    <row r="191" spans="1:31" ht="11.25" customHeight="1" thickBot="1">
      <c r="A191" s="499"/>
      <c r="B191" s="430"/>
      <c r="C191" s="431"/>
      <c r="D191" s="431"/>
      <c r="E191" s="431"/>
      <c r="F191" s="431"/>
      <c r="G191" s="431"/>
      <c r="H191" s="431"/>
      <c r="I191" s="431"/>
      <c r="J191" s="431"/>
      <c r="K191" s="431"/>
      <c r="L191" s="431"/>
      <c r="M191" s="431"/>
      <c r="N191" s="431"/>
      <c r="O191" s="431"/>
      <c r="P191" s="431"/>
      <c r="Q191" s="431"/>
      <c r="R191" s="431"/>
      <c r="S191" s="431"/>
      <c r="T191" s="431"/>
      <c r="U191" s="431"/>
      <c r="V191" s="431"/>
      <c r="W191" s="431"/>
      <c r="X191" s="431"/>
      <c r="Y191" s="431"/>
      <c r="Z191" s="431"/>
      <c r="AA191" s="431"/>
      <c r="AB191" s="431"/>
      <c r="AC191" s="431"/>
      <c r="AD191" s="431"/>
      <c r="AE191" s="432"/>
    </row>
    <row r="192" spans="1:31" ht="11.25" customHeight="1">
      <c r="A192" s="499"/>
      <c r="B192" s="428">
        <f ca="1">TODAY()</f>
        <v>42505</v>
      </c>
      <c r="C192" s="428"/>
      <c r="D192" s="428"/>
      <c r="E192" s="428"/>
      <c r="F192" s="428"/>
      <c r="G192" s="428"/>
      <c r="H192" s="428"/>
      <c r="I192" s="428"/>
      <c r="J192" s="428"/>
      <c r="K192" s="428"/>
      <c r="L192" s="428"/>
      <c r="M192" s="429"/>
      <c r="N192" s="455" t="s">
        <v>62</v>
      </c>
      <c r="O192" s="455" t="s">
        <v>77</v>
      </c>
      <c r="P192" s="456" t="s">
        <v>63</v>
      </c>
      <c r="Q192" s="663"/>
      <c r="R192" s="664"/>
      <c r="S192" s="456" t="s">
        <v>64</v>
      </c>
      <c r="T192" s="457"/>
      <c r="U192" s="458"/>
      <c r="V192" s="456" t="s">
        <v>65</v>
      </c>
      <c r="W192" s="457"/>
      <c r="X192" s="458"/>
      <c r="Y192" s="465" t="s">
        <v>43</v>
      </c>
      <c r="Z192" s="455" t="s">
        <v>78</v>
      </c>
      <c r="AA192" s="465" t="s">
        <v>66</v>
      </c>
      <c r="AB192" s="455" t="s">
        <v>79</v>
      </c>
      <c r="AC192" s="456" t="s">
        <v>67</v>
      </c>
      <c r="AD192" s="663"/>
      <c r="AE192" s="664"/>
    </row>
    <row r="193" spans="1:31" ht="11.25" customHeight="1" thickBot="1">
      <c r="A193" s="499"/>
      <c r="B193" s="431"/>
      <c r="C193" s="431"/>
      <c r="D193" s="431"/>
      <c r="E193" s="431"/>
      <c r="F193" s="431"/>
      <c r="G193" s="431"/>
      <c r="H193" s="431"/>
      <c r="I193" s="431"/>
      <c r="J193" s="431"/>
      <c r="K193" s="431"/>
      <c r="L193" s="431"/>
      <c r="M193" s="432"/>
      <c r="N193" s="451"/>
      <c r="O193" s="506"/>
      <c r="P193" s="665"/>
      <c r="Q193" s="666"/>
      <c r="R193" s="667"/>
      <c r="S193" s="459"/>
      <c r="T193" s="460"/>
      <c r="U193" s="461"/>
      <c r="V193" s="459"/>
      <c r="W193" s="460"/>
      <c r="X193" s="461"/>
      <c r="Y193" s="451"/>
      <c r="Z193" s="671"/>
      <c r="AA193" s="451"/>
      <c r="AB193" s="671"/>
      <c r="AC193" s="665"/>
      <c r="AD193" s="666"/>
      <c r="AE193" s="667"/>
    </row>
    <row r="194" spans="1:31" ht="11.25" customHeight="1">
      <c r="A194" s="499"/>
      <c r="B194" s="422" t="s">
        <v>149</v>
      </c>
      <c r="C194" s="457"/>
      <c r="D194" s="457"/>
      <c r="E194" s="457"/>
      <c r="F194" s="457"/>
      <c r="G194" s="457"/>
      <c r="H194" s="457"/>
      <c r="I194" s="457"/>
      <c r="J194" s="457"/>
      <c r="K194" s="457"/>
      <c r="L194" s="457"/>
      <c r="M194" s="458"/>
      <c r="N194" s="451"/>
      <c r="O194" s="506"/>
      <c r="P194" s="665"/>
      <c r="Q194" s="666"/>
      <c r="R194" s="667"/>
      <c r="S194" s="459"/>
      <c r="T194" s="460"/>
      <c r="U194" s="461"/>
      <c r="V194" s="459"/>
      <c r="W194" s="460"/>
      <c r="X194" s="461"/>
      <c r="Y194" s="451"/>
      <c r="Z194" s="671"/>
      <c r="AA194" s="451"/>
      <c r="AB194" s="671"/>
      <c r="AC194" s="665"/>
      <c r="AD194" s="666"/>
      <c r="AE194" s="667"/>
    </row>
    <row r="195" spans="1:31" ht="11.25" customHeight="1" thickBot="1">
      <c r="A195" s="500"/>
      <c r="B195" s="463"/>
      <c r="C195" s="463"/>
      <c r="D195" s="463"/>
      <c r="E195" s="463"/>
      <c r="F195" s="463"/>
      <c r="G195" s="463"/>
      <c r="H195" s="463"/>
      <c r="I195" s="463"/>
      <c r="J195" s="463"/>
      <c r="K195" s="463"/>
      <c r="L195" s="463"/>
      <c r="M195" s="464"/>
      <c r="N195" s="452"/>
      <c r="O195" s="466"/>
      <c r="P195" s="668"/>
      <c r="Q195" s="669"/>
      <c r="R195" s="670"/>
      <c r="S195" s="462"/>
      <c r="T195" s="463"/>
      <c r="U195" s="464"/>
      <c r="V195" s="462"/>
      <c r="W195" s="463"/>
      <c r="X195" s="464"/>
      <c r="Y195" s="452"/>
      <c r="Z195" s="672"/>
      <c r="AA195" s="452"/>
      <c r="AB195" s="672"/>
      <c r="AC195" s="668"/>
      <c r="AD195" s="669"/>
      <c r="AE195" s="670"/>
    </row>
    <row r="196" spans="1:31" ht="11.25" customHeight="1">
      <c r="A196" s="433" t="s">
        <v>68</v>
      </c>
      <c r="B196" s="421" t="str">
        <f>'Sp. JK.'!F19</f>
        <v>BAYER KRISZTINA</v>
      </c>
      <c r="C196" s="422"/>
      <c r="D196" s="422"/>
      <c r="E196" s="422"/>
      <c r="F196" s="422"/>
      <c r="G196" s="422"/>
      <c r="H196" s="422"/>
      <c r="I196" s="422"/>
      <c r="J196" s="422"/>
      <c r="K196" s="422"/>
      <c r="L196" s="422"/>
      <c r="M196" s="423"/>
      <c r="N196" s="435">
        <v>6</v>
      </c>
      <c r="O196" s="673" t="s">
        <v>0</v>
      </c>
      <c r="P196" s="550"/>
      <c r="Q196" s="556"/>
      <c r="R196" s="551"/>
      <c r="S196" s="550"/>
      <c r="T196" s="556"/>
      <c r="U196" s="551"/>
      <c r="V196" s="550"/>
      <c r="W196" s="556"/>
      <c r="X196" s="551"/>
      <c r="Y196" s="592"/>
      <c r="Z196" s="678"/>
      <c r="AA196" s="455"/>
      <c r="AB196" s="675"/>
      <c r="AC196" s="467"/>
      <c r="AD196" s="468"/>
      <c r="AE196" s="469"/>
    </row>
    <row r="197" spans="1:31" ht="11.25" customHeight="1" thickBot="1">
      <c r="A197" s="443"/>
      <c r="B197" s="424"/>
      <c r="C197" s="425"/>
      <c r="D197" s="425"/>
      <c r="E197" s="425"/>
      <c r="F197" s="425"/>
      <c r="G197" s="425"/>
      <c r="H197" s="425"/>
      <c r="I197" s="425"/>
      <c r="J197" s="425"/>
      <c r="K197" s="425"/>
      <c r="L197" s="425"/>
      <c r="M197" s="426"/>
      <c r="N197" s="436"/>
      <c r="O197" s="674"/>
      <c r="P197" s="554"/>
      <c r="Q197" s="558"/>
      <c r="R197" s="555"/>
      <c r="S197" s="554"/>
      <c r="T197" s="558"/>
      <c r="U197" s="555"/>
      <c r="V197" s="554"/>
      <c r="W197" s="558"/>
      <c r="X197" s="555"/>
      <c r="Y197" s="594"/>
      <c r="Z197" s="679"/>
      <c r="AA197" s="466"/>
      <c r="AB197" s="676"/>
      <c r="AC197" s="470"/>
      <c r="AD197" s="471"/>
      <c r="AE197" s="472"/>
    </row>
    <row r="198" spans="1:31" ht="11.25" customHeight="1">
      <c r="A198" s="433" t="s">
        <v>71</v>
      </c>
      <c r="B198" s="421"/>
      <c r="C198" s="422"/>
      <c r="D198" s="422"/>
      <c r="E198" s="422"/>
      <c r="F198" s="422"/>
      <c r="G198" s="422"/>
      <c r="H198" s="422"/>
      <c r="I198" s="422"/>
      <c r="J198" s="422"/>
      <c r="K198" s="422"/>
      <c r="L198" s="422"/>
      <c r="M198" s="423"/>
      <c r="N198" s="435">
        <v>5</v>
      </c>
      <c r="O198" s="673" t="s">
        <v>1</v>
      </c>
      <c r="P198" s="550"/>
      <c r="Q198" s="556"/>
      <c r="R198" s="551"/>
      <c r="S198" s="550"/>
      <c r="T198" s="556"/>
      <c r="U198" s="551"/>
      <c r="V198" s="550"/>
      <c r="W198" s="556"/>
      <c r="X198" s="551"/>
      <c r="Y198" s="592"/>
      <c r="Z198" s="678"/>
      <c r="AA198" s="455"/>
      <c r="AB198" s="676"/>
      <c r="AC198" s="467"/>
      <c r="AD198" s="468"/>
      <c r="AE198" s="469"/>
    </row>
    <row r="199" spans="1:31" ht="11.25" customHeight="1" thickBot="1">
      <c r="A199" s="443"/>
      <c r="B199" s="424"/>
      <c r="C199" s="425"/>
      <c r="D199" s="425"/>
      <c r="E199" s="425"/>
      <c r="F199" s="425"/>
      <c r="G199" s="425"/>
      <c r="H199" s="425"/>
      <c r="I199" s="425"/>
      <c r="J199" s="425"/>
      <c r="K199" s="425"/>
      <c r="L199" s="425"/>
      <c r="M199" s="426"/>
      <c r="N199" s="436"/>
      <c r="O199" s="674"/>
      <c r="P199" s="554"/>
      <c r="Q199" s="558"/>
      <c r="R199" s="555"/>
      <c r="S199" s="554"/>
      <c r="T199" s="558"/>
      <c r="U199" s="555"/>
      <c r="V199" s="554"/>
      <c r="W199" s="558"/>
      <c r="X199" s="555"/>
      <c r="Y199" s="594"/>
      <c r="Z199" s="679"/>
      <c r="AA199" s="466"/>
      <c r="AB199" s="676"/>
      <c r="AC199" s="470"/>
      <c r="AD199" s="471"/>
      <c r="AE199" s="472"/>
    </row>
    <row r="200" spans="1:31" ht="11.25" customHeight="1">
      <c r="A200" s="433" t="s">
        <v>70</v>
      </c>
      <c r="B200" s="421"/>
      <c r="C200" s="422"/>
      <c r="D200" s="422"/>
      <c r="E200" s="422"/>
      <c r="F200" s="456" t="s">
        <v>69</v>
      </c>
      <c r="G200" s="663"/>
      <c r="H200" s="664"/>
      <c r="I200" s="456"/>
      <c r="J200" s="663"/>
      <c r="K200" s="663"/>
      <c r="L200" s="663"/>
      <c r="M200" s="664"/>
      <c r="N200" s="467" t="s">
        <v>65</v>
      </c>
      <c r="O200" s="458"/>
      <c r="P200" s="550"/>
      <c r="Q200" s="457"/>
      <c r="R200" s="458"/>
      <c r="S200" s="550"/>
      <c r="T200" s="556"/>
      <c r="U200" s="551"/>
      <c r="V200" s="550"/>
      <c r="W200" s="556"/>
      <c r="X200" s="551"/>
      <c r="Y200" s="592"/>
      <c r="Z200" s="678"/>
      <c r="AA200" s="455"/>
      <c r="AB200" s="676"/>
      <c r="AC200" s="467"/>
      <c r="AD200" s="457"/>
      <c r="AE200" s="458"/>
    </row>
    <row r="201" spans="1:31" ht="11.25" customHeight="1" thickBot="1">
      <c r="A201" s="443"/>
      <c r="B201" s="424"/>
      <c r="C201" s="425"/>
      <c r="D201" s="425"/>
      <c r="E201" s="425"/>
      <c r="F201" s="668"/>
      <c r="G201" s="669"/>
      <c r="H201" s="670"/>
      <c r="I201" s="668"/>
      <c r="J201" s="669"/>
      <c r="K201" s="669"/>
      <c r="L201" s="669"/>
      <c r="M201" s="670"/>
      <c r="N201" s="462"/>
      <c r="O201" s="464"/>
      <c r="P201" s="462"/>
      <c r="Q201" s="463"/>
      <c r="R201" s="464"/>
      <c r="S201" s="554"/>
      <c r="T201" s="558"/>
      <c r="U201" s="555"/>
      <c r="V201" s="554"/>
      <c r="W201" s="558"/>
      <c r="X201" s="555"/>
      <c r="Y201" s="452"/>
      <c r="Z201" s="679"/>
      <c r="AA201" s="466"/>
      <c r="AB201" s="677"/>
      <c r="AC201" s="462"/>
      <c r="AD201" s="463"/>
      <c r="AE201" s="464"/>
    </row>
    <row r="202" spans="1:31" ht="11.25" customHeight="1">
      <c r="A202" s="473" t="s">
        <v>72</v>
      </c>
      <c r="B202" s="475"/>
      <c r="C202" s="476"/>
      <c r="D202" s="476"/>
      <c r="E202" s="476"/>
      <c r="F202" s="476"/>
      <c r="G202" s="476"/>
      <c r="H202" s="476"/>
      <c r="I202" s="476"/>
      <c r="J202" s="476"/>
      <c r="K202" s="476"/>
      <c r="L202" s="476"/>
      <c r="M202" s="477"/>
      <c r="N202" s="475" t="s">
        <v>73</v>
      </c>
      <c r="O202" s="477"/>
      <c r="P202" s="550"/>
      <c r="Q202" s="556"/>
      <c r="R202" s="556"/>
      <c r="S202" s="556"/>
      <c r="T202" s="556"/>
      <c r="U202" s="556"/>
      <c r="V202" s="556"/>
      <c r="W202" s="556"/>
      <c r="X202" s="556"/>
      <c r="Y202" s="556"/>
      <c r="Z202" s="556"/>
      <c r="AA202" s="556"/>
      <c r="AB202" s="556"/>
      <c r="AC202" s="556"/>
      <c r="AD202" s="556"/>
      <c r="AE202" s="551"/>
    </row>
    <row r="203" spans="1:31" ht="11.25" customHeight="1" thickBot="1">
      <c r="A203" s="474"/>
      <c r="B203" s="478"/>
      <c r="C203" s="479"/>
      <c r="D203" s="479"/>
      <c r="E203" s="479"/>
      <c r="F203" s="479"/>
      <c r="G203" s="479"/>
      <c r="H203" s="479"/>
      <c r="I203" s="479"/>
      <c r="J203" s="479"/>
      <c r="K203" s="479"/>
      <c r="L203" s="479"/>
      <c r="M203" s="480"/>
      <c r="N203" s="478"/>
      <c r="O203" s="480"/>
      <c r="P203" s="554"/>
      <c r="Q203" s="558"/>
      <c r="R203" s="558"/>
      <c r="S203" s="558"/>
      <c r="T203" s="558"/>
      <c r="U203" s="558"/>
      <c r="V203" s="558"/>
      <c r="W203" s="558"/>
      <c r="X203" s="558"/>
      <c r="Y203" s="558"/>
      <c r="Z203" s="558"/>
      <c r="AA203" s="558"/>
      <c r="AB203" s="558"/>
      <c r="AC203" s="558"/>
      <c r="AD203" s="558"/>
      <c r="AE203" s="555"/>
    </row>
    <row r="204" spans="1:31" ht="11.25" customHeight="1" thickBot="1"/>
    <row r="205" spans="1:31" ht="11.25" customHeight="1">
      <c r="A205" s="444" t="s">
        <v>74</v>
      </c>
      <c r="B205" s="445"/>
      <c r="C205" s="445"/>
      <c r="D205" s="445"/>
      <c r="E205" s="445"/>
      <c r="F205" s="445"/>
      <c r="G205" s="445"/>
      <c r="H205" s="445"/>
      <c r="I205" s="445"/>
      <c r="J205" s="445"/>
      <c r="K205" s="445"/>
      <c r="L205" s="445"/>
      <c r="M205" s="445"/>
      <c r="N205" s="445"/>
      <c r="O205" s="445"/>
      <c r="P205" s="445"/>
      <c r="Q205" s="445"/>
      <c r="R205" s="445"/>
      <c r="S205" s="445"/>
      <c r="T205" s="445"/>
      <c r="U205" s="445"/>
      <c r="V205" s="445"/>
      <c r="W205" s="445"/>
      <c r="X205" s="445"/>
      <c r="Y205" s="445"/>
      <c r="Z205" s="445"/>
      <c r="AA205" s="445"/>
      <c r="AB205" s="445"/>
      <c r="AC205" s="445"/>
      <c r="AD205" s="445"/>
      <c r="AE205" s="446"/>
    </row>
    <row r="206" spans="1:31" ht="11.25" customHeight="1" thickBot="1">
      <c r="A206" s="447"/>
      <c r="B206" s="448"/>
      <c r="C206" s="448"/>
      <c r="D206" s="448"/>
      <c r="E206" s="448"/>
      <c r="F206" s="448"/>
      <c r="G206" s="448"/>
      <c r="H206" s="448"/>
      <c r="I206" s="448"/>
      <c r="J206" s="448"/>
      <c r="K206" s="448"/>
      <c r="L206" s="448"/>
      <c r="M206" s="448"/>
      <c r="N206" s="448"/>
      <c r="O206" s="448"/>
      <c r="P206" s="448"/>
      <c r="Q206" s="448"/>
      <c r="R206" s="448"/>
      <c r="S206" s="448"/>
      <c r="T206" s="448"/>
      <c r="U206" s="448"/>
      <c r="V206" s="448"/>
      <c r="W206" s="448"/>
      <c r="X206" s="448"/>
      <c r="Y206" s="448"/>
      <c r="Z206" s="448"/>
      <c r="AA206" s="448"/>
      <c r="AB206" s="448"/>
      <c r="AC206" s="448"/>
      <c r="AD206" s="448"/>
      <c r="AE206" s="449"/>
    </row>
    <row r="207" spans="1:31" ht="11.25" customHeight="1">
      <c r="A207" s="499"/>
      <c r="B207" s="427" t="s">
        <v>145</v>
      </c>
      <c r="C207" s="428"/>
      <c r="D207" s="428"/>
      <c r="E207" s="428"/>
      <c r="F207" s="428"/>
      <c r="G207" s="428"/>
      <c r="H207" s="428"/>
      <c r="I207" s="428"/>
      <c r="J207" s="428"/>
      <c r="K207" s="428"/>
      <c r="L207" s="428"/>
      <c r="M207" s="428"/>
      <c r="N207" s="428"/>
      <c r="O207" s="428"/>
      <c r="P207" s="428"/>
      <c r="Q207" s="428"/>
      <c r="R207" s="428"/>
      <c r="S207" s="428"/>
      <c r="T207" s="428"/>
      <c r="U207" s="428"/>
      <c r="V207" s="428"/>
      <c r="W207" s="428"/>
      <c r="X207" s="428"/>
      <c r="Y207" s="428"/>
      <c r="Z207" s="428"/>
      <c r="AA207" s="428"/>
      <c r="AB207" s="428"/>
      <c r="AC207" s="428"/>
      <c r="AD207" s="428"/>
      <c r="AE207" s="429"/>
    </row>
    <row r="208" spans="1:31" ht="11.25" customHeight="1" thickBot="1">
      <c r="A208" s="499"/>
      <c r="B208" s="430"/>
      <c r="C208" s="431"/>
      <c r="D208" s="431"/>
      <c r="E208" s="431"/>
      <c r="F208" s="431"/>
      <c r="G208" s="431"/>
      <c r="H208" s="431"/>
      <c r="I208" s="431"/>
      <c r="J208" s="431"/>
      <c r="K208" s="431"/>
      <c r="L208" s="431"/>
      <c r="M208" s="431"/>
      <c r="N208" s="431"/>
      <c r="O208" s="431"/>
      <c r="P208" s="431"/>
      <c r="Q208" s="431"/>
      <c r="R208" s="431"/>
      <c r="S208" s="431"/>
      <c r="T208" s="431"/>
      <c r="U208" s="431"/>
      <c r="V208" s="431"/>
      <c r="W208" s="431"/>
      <c r="X208" s="431"/>
      <c r="Y208" s="431"/>
      <c r="Z208" s="431"/>
      <c r="AA208" s="431"/>
      <c r="AB208" s="431"/>
      <c r="AC208" s="431"/>
      <c r="AD208" s="431"/>
      <c r="AE208" s="432"/>
    </row>
    <row r="209" spans="1:31" ht="11.25" customHeight="1">
      <c r="A209" s="499"/>
      <c r="B209" s="428">
        <f ca="1">TODAY()</f>
        <v>42505</v>
      </c>
      <c r="C209" s="428"/>
      <c r="D209" s="428"/>
      <c r="E209" s="428"/>
      <c r="F209" s="428"/>
      <c r="G209" s="428"/>
      <c r="H209" s="428"/>
      <c r="I209" s="428"/>
      <c r="J209" s="428"/>
      <c r="K209" s="428"/>
      <c r="L209" s="428"/>
      <c r="M209" s="429"/>
      <c r="N209" s="455" t="s">
        <v>62</v>
      </c>
      <c r="O209" s="455" t="s">
        <v>77</v>
      </c>
      <c r="P209" s="456" t="s">
        <v>63</v>
      </c>
      <c r="Q209" s="663"/>
      <c r="R209" s="664"/>
      <c r="S209" s="456" t="s">
        <v>64</v>
      </c>
      <c r="T209" s="457"/>
      <c r="U209" s="458"/>
      <c r="V209" s="456" t="s">
        <v>65</v>
      </c>
      <c r="W209" s="457"/>
      <c r="X209" s="458"/>
      <c r="Y209" s="465" t="s">
        <v>43</v>
      </c>
      <c r="Z209" s="455" t="s">
        <v>78</v>
      </c>
      <c r="AA209" s="465" t="s">
        <v>66</v>
      </c>
      <c r="AB209" s="455" t="s">
        <v>79</v>
      </c>
      <c r="AC209" s="456" t="s">
        <v>67</v>
      </c>
      <c r="AD209" s="663"/>
      <c r="AE209" s="664"/>
    </row>
    <row r="210" spans="1:31" ht="11.25" customHeight="1" thickBot="1">
      <c r="A210" s="499"/>
      <c r="B210" s="431"/>
      <c r="C210" s="431"/>
      <c r="D210" s="431"/>
      <c r="E210" s="431"/>
      <c r="F210" s="431"/>
      <c r="G210" s="431"/>
      <c r="H210" s="431"/>
      <c r="I210" s="431"/>
      <c r="J210" s="431"/>
      <c r="K210" s="431"/>
      <c r="L210" s="431"/>
      <c r="M210" s="432"/>
      <c r="N210" s="451"/>
      <c r="O210" s="506"/>
      <c r="P210" s="665"/>
      <c r="Q210" s="666"/>
      <c r="R210" s="667"/>
      <c r="S210" s="459"/>
      <c r="T210" s="460"/>
      <c r="U210" s="461"/>
      <c r="V210" s="459"/>
      <c r="W210" s="460"/>
      <c r="X210" s="461"/>
      <c r="Y210" s="451"/>
      <c r="Z210" s="671"/>
      <c r="AA210" s="451"/>
      <c r="AB210" s="671"/>
      <c r="AC210" s="665"/>
      <c r="AD210" s="666"/>
      <c r="AE210" s="667"/>
    </row>
    <row r="211" spans="1:31" ht="11.25" customHeight="1">
      <c r="A211" s="499"/>
      <c r="B211" s="422" t="s">
        <v>149</v>
      </c>
      <c r="C211" s="457"/>
      <c r="D211" s="457"/>
      <c r="E211" s="457"/>
      <c r="F211" s="457"/>
      <c r="G211" s="457"/>
      <c r="H211" s="457"/>
      <c r="I211" s="457"/>
      <c r="J211" s="457"/>
      <c r="K211" s="457"/>
      <c r="L211" s="457"/>
      <c r="M211" s="458"/>
      <c r="N211" s="451"/>
      <c r="O211" s="506"/>
      <c r="P211" s="665"/>
      <c r="Q211" s="666"/>
      <c r="R211" s="667"/>
      <c r="S211" s="459"/>
      <c r="T211" s="460"/>
      <c r="U211" s="461"/>
      <c r="V211" s="459"/>
      <c r="W211" s="460"/>
      <c r="X211" s="461"/>
      <c r="Y211" s="451"/>
      <c r="Z211" s="671"/>
      <c r="AA211" s="451"/>
      <c r="AB211" s="671"/>
      <c r="AC211" s="665"/>
      <c r="AD211" s="666"/>
      <c r="AE211" s="667"/>
    </row>
    <row r="212" spans="1:31" ht="11.25" customHeight="1" thickBot="1">
      <c r="A212" s="500"/>
      <c r="B212" s="463"/>
      <c r="C212" s="463"/>
      <c r="D212" s="463"/>
      <c r="E212" s="463"/>
      <c r="F212" s="463"/>
      <c r="G212" s="463"/>
      <c r="H212" s="463"/>
      <c r="I212" s="463"/>
      <c r="J212" s="463"/>
      <c r="K212" s="463"/>
      <c r="L212" s="463"/>
      <c r="M212" s="464"/>
      <c r="N212" s="452"/>
      <c r="O212" s="466"/>
      <c r="P212" s="668"/>
      <c r="Q212" s="669"/>
      <c r="R212" s="670"/>
      <c r="S212" s="462"/>
      <c r="T212" s="463"/>
      <c r="U212" s="464"/>
      <c r="V212" s="462"/>
      <c r="W212" s="463"/>
      <c r="X212" s="464"/>
      <c r="Y212" s="452"/>
      <c r="Z212" s="672"/>
      <c r="AA212" s="452"/>
      <c r="AB212" s="672"/>
      <c r="AC212" s="668"/>
      <c r="AD212" s="669"/>
      <c r="AE212" s="670"/>
    </row>
    <row r="213" spans="1:31" ht="11.25" customHeight="1">
      <c r="A213" s="433" t="s">
        <v>68</v>
      </c>
      <c r="B213" s="421" t="str">
        <f>'Sp. JK.'!F20</f>
        <v>TÓTH ANDREA</v>
      </c>
      <c r="C213" s="422"/>
      <c r="D213" s="422"/>
      <c r="E213" s="422"/>
      <c r="F213" s="422"/>
      <c r="G213" s="422"/>
      <c r="H213" s="422"/>
      <c r="I213" s="422"/>
      <c r="J213" s="422"/>
      <c r="K213" s="422"/>
      <c r="L213" s="422"/>
      <c r="M213" s="423"/>
      <c r="N213" s="435">
        <v>3</v>
      </c>
      <c r="O213" s="673" t="s">
        <v>0</v>
      </c>
      <c r="P213" s="550"/>
      <c r="Q213" s="556"/>
      <c r="R213" s="551"/>
      <c r="S213" s="550"/>
      <c r="T213" s="556"/>
      <c r="U213" s="551"/>
      <c r="V213" s="550"/>
      <c r="W213" s="556"/>
      <c r="X213" s="551"/>
      <c r="Y213" s="592"/>
      <c r="Z213" s="678"/>
      <c r="AA213" s="455"/>
      <c r="AB213" s="675"/>
      <c r="AC213" s="467"/>
      <c r="AD213" s="468"/>
      <c r="AE213" s="469"/>
    </row>
    <row r="214" spans="1:31" ht="11.25" customHeight="1" thickBot="1">
      <c r="A214" s="443"/>
      <c r="B214" s="424"/>
      <c r="C214" s="425"/>
      <c r="D214" s="425"/>
      <c r="E214" s="425"/>
      <c r="F214" s="425"/>
      <c r="G214" s="425"/>
      <c r="H214" s="425"/>
      <c r="I214" s="425"/>
      <c r="J214" s="425"/>
      <c r="K214" s="425"/>
      <c r="L214" s="425"/>
      <c r="M214" s="426"/>
      <c r="N214" s="436"/>
      <c r="O214" s="674"/>
      <c r="P214" s="554"/>
      <c r="Q214" s="558"/>
      <c r="R214" s="555"/>
      <c r="S214" s="554"/>
      <c r="T214" s="558"/>
      <c r="U214" s="555"/>
      <c r="V214" s="554"/>
      <c r="W214" s="558"/>
      <c r="X214" s="555"/>
      <c r="Y214" s="594"/>
      <c r="Z214" s="679"/>
      <c r="AA214" s="466"/>
      <c r="AB214" s="676"/>
      <c r="AC214" s="470"/>
      <c r="AD214" s="471"/>
      <c r="AE214" s="472"/>
    </row>
    <row r="215" spans="1:31" ht="11.25" customHeight="1">
      <c r="A215" s="433" t="s">
        <v>71</v>
      </c>
      <c r="B215" s="421"/>
      <c r="C215" s="422"/>
      <c r="D215" s="422"/>
      <c r="E215" s="422"/>
      <c r="F215" s="422"/>
      <c r="G215" s="422"/>
      <c r="H215" s="422"/>
      <c r="I215" s="422"/>
      <c r="J215" s="422"/>
      <c r="K215" s="422"/>
      <c r="L215" s="422"/>
      <c r="M215" s="423"/>
      <c r="N215" s="435">
        <v>4</v>
      </c>
      <c r="O215" s="673" t="s">
        <v>1</v>
      </c>
      <c r="P215" s="550"/>
      <c r="Q215" s="556"/>
      <c r="R215" s="551"/>
      <c r="S215" s="550"/>
      <c r="T215" s="556"/>
      <c r="U215" s="551"/>
      <c r="V215" s="550"/>
      <c r="W215" s="556"/>
      <c r="X215" s="551"/>
      <c r="Y215" s="592"/>
      <c r="Z215" s="678"/>
      <c r="AA215" s="455"/>
      <c r="AB215" s="676"/>
      <c r="AC215" s="467"/>
      <c r="AD215" s="468"/>
      <c r="AE215" s="469"/>
    </row>
    <row r="216" spans="1:31" ht="11.25" customHeight="1" thickBot="1">
      <c r="A216" s="443"/>
      <c r="B216" s="424"/>
      <c r="C216" s="425"/>
      <c r="D216" s="425"/>
      <c r="E216" s="425"/>
      <c r="F216" s="425"/>
      <c r="G216" s="425"/>
      <c r="H216" s="425"/>
      <c r="I216" s="425"/>
      <c r="J216" s="425"/>
      <c r="K216" s="425"/>
      <c r="L216" s="425"/>
      <c r="M216" s="426"/>
      <c r="N216" s="436"/>
      <c r="O216" s="674"/>
      <c r="P216" s="554"/>
      <c r="Q216" s="558"/>
      <c r="R216" s="555"/>
      <c r="S216" s="554"/>
      <c r="T216" s="558"/>
      <c r="U216" s="555"/>
      <c r="V216" s="554"/>
      <c r="W216" s="558"/>
      <c r="X216" s="555"/>
      <c r="Y216" s="594"/>
      <c r="Z216" s="679"/>
      <c r="AA216" s="466"/>
      <c r="AB216" s="676"/>
      <c r="AC216" s="470"/>
      <c r="AD216" s="471"/>
      <c r="AE216" s="472"/>
    </row>
    <row r="217" spans="1:31" ht="11.25" customHeight="1">
      <c r="A217" s="433" t="s">
        <v>70</v>
      </c>
      <c r="B217" s="421"/>
      <c r="C217" s="422"/>
      <c r="D217" s="422"/>
      <c r="E217" s="422"/>
      <c r="F217" s="456" t="s">
        <v>69</v>
      </c>
      <c r="G217" s="663"/>
      <c r="H217" s="664"/>
      <c r="I217" s="456"/>
      <c r="J217" s="663"/>
      <c r="K217" s="663"/>
      <c r="L217" s="663"/>
      <c r="M217" s="664"/>
      <c r="N217" s="467" t="s">
        <v>65</v>
      </c>
      <c r="O217" s="458"/>
      <c r="P217" s="550"/>
      <c r="Q217" s="457"/>
      <c r="R217" s="458"/>
      <c r="S217" s="550"/>
      <c r="T217" s="556"/>
      <c r="U217" s="551"/>
      <c r="V217" s="550"/>
      <c r="W217" s="556"/>
      <c r="X217" s="551"/>
      <c r="Y217" s="592"/>
      <c r="Z217" s="678"/>
      <c r="AA217" s="455"/>
      <c r="AB217" s="676"/>
      <c r="AC217" s="467"/>
      <c r="AD217" s="457"/>
      <c r="AE217" s="458"/>
    </row>
    <row r="218" spans="1:31" ht="11.25" customHeight="1" thickBot="1">
      <c r="A218" s="443"/>
      <c r="B218" s="424"/>
      <c r="C218" s="425"/>
      <c r="D218" s="425"/>
      <c r="E218" s="425"/>
      <c r="F218" s="668"/>
      <c r="G218" s="669"/>
      <c r="H218" s="670"/>
      <c r="I218" s="668"/>
      <c r="J218" s="669"/>
      <c r="K218" s="669"/>
      <c r="L218" s="669"/>
      <c r="M218" s="670"/>
      <c r="N218" s="462"/>
      <c r="O218" s="464"/>
      <c r="P218" s="462"/>
      <c r="Q218" s="463"/>
      <c r="R218" s="464"/>
      <c r="S218" s="554"/>
      <c r="T218" s="558"/>
      <c r="U218" s="555"/>
      <c r="V218" s="554"/>
      <c r="W218" s="558"/>
      <c r="X218" s="555"/>
      <c r="Y218" s="452"/>
      <c r="Z218" s="679"/>
      <c r="AA218" s="466"/>
      <c r="AB218" s="677"/>
      <c r="AC218" s="462"/>
      <c r="AD218" s="463"/>
      <c r="AE218" s="464"/>
    </row>
    <row r="219" spans="1:31" ht="11.25" customHeight="1">
      <c r="A219" s="473" t="s">
        <v>72</v>
      </c>
      <c r="B219" s="475"/>
      <c r="C219" s="476"/>
      <c r="D219" s="476"/>
      <c r="E219" s="476"/>
      <c r="F219" s="476"/>
      <c r="G219" s="476"/>
      <c r="H219" s="476"/>
      <c r="I219" s="476"/>
      <c r="J219" s="476"/>
      <c r="K219" s="476"/>
      <c r="L219" s="476"/>
      <c r="M219" s="477"/>
      <c r="N219" s="475" t="s">
        <v>73</v>
      </c>
      <c r="O219" s="477"/>
      <c r="P219" s="550"/>
      <c r="Q219" s="556"/>
      <c r="R219" s="556"/>
      <c r="S219" s="556"/>
      <c r="T219" s="556"/>
      <c r="U219" s="556"/>
      <c r="V219" s="556"/>
      <c r="W219" s="556"/>
      <c r="X219" s="556"/>
      <c r="Y219" s="556"/>
      <c r="Z219" s="556"/>
      <c r="AA219" s="556"/>
      <c r="AB219" s="556"/>
      <c r="AC219" s="556"/>
      <c r="AD219" s="556"/>
      <c r="AE219" s="551"/>
    </row>
    <row r="220" spans="1:31" ht="11.25" customHeight="1" thickBot="1">
      <c r="A220" s="474"/>
      <c r="B220" s="478"/>
      <c r="C220" s="479"/>
      <c r="D220" s="479"/>
      <c r="E220" s="479"/>
      <c r="F220" s="479"/>
      <c r="G220" s="479"/>
      <c r="H220" s="479"/>
      <c r="I220" s="479"/>
      <c r="J220" s="479"/>
      <c r="K220" s="479"/>
      <c r="L220" s="479"/>
      <c r="M220" s="480"/>
      <c r="N220" s="478"/>
      <c r="O220" s="480"/>
      <c r="P220" s="554"/>
      <c r="Q220" s="558"/>
      <c r="R220" s="558"/>
      <c r="S220" s="558"/>
      <c r="T220" s="558"/>
      <c r="U220" s="558"/>
      <c r="V220" s="558"/>
      <c r="W220" s="558"/>
      <c r="X220" s="558"/>
      <c r="Y220" s="558"/>
      <c r="Z220" s="558"/>
      <c r="AA220" s="558"/>
      <c r="AB220" s="558"/>
      <c r="AC220" s="558"/>
      <c r="AD220" s="558"/>
      <c r="AE220" s="555"/>
    </row>
    <row r="221" spans="1:31" ht="11.25" customHeight="1" thickBot="1"/>
    <row r="222" spans="1:31" ht="11.25" customHeight="1">
      <c r="A222" s="444" t="s">
        <v>74</v>
      </c>
      <c r="B222" s="445"/>
      <c r="C222" s="445"/>
      <c r="D222" s="445"/>
      <c r="E222" s="445"/>
      <c r="F222" s="445"/>
      <c r="G222" s="445"/>
      <c r="H222" s="445"/>
      <c r="I222" s="445"/>
      <c r="J222" s="445"/>
      <c r="K222" s="445"/>
      <c r="L222" s="445"/>
      <c r="M222" s="445"/>
      <c r="N222" s="445"/>
      <c r="O222" s="445"/>
      <c r="P222" s="445"/>
      <c r="Q222" s="445"/>
      <c r="R222" s="445"/>
      <c r="S222" s="445"/>
      <c r="T222" s="445"/>
      <c r="U222" s="445"/>
      <c r="V222" s="445"/>
      <c r="W222" s="445"/>
      <c r="X222" s="445"/>
      <c r="Y222" s="445"/>
      <c r="Z222" s="445"/>
      <c r="AA222" s="445"/>
      <c r="AB222" s="445"/>
      <c r="AC222" s="445"/>
      <c r="AD222" s="445"/>
      <c r="AE222" s="446"/>
    </row>
    <row r="223" spans="1:31" ht="11.25" customHeight="1" thickBot="1">
      <c r="A223" s="447"/>
      <c r="B223" s="448"/>
      <c r="C223" s="448"/>
      <c r="D223" s="448"/>
      <c r="E223" s="448"/>
      <c r="F223" s="448"/>
      <c r="G223" s="448"/>
      <c r="H223" s="448"/>
      <c r="I223" s="448"/>
      <c r="J223" s="448"/>
      <c r="K223" s="448"/>
      <c r="L223" s="448"/>
      <c r="M223" s="448"/>
      <c r="N223" s="448"/>
      <c r="O223" s="448"/>
      <c r="P223" s="448"/>
      <c r="Q223" s="448"/>
      <c r="R223" s="448"/>
      <c r="S223" s="448"/>
      <c r="T223" s="448"/>
      <c r="U223" s="448"/>
      <c r="V223" s="448"/>
      <c r="W223" s="448"/>
      <c r="X223" s="448"/>
      <c r="Y223" s="448"/>
      <c r="Z223" s="448"/>
      <c r="AA223" s="448"/>
      <c r="AB223" s="448"/>
      <c r="AC223" s="448"/>
      <c r="AD223" s="448"/>
      <c r="AE223" s="449"/>
    </row>
    <row r="224" spans="1:31" ht="11.25" customHeight="1">
      <c r="A224" s="499"/>
      <c r="B224" s="427" t="s">
        <v>145</v>
      </c>
      <c r="C224" s="428"/>
      <c r="D224" s="428"/>
      <c r="E224" s="428"/>
      <c r="F224" s="428"/>
      <c r="G224" s="428"/>
      <c r="H224" s="428"/>
      <c r="I224" s="428"/>
      <c r="J224" s="428"/>
      <c r="K224" s="428"/>
      <c r="L224" s="428"/>
      <c r="M224" s="428"/>
      <c r="N224" s="428"/>
      <c r="O224" s="428"/>
      <c r="P224" s="428"/>
      <c r="Q224" s="428"/>
      <c r="R224" s="428"/>
      <c r="S224" s="428"/>
      <c r="T224" s="428"/>
      <c r="U224" s="428"/>
      <c r="V224" s="428"/>
      <c r="W224" s="428"/>
      <c r="X224" s="428"/>
      <c r="Y224" s="428"/>
      <c r="Z224" s="428"/>
      <c r="AA224" s="428"/>
      <c r="AB224" s="428"/>
      <c r="AC224" s="428"/>
      <c r="AD224" s="428"/>
      <c r="AE224" s="429"/>
    </row>
    <row r="225" spans="1:31" ht="11.25" customHeight="1" thickBot="1">
      <c r="A225" s="499"/>
      <c r="B225" s="430"/>
      <c r="C225" s="431"/>
      <c r="D225" s="431"/>
      <c r="E225" s="431"/>
      <c r="F225" s="431"/>
      <c r="G225" s="431"/>
      <c r="H225" s="431"/>
      <c r="I225" s="431"/>
      <c r="J225" s="431"/>
      <c r="K225" s="431"/>
      <c r="L225" s="431"/>
      <c r="M225" s="431"/>
      <c r="N225" s="431"/>
      <c r="O225" s="431"/>
      <c r="P225" s="431"/>
      <c r="Q225" s="431"/>
      <c r="R225" s="431"/>
      <c r="S225" s="431"/>
      <c r="T225" s="431"/>
      <c r="U225" s="431"/>
      <c r="V225" s="431"/>
      <c r="W225" s="431"/>
      <c r="X225" s="431"/>
      <c r="Y225" s="431"/>
      <c r="Z225" s="431"/>
      <c r="AA225" s="431"/>
      <c r="AB225" s="431"/>
      <c r="AC225" s="431"/>
      <c r="AD225" s="431"/>
      <c r="AE225" s="432"/>
    </row>
    <row r="226" spans="1:31" ht="11.25" customHeight="1">
      <c r="A226" s="499"/>
      <c r="B226" s="428">
        <f ca="1">TODAY()</f>
        <v>42505</v>
      </c>
      <c r="C226" s="428"/>
      <c r="D226" s="428"/>
      <c r="E226" s="428"/>
      <c r="F226" s="428"/>
      <c r="G226" s="428"/>
      <c r="H226" s="428"/>
      <c r="I226" s="428"/>
      <c r="J226" s="428"/>
      <c r="K226" s="428"/>
      <c r="L226" s="428"/>
      <c r="M226" s="429"/>
      <c r="N226" s="455" t="s">
        <v>62</v>
      </c>
      <c r="O226" s="455" t="s">
        <v>77</v>
      </c>
      <c r="P226" s="456" t="s">
        <v>63</v>
      </c>
      <c r="Q226" s="663"/>
      <c r="R226" s="664"/>
      <c r="S226" s="456" t="s">
        <v>64</v>
      </c>
      <c r="T226" s="457"/>
      <c r="U226" s="458"/>
      <c r="V226" s="456" t="s">
        <v>65</v>
      </c>
      <c r="W226" s="457"/>
      <c r="X226" s="458"/>
      <c r="Y226" s="465" t="s">
        <v>43</v>
      </c>
      <c r="Z226" s="455" t="s">
        <v>78</v>
      </c>
      <c r="AA226" s="465" t="s">
        <v>66</v>
      </c>
      <c r="AB226" s="455" t="s">
        <v>79</v>
      </c>
      <c r="AC226" s="456" t="s">
        <v>67</v>
      </c>
      <c r="AD226" s="663"/>
      <c r="AE226" s="664"/>
    </row>
    <row r="227" spans="1:31" ht="11.25" customHeight="1" thickBot="1">
      <c r="A227" s="499"/>
      <c r="B227" s="431"/>
      <c r="C227" s="431"/>
      <c r="D227" s="431"/>
      <c r="E227" s="431"/>
      <c r="F227" s="431"/>
      <c r="G227" s="431"/>
      <c r="H227" s="431"/>
      <c r="I227" s="431"/>
      <c r="J227" s="431"/>
      <c r="K227" s="431"/>
      <c r="L227" s="431"/>
      <c r="M227" s="432"/>
      <c r="N227" s="451"/>
      <c r="O227" s="506"/>
      <c r="P227" s="665"/>
      <c r="Q227" s="666"/>
      <c r="R227" s="667"/>
      <c r="S227" s="459"/>
      <c r="T227" s="460"/>
      <c r="U227" s="461"/>
      <c r="V227" s="459"/>
      <c r="W227" s="460"/>
      <c r="X227" s="461"/>
      <c r="Y227" s="451"/>
      <c r="Z227" s="671"/>
      <c r="AA227" s="451"/>
      <c r="AB227" s="671"/>
      <c r="AC227" s="665"/>
      <c r="AD227" s="666"/>
      <c r="AE227" s="667"/>
    </row>
    <row r="228" spans="1:31" ht="11.25" customHeight="1">
      <c r="A228" s="499"/>
      <c r="B228" s="422" t="s">
        <v>149</v>
      </c>
      <c r="C228" s="457"/>
      <c r="D228" s="457"/>
      <c r="E228" s="457"/>
      <c r="F228" s="457"/>
      <c r="G228" s="457"/>
      <c r="H228" s="457"/>
      <c r="I228" s="457"/>
      <c r="J228" s="457"/>
      <c r="K228" s="457"/>
      <c r="L228" s="457"/>
      <c r="M228" s="458"/>
      <c r="N228" s="451"/>
      <c r="O228" s="506"/>
      <c r="P228" s="665"/>
      <c r="Q228" s="666"/>
      <c r="R228" s="667"/>
      <c r="S228" s="459"/>
      <c r="T228" s="460"/>
      <c r="U228" s="461"/>
      <c r="V228" s="459"/>
      <c r="W228" s="460"/>
      <c r="X228" s="461"/>
      <c r="Y228" s="451"/>
      <c r="Z228" s="671"/>
      <c r="AA228" s="451"/>
      <c r="AB228" s="671"/>
      <c r="AC228" s="665"/>
      <c r="AD228" s="666"/>
      <c r="AE228" s="667"/>
    </row>
    <row r="229" spans="1:31" ht="11.25" customHeight="1" thickBot="1">
      <c r="A229" s="500"/>
      <c r="B229" s="463"/>
      <c r="C229" s="463"/>
      <c r="D229" s="463"/>
      <c r="E229" s="463"/>
      <c r="F229" s="463"/>
      <c r="G229" s="463"/>
      <c r="H229" s="463"/>
      <c r="I229" s="463"/>
      <c r="J229" s="463"/>
      <c r="K229" s="463"/>
      <c r="L229" s="463"/>
      <c r="M229" s="464"/>
      <c r="N229" s="452"/>
      <c r="O229" s="466"/>
      <c r="P229" s="668"/>
      <c r="Q229" s="669"/>
      <c r="R229" s="670"/>
      <c r="S229" s="462"/>
      <c r="T229" s="463"/>
      <c r="U229" s="464"/>
      <c r="V229" s="462"/>
      <c r="W229" s="463"/>
      <c r="X229" s="464"/>
      <c r="Y229" s="452"/>
      <c r="Z229" s="672"/>
      <c r="AA229" s="452"/>
      <c r="AB229" s="672"/>
      <c r="AC229" s="668"/>
      <c r="AD229" s="669"/>
      <c r="AE229" s="670"/>
    </row>
    <row r="230" spans="1:31" ht="11.25" customHeight="1">
      <c r="A230" s="433" t="s">
        <v>68</v>
      </c>
      <c r="B230" s="421" t="str">
        <f>'Sp. JK.'!F21</f>
        <v>CSURGAI ANITA</v>
      </c>
      <c r="C230" s="422"/>
      <c r="D230" s="422"/>
      <c r="E230" s="422"/>
      <c r="F230" s="422"/>
      <c r="G230" s="422"/>
      <c r="H230" s="422"/>
      <c r="I230" s="422"/>
      <c r="J230" s="422"/>
      <c r="K230" s="422"/>
      <c r="L230" s="422"/>
      <c r="M230" s="423"/>
      <c r="N230" s="435">
        <v>4</v>
      </c>
      <c r="O230" s="673" t="s">
        <v>0</v>
      </c>
      <c r="P230" s="550"/>
      <c r="Q230" s="556"/>
      <c r="R230" s="551"/>
      <c r="S230" s="550"/>
      <c r="T230" s="556"/>
      <c r="U230" s="551"/>
      <c r="V230" s="550"/>
      <c r="W230" s="556"/>
      <c r="X230" s="551"/>
      <c r="Y230" s="592"/>
      <c r="Z230" s="678"/>
      <c r="AA230" s="455"/>
      <c r="AB230" s="675"/>
      <c r="AC230" s="467"/>
      <c r="AD230" s="468"/>
      <c r="AE230" s="469"/>
    </row>
    <row r="231" spans="1:31" ht="11.25" customHeight="1" thickBot="1">
      <c r="A231" s="443"/>
      <c r="B231" s="424"/>
      <c r="C231" s="425"/>
      <c r="D231" s="425"/>
      <c r="E231" s="425"/>
      <c r="F231" s="425"/>
      <c r="G231" s="425"/>
      <c r="H231" s="425"/>
      <c r="I231" s="425"/>
      <c r="J231" s="425"/>
      <c r="K231" s="425"/>
      <c r="L231" s="425"/>
      <c r="M231" s="426"/>
      <c r="N231" s="436"/>
      <c r="O231" s="674"/>
      <c r="P231" s="554"/>
      <c r="Q231" s="558"/>
      <c r="R231" s="555"/>
      <c r="S231" s="554"/>
      <c r="T231" s="558"/>
      <c r="U231" s="555"/>
      <c r="V231" s="554"/>
      <c r="W231" s="558"/>
      <c r="X231" s="555"/>
      <c r="Y231" s="594"/>
      <c r="Z231" s="679"/>
      <c r="AA231" s="466"/>
      <c r="AB231" s="676"/>
      <c r="AC231" s="470"/>
      <c r="AD231" s="471"/>
      <c r="AE231" s="472"/>
    </row>
    <row r="232" spans="1:31" ht="11.25" customHeight="1">
      <c r="A232" s="433" t="s">
        <v>71</v>
      </c>
      <c r="B232" s="421"/>
      <c r="C232" s="422"/>
      <c r="D232" s="422"/>
      <c r="E232" s="422"/>
      <c r="F232" s="422"/>
      <c r="G232" s="422"/>
      <c r="H232" s="422"/>
      <c r="I232" s="422"/>
      <c r="J232" s="422"/>
      <c r="K232" s="422"/>
      <c r="L232" s="422"/>
      <c r="M232" s="423"/>
      <c r="N232" s="435">
        <v>3</v>
      </c>
      <c r="O232" s="673" t="s">
        <v>1</v>
      </c>
      <c r="P232" s="550"/>
      <c r="Q232" s="556"/>
      <c r="R232" s="551"/>
      <c r="S232" s="550"/>
      <c r="T232" s="556"/>
      <c r="U232" s="551"/>
      <c r="V232" s="550"/>
      <c r="W232" s="556"/>
      <c r="X232" s="551"/>
      <c r="Y232" s="592"/>
      <c r="Z232" s="678"/>
      <c r="AA232" s="455"/>
      <c r="AB232" s="676"/>
      <c r="AC232" s="467"/>
      <c r="AD232" s="468"/>
      <c r="AE232" s="469"/>
    </row>
    <row r="233" spans="1:31" ht="11.25" customHeight="1" thickBot="1">
      <c r="A233" s="443"/>
      <c r="B233" s="424"/>
      <c r="C233" s="425"/>
      <c r="D233" s="425"/>
      <c r="E233" s="425"/>
      <c r="F233" s="425"/>
      <c r="G233" s="425"/>
      <c r="H233" s="425"/>
      <c r="I233" s="425"/>
      <c r="J233" s="425"/>
      <c r="K233" s="425"/>
      <c r="L233" s="425"/>
      <c r="M233" s="426"/>
      <c r="N233" s="436"/>
      <c r="O233" s="674"/>
      <c r="P233" s="554"/>
      <c r="Q233" s="558"/>
      <c r="R233" s="555"/>
      <c r="S233" s="554"/>
      <c r="T233" s="558"/>
      <c r="U233" s="555"/>
      <c r="V233" s="554"/>
      <c r="W233" s="558"/>
      <c r="X233" s="555"/>
      <c r="Y233" s="594"/>
      <c r="Z233" s="679"/>
      <c r="AA233" s="466"/>
      <c r="AB233" s="676"/>
      <c r="AC233" s="470"/>
      <c r="AD233" s="471"/>
      <c r="AE233" s="472"/>
    </row>
    <row r="234" spans="1:31" ht="11.25" customHeight="1">
      <c r="A234" s="433" t="s">
        <v>70</v>
      </c>
      <c r="B234" s="421"/>
      <c r="C234" s="422"/>
      <c r="D234" s="422"/>
      <c r="E234" s="422"/>
      <c r="F234" s="456" t="s">
        <v>69</v>
      </c>
      <c r="G234" s="663"/>
      <c r="H234" s="664"/>
      <c r="I234" s="456"/>
      <c r="J234" s="663"/>
      <c r="K234" s="663"/>
      <c r="L234" s="663"/>
      <c r="M234" s="664"/>
      <c r="N234" s="467" t="s">
        <v>65</v>
      </c>
      <c r="O234" s="458"/>
      <c r="P234" s="550"/>
      <c r="Q234" s="457"/>
      <c r="R234" s="458"/>
      <c r="S234" s="550"/>
      <c r="T234" s="556"/>
      <c r="U234" s="551"/>
      <c r="V234" s="550"/>
      <c r="W234" s="556"/>
      <c r="X234" s="551"/>
      <c r="Y234" s="592"/>
      <c r="Z234" s="678"/>
      <c r="AA234" s="455"/>
      <c r="AB234" s="676"/>
      <c r="AC234" s="467"/>
      <c r="AD234" s="457"/>
      <c r="AE234" s="458"/>
    </row>
    <row r="235" spans="1:31" ht="11.25" customHeight="1" thickBot="1">
      <c r="A235" s="443"/>
      <c r="B235" s="424"/>
      <c r="C235" s="425"/>
      <c r="D235" s="425"/>
      <c r="E235" s="425"/>
      <c r="F235" s="668"/>
      <c r="G235" s="669"/>
      <c r="H235" s="670"/>
      <c r="I235" s="668"/>
      <c r="J235" s="669"/>
      <c r="K235" s="669"/>
      <c r="L235" s="669"/>
      <c r="M235" s="670"/>
      <c r="N235" s="462"/>
      <c r="O235" s="464"/>
      <c r="P235" s="462"/>
      <c r="Q235" s="463"/>
      <c r="R235" s="464"/>
      <c r="S235" s="554"/>
      <c r="T235" s="558"/>
      <c r="U235" s="555"/>
      <c r="V235" s="554"/>
      <c r="W235" s="558"/>
      <c r="X235" s="555"/>
      <c r="Y235" s="452"/>
      <c r="Z235" s="679"/>
      <c r="AA235" s="466"/>
      <c r="AB235" s="677"/>
      <c r="AC235" s="462"/>
      <c r="AD235" s="463"/>
      <c r="AE235" s="464"/>
    </row>
    <row r="236" spans="1:31" ht="11.25" customHeight="1">
      <c r="A236" s="473" t="s">
        <v>72</v>
      </c>
      <c r="B236" s="475"/>
      <c r="C236" s="476"/>
      <c r="D236" s="476"/>
      <c r="E236" s="476"/>
      <c r="F236" s="476"/>
      <c r="G236" s="476"/>
      <c r="H236" s="476"/>
      <c r="I236" s="476"/>
      <c r="J236" s="476"/>
      <c r="K236" s="476"/>
      <c r="L236" s="476"/>
      <c r="M236" s="477"/>
      <c r="N236" s="475" t="s">
        <v>73</v>
      </c>
      <c r="O236" s="477"/>
      <c r="P236" s="550"/>
      <c r="Q236" s="556"/>
      <c r="R236" s="556"/>
      <c r="S236" s="556"/>
      <c r="T236" s="556"/>
      <c r="U236" s="556"/>
      <c r="V236" s="556"/>
      <c r="W236" s="556"/>
      <c r="X236" s="556"/>
      <c r="Y236" s="556"/>
      <c r="Z236" s="556"/>
      <c r="AA236" s="556"/>
      <c r="AB236" s="556"/>
      <c r="AC236" s="556"/>
      <c r="AD236" s="556"/>
      <c r="AE236" s="551"/>
    </row>
    <row r="237" spans="1:31" ht="11.25" customHeight="1" thickBot="1">
      <c r="A237" s="474"/>
      <c r="B237" s="478"/>
      <c r="C237" s="479"/>
      <c r="D237" s="479"/>
      <c r="E237" s="479"/>
      <c r="F237" s="479"/>
      <c r="G237" s="479"/>
      <c r="H237" s="479"/>
      <c r="I237" s="479"/>
      <c r="J237" s="479"/>
      <c r="K237" s="479"/>
      <c r="L237" s="479"/>
      <c r="M237" s="480"/>
      <c r="N237" s="478"/>
      <c r="O237" s="480"/>
      <c r="P237" s="554"/>
      <c r="Q237" s="558"/>
      <c r="R237" s="558"/>
      <c r="S237" s="558"/>
      <c r="T237" s="558"/>
      <c r="U237" s="558"/>
      <c r="V237" s="558"/>
      <c r="W237" s="558"/>
      <c r="X237" s="558"/>
      <c r="Y237" s="558"/>
      <c r="Z237" s="558"/>
      <c r="AA237" s="558"/>
      <c r="AB237" s="558"/>
      <c r="AC237" s="558"/>
      <c r="AD237" s="558"/>
      <c r="AE237" s="555"/>
    </row>
    <row r="238" spans="1:31" ht="11.25" customHeight="1" thickBot="1"/>
    <row r="239" spans="1:31" ht="11.25" customHeight="1">
      <c r="A239" s="444" t="s">
        <v>74</v>
      </c>
      <c r="B239" s="445"/>
      <c r="C239" s="445"/>
      <c r="D239" s="445"/>
      <c r="E239" s="445"/>
      <c r="F239" s="445"/>
      <c r="G239" s="445"/>
      <c r="H239" s="445"/>
      <c r="I239" s="445"/>
      <c r="J239" s="445"/>
      <c r="K239" s="445"/>
      <c r="L239" s="445"/>
      <c r="M239" s="445"/>
      <c r="N239" s="445"/>
      <c r="O239" s="445"/>
      <c r="P239" s="445"/>
      <c r="Q239" s="445"/>
      <c r="R239" s="445"/>
      <c r="S239" s="445"/>
      <c r="T239" s="445"/>
      <c r="U239" s="445"/>
      <c r="V239" s="445"/>
      <c r="W239" s="445"/>
      <c r="X239" s="445"/>
      <c r="Y239" s="445"/>
      <c r="Z239" s="445"/>
      <c r="AA239" s="445"/>
      <c r="AB239" s="445"/>
      <c r="AC239" s="445"/>
      <c r="AD239" s="445"/>
      <c r="AE239" s="446"/>
    </row>
    <row r="240" spans="1:31" ht="11.25" customHeight="1" thickBot="1">
      <c r="A240" s="447"/>
      <c r="B240" s="448"/>
      <c r="C240" s="448"/>
      <c r="D240" s="448"/>
      <c r="E240" s="448"/>
      <c r="F240" s="448"/>
      <c r="G240" s="448"/>
      <c r="H240" s="448"/>
      <c r="I240" s="448"/>
      <c r="J240" s="448"/>
      <c r="K240" s="448"/>
      <c r="L240" s="448"/>
      <c r="M240" s="448"/>
      <c r="N240" s="448"/>
      <c r="O240" s="448"/>
      <c r="P240" s="448"/>
      <c r="Q240" s="448"/>
      <c r="R240" s="448"/>
      <c r="S240" s="448"/>
      <c r="T240" s="448"/>
      <c r="U240" s="448"/>
      <c r="V240" s="448"/>
      <c r="W240" s="448"/>
      <c r="X240" s="448"/>
      <c r="Y240" s="448"/>
      <c r="Z240" s="448"/>
      <c r="AA240" s="448"/>
      <c r="AB240" s="448"/>
      <c r="AC240" s="448"/>
      <c r="AD240" s="448"/>
      <c r="AE240" s="449"/>
    </row>
    <row r="241" spans="1:31" ht="11.25" customHeight="1">
      <c r="A241" s="499"/>
      <c r="B241" s="427" t="s">
        <v>145</v>
      </c>
      <c r="C241" s="428"/>
      <c r="D241" s="428"/>
      <c r="E241" s="428"/>
      <c r="F241" s="428"/>
      <c r="G241" s="428"/>
      <c r="H241" s="428"/>
      <c r="I241" s="428"/>
      <c r="J241" s="428"/>
      <c r="K241" s="428"/>
      <c r="L241" s="428"/>
      <c r="M241" s="428"/>
      <c r="N241" s="428"/>
      <c r="O241" s="428"/>
      <c r="P241" s="428"/>
      <c r="Q241" s="428"/>
      <c r="R241" s="428"/>
      <c r="S241" s="428"/>
      <c r="T241" s="428"/>
      <c r="U241" s="428"/>
      <c r="V241" s="428"/>
      <c r="W241" s="428"/>
      <c r="X241" s="428"/>
      <c r="Y241" s="428"/>
      <c r="Z241" s="428"/>
      <c r="AA241" s="428"/>
      <c r="AB241" s="428"/>
      <c r="AC241" s="428"/>
      <c r="AD241" s="428"/>
      <c r="AE241" s="429"/>
    </row>
    <row r="242" spans="1:31" ht="11.25" customHeight="1" thickBot="1">
      <c r="A242" s="499"/>
      <c r="B242" s="430"/>
      <c r="C242" s="431"/>
      <c r="D242" s="431"/>
      <c r="E242" s="431"/>
      <c r="F242" s="431"/>
      <c r="G242" s="431"/>
      <c r="H242" s="431"/>
      <c r="I242" s="431"/>
      <c r="J242" s="431"/>
      <c r="K242" s="431"/>
      <c r="L242" s="431"/>
      <c r="M242" s="431"/>
      <c r="N242" s="431"/>
      <c r="O242" s="431"/>
      <c r="P242" s="431"/>
      <c r="Q242" s="431"/>
      <c r="R242" s="431"/>
      <c r="S242" s="431"/>
      <c r="T242" s="431"/>
      <c r="U242" s="431"/>
      <c r="V242" s="431"/>
      <c r="W242" s="431"/>
      <c r="X242" s="431"/>
      <c r="Y242" s="431"/>
      <c r="Z242" s="431"/>
      <c r="AA242" s="431"/>
      <c r="AB242" s="431"/>
      <c r="AC242" s="431"/>
      <c r="AD242" s="431"/>
      <c r="AE242" s="432"/>
    </row>
    <row r="243" spans="1:31" ht="11.25" customHeight="1">
      <c r="A243" s="499"/>
      <c r="B243" s="428">
        <f ca="1">TODAY()</f>
        <v>42505</v>
      </c>
      <c r="C243" s="428"/>
      <c r="D243" s="428"/>
      <c r="E243" s="428"/>
      <c r="F243" s="428"/>
      <c r="G243" s="428"/>
      <c r="H243" s="428"/>
      <c r="I243" s="428"/>
      <c r="J243" s="428"/>
      <c r="K243" s="428"/>
      <c r="L243" s="428"/>
      <c r="M243" s="429"/>
      <c r="N243" s="455" t="s">
        <v>62</v>
      </c>
      <c r="O243" s="455" t="s">
        <v>77</v>
      </c>
      <c r="P243" s="456" t="s">
        <v>63</v>
      </c>
      <c r="Q243" s="663"/>
      <c r="R243" s="664"/>
      <c r="S243" s="456" t="s">
        <v>64</v>
      </c>
      <c r="T243" s="457"/>
      <c r="U243" s="458"/>
      <c r="V243" s="456" t="s">
        <v>65</v>
      </c>
      <c r="W243" s="457"/>
      <c r="X243" s="458"/>
      <c r="Y243" s="465" t="s">
        <v>43</v>
      </c>
      <c r="Z243" s="455" t="s">
        <v>78</v>
      </c>
      <c r="AA243" s="465" t="s">
        <v>66</v>
      </c>
      <c r="AB243" s="455" t="s">
        <v>79</v>
      </c>
      <c r="AC243" s="456" t="s">
        <v>67</v>
      </c>
      <c r="AD243" s="663"/>
      <c r="AE243" s="664"/>
    </row>
    <row r="244" spans="1:31" ht="11.25" customHeight="1" thickBot="1">
      <c r="A244" s="499"/>
      <c r="B244" s="431"/>
      <c r="C244" s="431"/>
      <c r="D244" s="431"/>
      <c r="E244" s="431"/>
      <c r="F244" s="431"/>
      <c r="G244" s="431"/>
      <c r="H244" s="431"/>
      <c r="I244" s="431"/>
      <c r="J244" s="431"/>
      <c r="K244" s="431"/>
      <c r="L244" s="431"/>
      <c r="M244" s="432"/>
      <c r="N244" s="451"/>
      <c r="O244" s="506"/>
      <c r="P244" s="665"/>
      <c r="Q244" s="666"/>
      <c r="R244" s="667"/>
      <c r="S244" s="459"/>
      <c r="T244" s="460"/>
      <c r="U244" s="461"/>
      <c r="V244" s="459"/>
      <c r="W244" s="460"/>
      <c r="X244" s="461"/>
      <c r="Y244" s="451"/>
      <c r="Z244" s="671"/>
      <c r="AA244" s="451"/>
      <c r="AB244" s="671"/>
      <c r="AC244" s="665"/>
      <c r="AD244" s="666"/>
      <c r="AE244" s="667"/>
    </row>
    <row r="245" spans="1:31" ht="11.25" customHeight="1">
      <c r="A245" s="499"/>
      <c r="B245" s="422" t="s">
        <v>149</v>
      </c>
      <c r="C245" s="457"/>
      <c r="D245" s="457"/>
      <c r="E245" s="457"/>
      <c r="F245" s="457"/>
      <c r="G245" s="457"/>
      <c r="H245" s="457"/>
      <c r="I245" s="457"/>
      <c r="J245" s="457"/>
      <c r="K245" s="457"/>
      <c r="L245" s="457"/>
      <c r="M245" s="458"/>
      <c r="N245" s="451"/>
      <c r="O245" s="506"/>
      <c r="P245" s="665"/>
      <c r="Q245" s="666"/>
      <c r="R245" s="667"/>
      <c r="S245" s="459"/>
      <c r="T245" s="460"/>
      <c r="U245" s="461"/>
      <c r="V245" s="459"/>
      <c r="W245" s="460"/>
      <c r="X245" s="461"/>
      <c r="Y245" s="451"/>
      <c r="Z245" s="671"/>
      <c r="AA245" s="451"/>
      <c r="AB245" s="671"/>
      <c r="AC245" s="665"/>
      <c r="AD245" s="666"/>
      <c r="AE245" s="667"/>
    </row>
    <row r="246" spans="1:31" ht="11.25" customHeight="1" thickBot="1">
      <c r="A246" s="500"/>
      <c r="B246" s="463"/>
      <c r="C246" s="463"/>
      <c r="D246" s="463"/>
      <c r="E246" s="463"/>
      <c r="F246" s="463"/>
      <c r="G246" s="463"/>
      <c r="H246" s="463"/>
      <c r="I246" s="463"/>
      <c r="J246" s="463"/>
      <c r="K246" s="463"/>
      <c r="L246" s="463"/>
      <c r="M246" s="464"/>
      <c r="N246" s="452"/>
      <c r="O246" s="466"/>
      <c r="P246" s="668"/>
      <c r="Q246" s="669"/>
      <c r="R246" s="670"/>
      <c r="S246" s="462"/>
      <c r="T246" s="463"/>
      <c r="U246" s="464"/>
      <c r="V246" s="462"/>
      <c r="W246" s="463"/>
      <c r="X246" s="464"/>
      <c r="Y246" s="452"/>
      <c r="Z246" s="672"/>
      <c r="AA246" s="452"/>
      <c r="AB246" s="672"/>
      <c r="AC246" s="668"/>
      <c r="AD246" s="669"/>
      <c r="AE246" s="670"/>
    </row>
    <row r="247" spans="1:31" ht="11.25" customHeight="1">
      <c r="A247" s="433" t="s">
        <v>68</v>
      </c>
      <c r="B247" s="421" t="str">
        <f>'Sp. JK.'!F22</f>
        <v>NÉMETHNÉ KATONA BEÁTA</v>
      </c>
      <c r="C247" s="422"/>
      <c r="D247" s="422"/>
      <c r="E247" s="422"/>
      <c r="F247" s="422"/>
      <c r="G247" s="422"/>
      <c r="H247" s="422"/>
      <c r="I247" s="422"/>
      <c r="J247" s="422"/>
      <c r="K247" s="422"/>
      <c r="L247" s="422"/>
      <c r="M247" s="423"/>
      <c r="N247" s="435">
        <v>5</v>
      </c>
      <c r="O247" s="673" t="s">
        <v>0</v>
      </c>
      <c r="P247" s="550"/>
      <c r="Q247" s="556"/>
      <c r="R247" s="551"/>
      <c r="S247" s="550"/>
      <c r="T247" s="556"/>
      <c r="U247" s="551"/>
      <c r="V247" s="550"/>
      <c r="W247" s="556"/>
      <c r="X247" s="551"/>
      <c r="Y247" s="592"/>
      <c r="Z247" s="678"/>
      <c r="AA247" s="455"/>
      <c r="AB247" s="675"/>
      <c r="AC247" s="467"/>
      <c r="AD247" s="468"/>
      <c r="AE247" s="469"/>
    </row>
    <row r="248" spans="1:31" ht="11.25" customHeight="1" thickBot="1">
      <c r="A248" s="443"/>
      <c r="B248" s="424"/>
      <c r="C248" s="425"/>
      <c r="D248" s="425"/>
      <c r="E248" s="425"/>
      <c r="F248" s="425"/>
      <c r="G248" s="425"/>
      <c r="H248" s="425"/>
      <c r="I248" s="425"/>
      <c r="J248" s="425"/>
      <c r="K248" s="425"/>
      <c r="L248" s="425"/>
      <c r="M248" s="426"/>
      <c r="N248" s="436"/>
      <c r="O248" s="674"/>
      <c r="P248" s="554"/>
      <c r="Q248" s="558"/>
      <c r="R248" s="555"/>
      <c r="S248" s="554"/>
      <c r="T248" s="558"/>
      <c r="U248" s="555"/>
      <c r="V248" s="554"/>
      <c r="W248" s="558"/>
      <c r="X248" s="555"/>
      <c r="Y248" s="594"/>
      <c r="Z248" s="679"/>
      <c r="AA248" s="466"/>
      <c r="AB248" s="676"/>
      <c r="AC248" s="470"/>
      <c r="AD248" s="471"/>
      <c r="AE248" s="472"/>
    </row>
    <row r="249" spans="1:31" ht="11.25" customHeight="1">
      <c r="A249" s="433" t="s">
        <v>71</v>
      </c>
      <c r="B249" s="421"/>
      <c r="C249" s="422"/>
      <c r="D249" s="422"/>
      <c r="E249" s="422"/>
      <c r="F249" s="422"/>
      <c r="G249" s="422"/>
      <c r="H249" s="422"/>
      <c r="I249" s="422"/>
      <c r="J249" s="422"/>
      <c r="K249" s="422"/>
      <c r="L249" s="422"/>
      <c r="M249" s="423"/>
      <c r="N249" s="435">
        <v>6</v>
      </c>
      <c r="O249" s="673" t="s">
        <v>1</v>
      </c>
      <c r="P249" s="550"/>
      <c r="Q249" s="556"/>
      <c r="R249" s="551"/>
      <c r="S249" s="550"/>
      <c r="T249" s="556"/>
      <c r="U249" s="551"/>
      <c r="V249" s="550"/>
      <c r="W249" s="556"/>
      <c r="X249" s="551"/>
      <c r="Y249" s="592"/>
      <c r="Z249" s="678"/>
      <c r="AA249" s="455"/>
      <c r="AB249" s="676"/>
      <c r="AC249" s="467"/>
      <c r="AD249" s="468"/>
      <c r="AE249" s="469"/>
    </row>
    <row r="250" spans="1:31" ht="11.25" customHeight="1" thickBot="1">
      <c r="A250" s="443"/>
      <c r="B250" s="424"/>
      <c r="C250" s="425"/>
      <c r="D250" s="425"/>
      <c r="E250" s="425"/>
      <c r="F250" s="425"/>
      <c r="G250" s="425"/>
      <c r="H250" s="425"/>
      <c r="I250" s="425"/>
      <c r="J250" s="425"/>
      <c r="K250" s="425"/>
      <c r="L250" s="425"/>
      <c r="M250" s="426"/>
      <c r="N250" s="436"/>
      <c r="O250" s="674"/>
      <c r="P250" s="554"/>
      <c r="Q250" s="558"/>
      <c r="R250" s="555"/>
      <c r="S250" s="554"/>
      <c r="T250" s="558"/>
      <c r="U250" s="555"/>
      <c r="V250" s="554"/>
      <c r="W250" s="558"/>
      <c r="X250" s="555"/>
      <c r="Y250" s="594"/>
      <c r="Z250" s="679"/>
      <c r="AA250" s="466"/>
      <c r="AB250" s="676"/>
      <c r="AC250" s="470"/>
      <c r="AD250" s="471"/>
      <c r="AE250" s="472"/>
    </row>
    <row r="251" spans="1:31" ht="11.25" customHeight="1">
      <c r="A251" s="433" t="s">
        <v>70</v>
      </c>
      <c r="B251" s="421"/>
      <c r="C251" s="422"/>
      <c r="D251" s="422"/>
      <c r="E251" s="422"/>
      <c r="F251" s="456" t="s">
        <v>69</v>
      </c>
      <c r="G251" s="663"/>
      <c r="H251" s="664"/>
      <c r="I251" s="456"/>
      <c r="J251" s="663"/>
      <c r="K251" s="663"/>
      <c r="L251" s="663"/>
      <c r="M251" s="664"/>
      <c r="N251" s="467" t="s">
        <v>65</v>
      </c>
      <c r="O251" s="458"/>
      <c r="P251" s="550"/>
      <c r="Q251" s="457"/>
      <c r="R251" s="458"/>
      <c r="S251" s="550"/>
      <c r="T251" s="556"/>
      <c r="U251" s="551"/>
      <c r="V251" s="550"/>
      <c r="W251" s="556"/>
      <c r="X251" s="551"/>
      <c r="Y251" s="592"/>
      <c r="Z251" s="678"/>
      <c r="AA251" s="455"/>
      <c r="AB251" s="676"/>
      <c r="AC251" s="467"/>
      <c r="AD251" s="457"/>
      <c r="AE251" s="458"/>
    </row>
    <row r="252" spans="1:31" ht="11.25" customHeight="1" thickBot="1">
      <c r="A252" s="443"/>
      <c r="B252" s="424"/>
      <c r="C252" s="425"/>
      <c r="D252" s="425"/>
      <c r="E252" s="425"/>
      <c r="F252" s="668"/>
      <c r="G252" s="669"/>
      <c r="H252" s="670"/>
      <c r="I252" s="668"/>
      <c r="J252" s="669"/>
      <c r="K252" s="669"/>
      <c r="L252" s="669"/>
      <c r="M252" s="670"/>
      <c r="N252" s="462"/>
      <c r="O252" s="464"/>
      <c r="P252" s="462"/>
      <c r="Q252" s="463"/>
      <c r="R252" s="464"/>
      <c r="S252" s="554"/>
      <c r="T252" s="558"/>
      <c r="U252" s="555"/>
      <c r="V252" s="554"/>
      <c r="W252" s="558"/>
      <c r="X252" s="555"/>
      <c r="Y252" s="452"/>
      <c r="Z252" s="679"/>
      <c r="AA252" s="466"/>
      <c r="AB252" s="677"/>
      <c r="AC252" s="462"/>
      <c r="AD252" s="463"/>
      <c r="AE252" s="464"/>
    </row>
    <row r="253" spans="1:31" ht="11.25" customHeight="1">
      <c r="A253" s="473" t="s">
        <v>72</v>
      </c>
      <c r="B253" s="475"/>
      <c r="C253" s="476"/>
      <c r="D253" s="476"/>
      <c r="E253" s="476"/>
      <c r="F253" s="476"/>
      <c r="G253" s="476"/>
      <c r="H253" s="476"/>
      <c r="I253" s="476"/>
      <c r="J253" s="476"/>
      <c r="K253" s="476"/>
      <c r="L253" s="476"/>
      <c r="M253" s="477"/>
      <c r="N253" s="475" t="s">
        <v>73</v>
      </c>
      <c r="O253" s="477"/>
      <c r="P253" s="550"/>
      <c r="Q253" s="556"/>
      <c r="R253" s="556"/>
      <c r="S253" s="556"/>
      <c r="T253" s="556"/>
      <c r="U253" s="556"/>
      <c r="V253" s="556"/>
      <c r="W253" s="556"/>
      <c r="X253" s="556"/>
      <c r="Y253" s="556"/>
      <c r="Z253" s="556"/>
      <c r="AA253" s="556"/>
      <c r="AB253" s="556"/>
      <c r="AC253" s="556"/>
      <c r="AD253" s="556"/>
      <c r="AE253" s="551"/>
    </row>
    <row r="254" spans="1:31" ht="11.25" customHeight="1" thickBot="1">
      <c r="A254" s="474"/>
      <c r="B254" s="478"/>
      <c r="C254" s="479"/>
      <c r="D254" s="479"/>
      <c r="E254" s="479"/>
      <c r="F254" s="479"/>
      <c r="G254" s="479"/>
      <c r="H254" s="479"/>
      <c r="I254" s="479"/>
      <c r="J254" s="479"/>
      <c r="K254" s="479"/>
      <c r="L254" s="479"/>
      <c r="M254" s="480"/>
      <c r="N254" s="478"/>
      <c r="O254" s="480"/>
      <c r="P254" s="554"/>
      <c r="Q254" s="558"/>
      <c r="R254" s="558"/>
      <c r="S254" s="558"/>
      <c r="T254" s="558"/>
      <c r="U254" s="558"/>
      <c r="V254" s="558"/>
      <c r="W254" s="558"/>
      <c r="X254" s="558"/>
      <c r="Y254" s="558"/>
      <c r="Z254" s="558"/>
      <c r="AA254" s="558"/>
      <c r="AB254" s="558"/>
      <c r="AC254" s="558"/>
      <c r="AD254" s="558"/>
      <c r="AE254" s="555"/>
    </row>
    <row r="255" spans="1:31" ht="11.25" customHeight="1" thickBot="1"/>
    <row r="256" spans="1:31" ht="11.25" customHeight="1">
      <c r="A256" s="444" t="s">
        <v>74</v>
      </c>
      <c r="B256" s="445"/>
      <c r="C256" s="445"/>
      <c r="D256" s="445"/>
      <c r="E256" s="445"/>
      <c r="F256" s="445"/>
      <c r="G256" s="445"/>
      <c r="H256" s="445"/>
      <c r="I256" s="445"/>
      <c r="J256" s="445"/>
      <c r="K256" s="445"/>
      <c r="L256" s="445"/>
      <c r="M256" s="445"/>
      <c r="N256" s="445"/>
      <c r="O256" s="445"/>
      <c r="P256" s="445"/>
      <c r="Q256" s="445"/>
      <c r="R256" s="445"/>
      <c r="S256" s="445"/>
      <c r="T256" s="445"/>
      <c r="U256" s="445"/>
      <c r="V256" s="445"/>
      <c r="W256" s="445"/>
      <c r="X256" s="445"/>
      <c r="Y256" s="445"/>
      <c r="Z256" s="445"/>
      <c r="AA256" s="445"/>
      <c r="AB256" s="445"/>
      <c r="AC256" s="445"/>
      <c r="AD256" s="445"/>
      <c r="AE256" s="446"/>
    </row>
    <row r="257" spans="1:31" ht="11.25" customHeight="1" thickBot="1">
      <c r="A257" s="447"/>
      <c r="B257" s="448"/>
      <c r="C257" s="448"/>
      <c r="D257" s="448"/>
      <c r="E257" s="448"/>
      <c r="F257" s="448"/>
      <c r="G257" s="448"/>
      <c r="H257" s="448"/>
      <c r="I257" s="448"/>
      <c r="J257" s="448"/>
      <c r="K257" s="448"/>
      <c r="L257" s="448"/>
      <c r="M257" s="448"/>
      <c r="N257" s="448"/>
      <c r="O257" s="448"/>
      <c r="P257" s="448"/>
      <c r="Q257" s="448"/>
      <c r="R257" s="448"/>
      <c r="S257" s="448"/>
      <c r="T257" s="448"/>
      <c r="U257" s="448"/>
      <c r="V257" s="448"/>
      <c r="W257" s="448"/>
      <c r="X257" s="448"/>
      <c r="Y257" s="448"/>
      <c r="Z257" s="448"/>
      <c r="AA257" s="448"/>
      <c r="AB257" s="448"/>
      <c r="AC257" s="448"/>
      <c r="AD257" s="448"/>
      <c r="AE257" s="449"/>
    </row>
    <row r="258" spans="1:31" ht="11.25" customHeight="1">
      <c r="A258" s="499"/>
      <c r="B258" s="427" t="s">
        <v>145</v>
      </c>
      <c r="C258" s="428"/>
      <c r="D258" s="428"/>
      <c r="E258" s="428"/>
      <c r="F258" s="428"/>
      <c r="G258" s="428"/>
      <c r="H258" s="428"/>
      <c r="I258" s="428"/>
      <c r="J258" s="428"/>
      <c r="K258" s="428"/>
      <c r="L258" s="428"/>
      <c r="M258" s="428"/>
      <c r="N258" s="428"/>
      <c r="O258" s="428"/>
      <c r="P258" s="428"/>
      <c r="Q258" s="428"/>
      <c r="R258" s="428"/>
      <c r="S258" s="428"/>
      <c r="T258" s="428"/>
      <c r="U258" s="428"/>
      <c r="V258" s="428"/>
      <c r="W258" s="428"/>
      <c r="X258" s="428"/>
      <c r="Y258" s="428"/>
      <c r="Z258" s="428"/>
      <c r="AA258" s="428"/>
      <c r="AB258" s="428"/>
      <c r="AC258" s="428"/>
      <c r="AD258" s="428"/>
      <c r="AE258" s="429"/>
    </row>
    <row r="259" spans="1:31" ht="11.25" customHeight="1" thickBot="1">
      <c r="A259" s="499"/>
      <c r="B259" s="430"/>
      <c r="C259" s="431"/>
      <c r="D259" s="431"/>
      <c r="E259" s="431"/>
      <c r="F259" s="431"/>
      <c r="G259" s="431"/>
      <c r="H259" s="431"/>
      <c r="I259" s="431"/>
      <c r="J259" s="431"/>
      <c r="K259" s="431"/>
      <c r="L259" s="431"/>
      <c r="M259" s="431"/>
      <c r="N259" s="431"/>
      <c r="O259" s="431"/>
      <c r="P259" s="431"/>
      <c r="Q259" s="431"/>
      <c r="R259" s="431"/>
      <c r="S259" s="431"/>
      <c r="T259" s="431"/>
      <c r="U259" s="431"/>
      <c r="V259" s="431"/>
      <c r="W259" s="431"/>
      <c r="X259" s="431"/>
      <c r="Y259" s="431"/>
      <c r="Z259" s="431"/>
      <c r="AA259" s="431"/>
      <c r="AB259" s="431"/>
      <c r="AC259" s="431"/>
      <c r="AD259" s="431"/>
      <c r="AE259" s="432"/>
    </row>
    <row r="260" spans="1:31" ht="11.25" customHeight="1">
      <c r="A260" s="499"/>
      <c r="B260" s="428">
        <f ca="1">TODAY()</f>
        <v>42505</v>
      </c>
      <c r="C260" s="428"/>
      <c r="D260" s="428"/>
      <c r="E260" s="428"/>
      <c r="F260" s="428"/>
      <c r="G260" s="428"/>
      <c r="H260" s="428"/>
      <c r="I260" s="428"/>
      <c r="J260" s="428"/>
      <c r="K260" s="428"/>
      <c r="L260" s="428"/>
      <c r="M260" s="429"/>
      <c r="N260" s="455" t="s">
        <v>62</v>
      </c>
      <c r="O260" s="455" t="s">
        <v>77</v>
      </c>
      <c r="P260" s="456" t="s">
        <v>63</v>
      </c>
      <c r="Q260" s="663"/>
      <c r="R260" s="664"/>
      <c r="S260" s="456" t="s">
        <v>64</v>
      </c>
      <c r="T260" s="457"/>
      <c r="U260" s="458"/>
      <c r="V260" s="456" t="s">
        <v>65</v>
      </c>
      <c r="W260" s="457"/>
      <c r="X260" s="458"/>
      <c r="Y260" s="465" t="s">
        <v>43</v>
      </c>
      <c r="Z260" s="455" t="s">
        <v>78</v>
      </c>
      <c r="AA260" s="465" t="s">
        <v>66</v>
      </c>
      <c r="AB260" s="455" t="s">
        <v>79</v>
      </c>
      <c r="AC260" s="456" t="s">
        <v>67</v>
      </c>
      <c r="AD260" s="663"/>
      <c r="AE260" s="664"/>
    </row>
    <row r="261" spans="1:31" ht="11.25" customHeight="1" thickBot="1">
      <c r="A261" s="499"/>
      <c r="B261" s="431"/>
      <c r="C261" s="431"/>
      <c r="D261" s="431"/>
      <c r="E261" s="431"/>
      <c r="F261" s="431"/>
      <c r="G261" s="431"/>
      <c r="H261" s="431"/>
      <c r="I261" s="431"/>
      <c r="J261" s="431"/>
      <c r="K261" s="431"/>
      <c r="L261" s="431"/>
      <c r="M261" s="432"/>
      <c r="N261" s="451"/>
      <c r="O261" s="506"/>
      <c r="P261" s="665"/>
      <c r="Q261" s="666"/>
      <c r="R261" s="667"/>
      <c r="S261" s="459"/>
      <c r="T261" s="460"/>
      <c r="U261" s="461"/>
      <c r="V261" s="459"/>
      <c r="W261" s="460"/>
      <c r="X261" s="461"/>
      <c r="Y261" s="451"/>
      <c r="Z261" s="671"/>
      <c r="AA261" s="451"/>
      <c r="AB261" s="671"/>
      <c r="AC261" s="665"/>
      <c r="AD261" s="666"/>
      <c r="AE261" s="667"/>
    </row>
    <row r="262" spans="1:31" ht="11.25" customHeight="1">
      <c r="A262" s="499"/>
      <c r="B262" s="422" t="s">
        <v>149</v>
      </c>
      <c r="C262" s="457"/>
      <c r="D262" s="457"/>
      <c r="E262" s="457"/>
      <c r="F262" s="457"/>
      <c r="G262" s="457"/>
      <c r="H262" s="457"/>
      <c r="I262" s="457"/>
      <c r="J262" s="457"/>
      <c r="K262" s="457"/>
      <c r="L262" s="457"/>
      <c r="M262" s="458"/>
      <c r="N262" s="451"/>
      <c r="O262" s="506"/>
      <c r="P262" s="665"/>
      <c r="Q262" s="666"/>
      <c r="R262" s="667"/>
      <c r="S262" s="459"/>
      <c r="T262" s="460"/>
      <c r="U262" s="461"/>
      <c r="V262" s="459"/>
      <c r="W262" s="460"/>
      <c r="X262" s="461"/>
      <c r="Y262" s="451"/>
      <c r="Z262" s="671"/>
      <c r="AA262" s="451"/>
      <c r="AB262" s="671"/>
      <c r="AC262" s="665"/>
      <c r="AD262" s="666"/>
      <c r="AE262" s="667"/>
    </row>
    <row r="263" spans="1:31" ht="11.25" customHeight="1" thickBot="1">
      <c r="A263" s="500"/>
      <c r="B263" s="463"/>
      <c r="C263" s="463"/>
      <c r="D263" s="463"/>
      <c r="E263" s="463"/>
      <c r="F263" s="463"/>
      <c r="G263" s="463"/>
      <c r="H263" s="463"/>
      <c r="I263" s="463"/>
      <c r="J263" s="463"/>
      <c r="K263" s="463"/>
      <c r="L263" s="463"/>
      <c r="M263" s="464"/>
      <c r="N263" s="452"/>
      <c r="O263" s="466"/>
      <c r="P263" s="668"/>
      <c r="Q263" s="669"/>
      <c r="R263" s="670"/>
      <c r="S263" s="462"/>
      <c r="T263" s="463"/>
      <c r="U263" s="464"/>
      <c r="V263" s="462"/>
      <c r="W263" s="463"/>
      <c r="X263" s="464"/>
      <c r="Y263" s="452"/>
      <c r="Z263" s="672"/>
      <c r="AA263" s="452"/>
      <c r="AB263" s="672"/>
      <c r="AC263" s="668"/>
      <c r="AD263" s="669"/>
      <c r="AE263" s="670"/>
    </row>
    <row r="264" spans="1:31" ht="11.25" customHeight="1">
      <c r="A264" s="433" t="s">
        <v>68</v>
      </c>
      <c r="B264" s="421" t="str">
        <f>'Sp. JK.'!F23</f>
        <v>HORVÁTH SAROLTA</v>
      </c>
      <c r="C264" s="422"/>
      <c r="D264" s="422"/>
      <c r="E264" s="422"/>
      <c r="F264" s="422"/>
      <c r="G264" s="422"/>
      <c r="H264" s="422"/>
      <c r="I264" s="422"/>
      <c r="J264" s="422"/>
      <c r="K264" s="422"/>
      <c r="L264" s="422"/>
      <c r="M264" s="423"/>
      <c r="N264" s="435">
        <v>6</v>
      </c>
      <c r="O264" s="673" t="s">
        <v>0</v>
      </c>
      <c r="P264" s="550"/>
      <c r="Q264" s="556"/>
      <c r="R264" s="551"/>
      <c r="S264" s="550"/>
      <c r="T264" s="556"/>
      <c r="U264" s="551"/>
      <c r="V264" s="550"/>
      <c r="W264" s="556"/>
      <c r="X264" s="551"/>
      <c r="Y264" s="592"/>
      <c r="Z264" s="678"/>
      <c r="AA264" s="455"/>
      <c r="AB264" s="675"/>
      <c r="AC264" s="467"/>
      <c r="AD264" s="468"/>
      <c r="AE264" s="469"/>
    </row>
    <row r="265" spans="1:31" ht="11.25" customHeight="1" thickBot="1">
      <c r="A265" s="443"/>
      <c r="B265" s="424"/>
      <c r="C265" s="425"/>
      <c r="D265" s="425"/>
      <c r="E265" s="425"/>
      <c r="F265" s="425"/>
      <c r="G265" s="425"/>
      <c r="H265" s="425"/>
      <c r="I265" s="425"/>
      <c r="J265" s="425"/>
      <c r="K265" s="425"/>
      <c r="L265" s="425"/>
      <c r="M265" s="426"/>
      <c r="N265" s="436"/>
      <c r="O265" s="674"/>
      <c r="P265" s="554"/>
      <c r="Q265" s="558"/>
      <c r="R265" s="555"/>
      <c r="S265" s="554"/>
      <c r="T265" s="558"/>
      <c r="U265" s="555"/>
      <c r="V265" s="554"/>
      <c r="W265" s="558"/>
      <c r="X265" s="555"/>
      <c r="Y265" s="594"/>
      <c r="Z265" s="679"/>
      <c r="AA265" s="466"/>
      <c r="AB265" s="676"/>
      <c r="AC265" s="470"/>
      <c r="AD265" s="471"/>
      <c r="AE265" s="472"/>
    </row>
    <row r="266" spans="1:31" ht="11.25" customHeight="1">
      <c r="A266" s="433" t="s">
        <v>71</v>
      </c>
      <c r="B266" s="421"/>
      <c r="C266" s="422"/>
      <c r="D266" s="422"/>
      <c r="E266" s="422"/>
      <c r="F266" s="422"/>
      <c r="G266" s="422"/>
      <c r="H266" s="422"/>
      <c r="I266" s="422"/>
      <c r="J266" s="422"/>
      <c r="K266" s="422"/>
      <c r="L266" s="422"/>
      <c r="M266" s="423"/>
      <c r="N266" s="435">
        <v>5</v>
      </c>
      <c r="O266" s="673" t="s">
        <v>1</v>
      </c>
      <c r="P266" s="550"/>
      <c r="Q266" s="556"/>
      <c r="R266" s="551"/>
      <c r="S266" s="550"/>
      <c r="T266" s="556"/>
      <c r="U266" s="551"/>
      <c r="V266" s="550"/>
      <c r="W266" s="556"/>
      <c r="X266" s="551"/>
      <c r="Y266" s="592"/>
      <c r="Z266" s="678"/>
      <c r="AA266" s="455"/>
      <c r="AB266" s="676"/>
      <c r="AC266" s="467"/>
      <c r="AD266" s="468"/>
      <c r="AE266" s="469"/>
    </row>
    <row r="267" spans="1:31" ht="11.25" customHeight="1" thickBot="1">
      <c r="A267" s="443"/>
      <c r="B267" s="424"/>
      <c r="C267" s="425"/>
      <c r="D267" s="425"/>
      <c r="E267" s="425"/>
      <c r="F267" s="425"/>
      <c r="G267" s="425"/>
      <c r="H267" s="425"/>
      <c r="I267" s="425"/>
      <c r="J267" s="425"/>
      <c r="K267" s="425"/>
      <c r="L267" s="425"/>
      <c r="M267" s="426"/>
      <c r="N267" s="436"/>
      <c r="O267" s="674"/>
      <c r="P267" s="554"/>
      <c r="Q267" s="558"/>
      <c r="R267" s="555"/>
      <c r="S267" s="554"/>
      <c r="T267" s="558"/>
      <c r="U267" s="555"/>
      <c r="V267" s="554"/>
      <c r="W267" s="558"/>
      <c r="X267" s="555"/>
      <c r="Y267" s="594"/>
      <c r="Z267" s="679"/>
      <c r="AA267" s="466"/>
      <c r="AB267" s="676"/>
      <c r="AC267" s="470"/>
      <c r="AD267" s="471"/>
      <c r="AE267" s="472"/>
    </row>
    <row r="268" spans="1:31" ht="11.25" customHeight="1">
      <c r="A268" s="433" t="s">
        <v>70</v>
      </c>
      <c r="B268" s="421"/>
      <c r="C268" s="422"/>
      <c r="D268" s="422"/>
      <c r="E268" s="422"/>
      <c r="F268" s="456" t="s">
        <v>69</v>
      </c>
      <c r="G268" s="663"/>
      <c r="H268" s="664"/>
      <c r="I268" s="456"/>
      <c r="J268" s="663"/>
      <c r="K268" s="663"/>
      <c r="L268" s="663"/>
      <c r="M268" s="664"/>
      <c r="N268" s="467" t="s">
        <v>65</v>
      </c>
      <c r="O268" s="458"/>
      <c r="P268" s="550"/>
      <c r="Q268" s="457"/>
      <c r="R268" s="458"/>
      <c r="S268" s="550"/>
      <c r="T268" s="556"/>
      <c r="U268" s="551"/>
      <c r="V268" s="550"/>
      <c r="W268" s="556"/>
      <c r="X268" s="551"/>
      <c r="Y268" s="592"/>
      <c r="Z268" s="678"/>
      <c r="AA268" s="455"/>
      <c r="AB268" s="676"/>
      <c r="AC268" s="467"/>
      <c r="AD268" s="457"/>
      <c r="AE268" s="458"/>
    </row>
    <row r="269" spans="1:31" ht="11.25" customHeight="1" thickBot="1">
      <c r="A269" s="443"/>
      <c r="B269" s="424"/>
      <c r="C269" s="425"/>
      <c r="D269" s="425"/>
      <c r="E269" s="425"/>
      <c r="F269" s="668"/>
      <c r="G269" s="669"/>
      <c r="H269" s="670"/>
      <c r="I269" s="668"/>
      <c r="J269" s="669"/>
      <c r="K269" s="669"/>
      <c r="L269" s="669"/>
      <c r="M269" s="670"/>
      <c r="N269" s="462"/>
      <c r="O269" s="464"/>
      <c r="P269" s="462"/>
      <c r="Q269" s="463"/>
      <c r="R269" s="464"/>
      <c r="S269" s="554"/>
      <c r="T269" s="558"/>
      <c r="U269" s="555"/>
      <c r="V269" s="554"/>
      <c r="W269" s="558"/>
      <c r="X269" s="555"/>
      <c r="Y269" s="452"/>
      <c r="Z269" s="679"/>
      <c r="AA269" s="466"/>
      <c r="AB269" s="677"/>
      <c r="AC269" s="462"/>
      <c r="AD269" s="463"/>
      <c r="AE269" s="464"/>
    </row>
    <row r="270" spans="1:31" ht="11.25" customHeight="1">
      <c r="A270" s="473" t="s">
        <v>72</v>
      </c>
      <c r="B270" s="475"/>
      <c r="C270" s="476"/>
      <c r="D270" s="476"/>
      <c r="E270" s="476"/>
      <c r="F270" s="476"/>
      <c r="G270" s="476"/>
      <c r="H270" s="476"/>
      <c r="I270" s="476"/>
      <c r="J270" s="476"/>
      <c r="K270" s="476"/>
      <c r="L270" s="476"/>
      <c r="M270" s="477"/>
      <c r="N270" s="475" t="s">
        <v>73</v>
      </c>
      <c r="O270" s="477"/>
      <c r="P270" s="550"/>
      <c r="Q270" s="556"/>
      <c r="R270" s="556"/>
      <c r="S270" s="556"/>
      <c r="T270" s="556"/>
      <c r="U270" s="556"/>
      <c r="V270" s="556"/>
      <c r="W270" s="556"/>
      <c r="X270" s="556"/>
      <c r="Y270" s="556"/>
      <c r="Z270" s="556"/>
      <c r="AA270" s="556"/>
      <c r="AB270" s="556"/>
      <c r="AC270" s="556"/>
      <c r="AD270" s="556"/>
      <c r="AE270" s="551"/>
    </row>
    <row r="271" spans="1:31" ht="11.25" customHeight="1" thickBot="1">
      <c r="A271" s="474"/>
      <c r="B271" s="478"/>
      <c r="C271" s="479"/>
      <c r="D271" s="479"/>
      <c r="E271" s="479"/>
      <c r="F271" s="479"/>
      <c r="G271" s="479"/>
      <c r="H271" s="479"/>
      <c r="I271" s="479"/>
      <c r="J271" s="479"/>
      <c r="K271" s="479"/>
      <c r="L271" s="479"/>
      <c r="M271" s="480"/>
      <c r="N271" s="478"/>
      <c r="O271" s="480"/>
      <c r="P271" s="554"/>
      <c r="Q271" s="558"/>
      <c r="R271" s="558"/>
      <c r="S271" s="558"/>
      <c r="T271" s="558"/>
      <c r="U271" s="558"/>
      <c r="V271" s="558"/>
      <c r="W271" s="558"/>
      <c r="X271" s="558"/>
      <c r="Y271" s="558"/>
      <c r="Z271" s="558"/>
      <c r="AA271" s="558"/>
      <c r="AB271" s="558"/>
      <c r="AC271" s="558"/>
      <c r="AD271" s="558"/>
      <c r="AE271" s="555"/>
    </row>
    <row r="272" spans="1:31" ht="11.25" customHeight="1" thickBot="1"/>
    <row r="273" spans="1:31" ht="11.25" customHeight="1">
      <c r="A273" s="444" t="s">
        <v>74</v>
      </c>
      <c r="B273" s="445"/>
      <c r="C273" s="445"/>
      <c r="D273" s="445"/>
      <c r="E273" s="445"/>
      <c r="F273" s="445"/>
      <c r="G273" s="445"/>
      <c r="H273" s="445"/>
      <c r="I273" s="445"/>
      <c r="J273" s="445"/>
      <c r="K273" s="445"/>
      <c r="L273" s="445"/>
      <c r="M273" s="445"/>
      <c r="N273" s="445"/>
      <c r="O273" s="445"/>
      <c r="P273" s="445"/>
      <c r="Q273" s="445"/>
      <c r="R273" s="445"/>
      <c r="S273" s="445"/>
      <c r="T273" s="445"/>
      <c r="U273" s="445"/>
      <c r="V273" s="445"/>
      <c r="W273" s="445"/>
      <c r="X273" s="445"/>
      <c r="Y273" s="445"/>
      <c r="Z273" s="445"/>
      <c r="AA273" s="445"/>
      <c r="AB273" s="445"/>
      <c r="AC273" s="445"/>
      <c r="AD273" s="445"/>
      <c r="AE273" s="446"/>
    </row>
    <row r="274" spans="1:31" ht="11.25" customHeight="1" thickBot="1">
      <c r="A274" s="447"/>
      <c r="B274" s="448"/>
      <c r="C274" s="448"/>
      <c r="D274" s="448"/>
      <c r="E274" s="448"/>
      <c r="F274" s="448"/>
      <c r="G274" s="448"/>
      <c r="H274" s="448"/>
      <c r="I274" s="448"/>
      <c r="J274" s="448"/>
      <c r="K274" s="448"/>
      <c r="L274" s="448"/>
      <c r="M274" s="448"/>
      <c r="N274" s="448"/>
      <c r="O274" s="448"/>
      <c r="P274" s="448"/>
      <c r="Q274" s="448"/>
      <c r="R274" s="448"/>
      <c r="S274" s="448"/>
      <c r="T274" s="448"/>
      <c r="U274" s="448"/>
      <c r="V274" s="448"/>
      <c r="W274" s="448"/>
      <c r="X274" s="448"/>
      <c r="Y274" s="448"/>
      <c r="Z274" s="448"/>
      <c r="AA274" s="448"/>
      <c r="AB274" s="448"/>
      <c r="AC274" s="448"/>
      <c r="AD274" s="448"/>
      <c r="AE274" s="449"/>
    </row>
    <row r="275" spans="1:31" ht="11.25" customHeight="1">
      <c r="A275" s="499"/>
      <c r="B275" s="427" t="s">
        <v>145</v>
      </c>
      <c r="C275" s="428"/>
      <c r="D275" s="428"/>
      <c r="E275" s="428"/>
      <c r="F275" s="428"/>
      <c r="G275" s="428"/>
      <c r="H275" s="428"/>
      <c r="I275" s="428"/>
      <c r="J275" s="428"/>
      <c r="K275" s="428"/>
      <c r="L275" s="428"/>
      <c r="M275" s="428"/>
      <c r="N275" s="428"/>
      <c r="O275" s="428"/>
      <c r="P275" s="428"/>
      <c r="Q275" s="428"/>
      <c r="R275" s="428"/>
      <c r="S275" s="428"/>
      <c r="T275" s="428"/>
      <c r="U275" s="428"/>
      <c r="V275" s="428"/>
      <c r="W275" s="428"/>
      <c r="X275" s="428"/>
      <c r="Y275" s="428"/>
      <c r="Z275" s="428"/>
      <c r="AA275" s="428"/>
      <c r="AB275" s="428"/>
      <c r="AC275" s="428"/>
      <c r="AD275" s="428"/>
      <c r="AE275" s="429"/>
    </row>
    <row r="276" spans="1:31" ht="11.25" customHeight="1" thickBot="1">
      <c r="A276" s="499"/>
      <c r="B276" s="430"/>
      <c r="C276" s="431"/>
      <c r="D276" s="431"/>
      <c r="E276" s="431"/>
      <c r="F276" s="431"/>
      <c r="G276" s="431"/>
      <c r="H276" s="431"/>
      <c r="I276" s="431"/>
      <c r="J276" s="431"/>
      <c r="K276" s="431"/>
      <c r="L276" s="431"/>
      <c r="M276" s="431"/>
      <c r="N276" s="431"/>
      <c r="O276" s="431"/>
      <c r="P276" s="431"/>
      <c r="Q276" s="431"/>
      <c r="R276" s="431"/>
      <c r="S276" s="431"/>
      <c r="T276" s="431"/>
      <c r="U276" s="431"/>
      <c r="V276" s="431"/>
      <c r="W276" s="431"/>
      <c r="X276" s="431"/>
      <c r="Y276" s="431"/>
      <c r="Z276" s="431"/>
      <c r="AA276" s="431"/>
      <c r="AB276" s="431"/>
      <c r="AC276" s="431"/>
      <c r="AD276" s="431"/>
      <c r="AE276" s="432"/>
    </row>
    <row r="277" spans="1:31" ht="11.25" customHeight="1">
      <c r="A277" s="499"/>
      <c r="B277" s="428">
        <f ca="1">TODAY()</f>
        <v>42505</v>
      </c>
      <c r="C277" s="428"/>
      <c r="D277" s="428"/>
      <c r="E277" s="428"/>
      <c r="F277" s="428"/>
      <c r="G277" s="428"/>
      <c r="H277" s="428"/>
      <c r="I277" s="428"/>
      <c r="J277" s="428"/>
      <c r="K277" s="428"/>
      <c r="L277" s="428"/>
      <c r="M277" s="429"/>
      <c r="N277" s="455" t="s">
        <v>62</v>
      </c>
      <c r="O277" s="455" t="s">
        <v>77</v>
      </c>
      <c r="P277" s="456" t="s">
        <v>63</v>
      </c>
      <c r="Q277" s="663"/>
      <c r="R277" s="664"/>
      <c r="S277" s="456" t="s">
        <v>64</v>
      </c>
      <c r="T277" s="457"/>
      <c r="U277" s="458"/>
      <c r="V277" s="456" t="s">
        <v>65</v>
      </c>
      <c r="W277" s="457"/>
      <c r="X277" s="458"/>
      <c r="Y277" s="465" t="s">
        <v>43</v>
      </c>
      <c r="Z277" s="455" t="s">
        <v>78</v>
      </c>
      <c r="AA277" s="465" t="s">
        <v>66</v>
      </c>
      <c r="AB277" s="455" t="s">
        <v>79</v>
      </c>
      <c r="AC277" s="456" t="s">
        <v>67</v>
      </c>
      <c r="AD277" s="663"/>
      <c r="AE277" s="664"/>
    </row>
    <row r="278" spans="1:31" ht="11.25" customHeight="1" thickBot="1">
      <c r="A278" s="499"/>
      <c r="B278" s="431"/>
      <c r="C278" s="431"/>
      <c r="D278" s="431"/>
      <c r="E278" s="431"/>
      <c r="F278" s="431"/>
      <c r="G278" s="431"/>
      <c r="H278" s="431"/>
      <c r="I278" s="431"/>
      <c r="J278" s="431"/>
      <c r="K278" s="431"/>
      <c r="L278" s="431"/>
      <c r="M278" s="432"/>
      <c r="N278" s="451"/>
      <c r="O278" s="506"/>
      <c r="P278" s="665"/>
      <c r="Q278" s="666"/>
      <c r="R278" s="667"/>
      <c r="S278" s="459"/>
      <c r="T278" s="460"/>
      <c r="U278" s="461"/>
      <c r="V278" s="459"/>
      <c r="W278" s="460"/>
      <c r="X278" s="461"/>
      <c r="Y278" s="451"/>
      <c r="Z278" s="671"/>
      <c r="AA278" s="451"/>
      <c r="AB278" s="671"/>
      <c r="AC278" s="665"/>
      <c r="AD278" s="666"/>
      <c r="AE278" s="667"/>
    </row>
    <row r="279" spans="1:31" ht="11.25" customHeight="1">
      <c r="A279" s="499"/>
      <c r="B279" s="422" t="s">
        <v>149</v>
      </c>
      <c r="C279" s="457"/>
      <c r="D279" s="457"/>
      <c r="E279" s="457"/>
      <c r="F279" s="457"/>
      <c r="G279" s="457"/>
      <c r="H279" s="457"/>
      <c r="I279" s="457"/>
      <c r="J279" s="457"/>
      <c r="K279" s="457"/>
      <c r="L279" s="457"/>
      <c r="M279" s="458"/>
      <c r="N279" s="451"/>
      <c r="O279" s="506"/>
      <c r="P279" s="665"/>
      <c r="Q279" s="666"/>
      <c r="R279" s="667"/>
      <c r="S279" s="459"/>
      <c r="T279" s="460"/>
      <c r="U279" s="461"/>
      <c r="V279" s="459"/>
      <c r="W279" s="460"/>
      <c r="X279" s="461"/>
      <c r="Y279" s="451"/>
      <c r="Z279" s="671"/>
      <c r="AA279" s="451"/>
      <c r="AB279" s="671"/>
      <c r="AC279" s="665"/>
      <c r="AD279" s="666"/>
      <c r="AE279" s="667"/>
    </row>
    <row r="280" spans="1:31" ht="11.25" customHeight="1" thickBot="1">
      <c r="A280" s="500"/>
      <c r="B280" s="463"/>
      <c r="C280" s="463"/>
      <c r="D280" s="463"/>
      <c r="E280" s="463"/>
      <c r="F280" s="463"/>
      <c r="G280" s="463"/>
      <c r="H280" s="463"/>
      <c r="I280" s="463"/>
      <c r="J280" s="463"/>
      <c r="K280" s="463"/>
      <c r="L280" s="463"/>
      <c r="M280" s="464"/>
      <c r="N280" s="452"/>
      <c r="O280" s="466"/>
      <c r="P280" s="668"/>
      <c r="Q280" s="669"/>
      <c r="R280" s="670"/>
      <c r="S280" s="462"/>
      <c r="T280" s="463"/>
      <c r="U280" s="464"/>
      <c r="V280" s="462"/>
      <c r="W280" s="463"/>
      <c r="X280" s="464"/>
      <c r="Y280" s="452"/>
      <c r="Z280" s="672"/>
      <c r="AA280" s="452"/>
      <c r="AB280" s="672"/>
      <c r="AC280" s="668"/>
      <c r="AD280" s="669"/>
      <c r="AE280" s="670"/>
    </row>
    <row r="281" spans="1:31" ht="11.25" customHeight="1">
      <c r="A281" s="433" t="s">
        <v>68</v>
      </c>
      <c r="B281" s="421" t="str">
        <f>'Sp. JK.'!F24</f>
        <v>FEGYVERES PETRA</v>
      </c>
      <c r="C281" s="422"/>
      <c r="D281" s="422"/>
      <c r="E281" s="422"/>
      <c r="F281" s="422"/>
      <c r="G281" s="422"/>
      <c r="H281" s="422"/>
      <c r="I281" s="422"/>
      <c r="J281" s="422"/>
      <c r="K281" s="422"/>
      <c r="L281" s="422"/>
      <c r="M281" s="423"/>
      <c r="N281" s="435">
        <v>3</v>
      </c>
      <c r="O281" s="673" t="s">
        <v>0</v>
      </c>
      <c r="P281" s="550"/>
      <c r="Q281" s="556"/>
      <c r="R281" s="551"/>
      <c r="S281" s="550"/>
      <c r="T281" s="556"/>
      <c r="U281" s="551"/>
      <c r="V281" s="550"/>
      <c r="W281" s="556"/>
      <c r="X281" s="551"/>
      <c r="Y281" s="592"/>
      <c r="Z281" s="678"/>
      <c r="AA281" s="455"/>
      <c r="AB281" s="675"/>
      <c r="AC281" s="467"/>
      <c r="AD281" s="468"/>
      <c r="AE281" s="469"/>
    </row>
    <row r="282" spans="1:31" ht="11.25" customHeight="1" thickBot="1">
      <c r="A282" s="443"/>
      <c r="B282" s="424"/>
      <c r="C282" s="425"/>
      <c r="D282" s="425"/>
      <c r="E282" s="425"/>
      <c r="F282" s="425"/>
      <c r="G282" s="425"/>
      <c r="H282" s="425"/>
      <c r="I282" s="425"/>
      <c r="J282" s="425"/>
      <c r="K282" s="425"/>
      <c r="L282" s="425"/>
      <c r="M282" s="426"/>
      <c r="N282" s="436"/>
      <c r="O282" s="674"/>
      <c r="P282" s="554"/>
      <c r="Q282" s="558"/>
      <c r="R282" s="555"/>
      <c r="S282" s="554"/>
      <c r="T282" s="558"/>
      <c r="U282" s="555"/>
      <c r="V282" s="554"/>
      <c r="W282" s="558"/>
      <c r="X282" s="555"/>
      <c r="Y282" s="594"/>
      <c r="Z282" s="679"/>
      <c r="AA282" s="466"/>
      <c r="AB282" s="676"/>
      <c r="AC282" s="470"/>
      <c r="AD282" s="471"/>
      <c r="AE282" s="472"/>
    </row>
    <row r="283" spans="1:31" ht="11.25" customHeight="1">
      <c r="A283" s="433" t="s">
        <v>71</v>
      </c>
      <c r="B283" s="421"/>
      <c r="C283" s="422"/>
      <c r="D283" s="422"/>
      <c r="E283" s="422"/>
      <c r="F283" s="422"/>
      <c r="G283" s="422"/>
      <c r="H283" s="422"/>
      <c r="I283" s="422"/>
      <c r="J283" s="422"/>
      <c r="K283" s="422"/>
      <c r="L283" s="422"/>
      <c r="M283" s="423"/>
      <c r="N283" s="435">
        <v>4</v>
      </c>
      <c r="O283" s="673" t="s">
        <v>1</v>
      </c>
      <c r="P283" s="550"/>
      <c r="Q283" s="556"/>
      <c r="R283" s="551"/>
      <c r="S283" s="550"/>
      <c r="T283" s="556"/>
      <c r="U283" s="551"/>
      <c r="V283" s="550"/>
      <c r="W283" s="556"/>
      <c r="X283" s="551"/>
      <c r="Y283" s="592"/>
      <c r="Z283" s="678"/>
      <c r="AA283" s="455"/>
      <c r="AB283" s="676"/>
      <c r="AC283" s="467"/>
      <c r="AD283" s="468"/>
      <c r="AE283" s="469"/>
    </row>
    <row r="284" spans="1:31" ht="11.25" customHeight="1" thickBot="1">
      <c r="A284" s="443"/>
      <c r="B284" s="424"/>
      <c r="C284" s="425"/>
      <c r="D284" s="425"/>
      <c r="E284" s="425"/>
      <c r="F284" s="425"/>
      <c r="G284" s="425"/>
      <c r="H284" s="425"/>
      <c r="I284" s="425"/>
      <c r="J284" s="425"/>
      <c r="K284" s="425"/>
      <c r="L284" s="425"/>
      <c r="M284" s="426"/>
      <c r="N284" s="436"/>
      <c r="O284" s="674"/>
      <c r="P284" s="554"/>
      <c r="Q284" s="558"/>
      <c r="R284" s="555"/>
      <c r="S284" s="554"/>
      <c r="T284" s="558"/>
      <c r="U284" s="555"/>
      <c r="V284" s="554"/>
      <c r="W284" s="558"/>
      <c r="X284" s="555"/>
      <c r="Y284" s="594"/>
      <c r="Z284" s="679"/>
      <c r="AA284" s="466"/>
      <c r="AB284" s="676"/>
      <c r="AC284" s="470"/>
      <c r="AD284" s="471"/>
      <c r="AE284" s="472"/>
    </row>
    <row r="285" spans="1:31" ht="11.25" customHeight="1">
      <c r="A285" s="433" t="s">
        <v>70</v>
      </c>
      <c r="B285" s="421"/>
      <c r="C285" s="422"/>
      <c r="D285" s="422"/>
      <c r="E285" s="422"/>
      <c r="F285" s="456" t="s">
        <v>69</v>
      </c>
      <c r="G285" s="663"/>
      <c r="H285" s="664"/>
      <c r="I285" s="456"/>
      <c r="J285" s="663"/>
      <c r="K285" s="663"/>
      <c r="L285" s="663"/>
      <c r="M285" s="664"/>
      <c r="N285" s="467" t="s">
        <v>65</v>
      </c>
      <c r="O285" s="458"/>
      <c r="P285" s="550"/>
      <c r="Q285" s="457"/>
      <c r="R285" s="458"/>
      <c r="S285" s="550"/>
      <c r="T285" s="556"/>
      <c r="U285" s="551"/>
      <c r="V285" s="550"/>
      <c r="W285" s="556"/>
      <c r="X285" s="551"/>
      <c r="Y285" s="592"/>
      <c r="Z285" s="678"/>
      <c r="AA285" s="455"/>
      <c r="AB285" s="676"/>
      <c r="AC285" s="467"/>
      <c r="AD285" s="457"/>
      <c r="AE285" s="458"/>
    </row>
    <row r="286" spans="1:31" ht="11.25" customHeight="1" thickBot="1">
      <c r="A286" s="443"/>
      <c r="B286" s="424"/>
      <c r="C286" s="425"/>
      <c r="D286" s="425"/>
      <c r="E286" s="425"/>
      <c r="F286" s="668"/>
      <c r="G286" s="669"/>
      <c r="H286" s="670"/>
      <c r="I286" s="668"/>
      <c r="J286" s="669"/>
      <c r="K286" s="669"/>
      <c r="L286" s="669"/>
      <c r="M286" s="670"/>
      <c r="N286" s="462"/>
      <c r="O286" s="464"/>
      <c r="P286" s="462"/>
      <c r="Q286" s="463"/>
      <c r="R286" s="464"/>
      <c r="S286" s="554"/>
      <c r="T286" s="558"/>
      <c r="U286" s="555"/>
      <c r="V286" s="554"/>
      <c r="W286" s="558"/>
      <c r="X286" s="555"/>
      <c r="Y286" s="452"/>
      <c r="Z286" s="679"/>
      <c r="AA286" s="466"/>
      <c r="AB286" s="677"/>
      <c r="AC286" s="462"/>
      <c r="AD286" s="463"/>
      <c r="AE286" s="464"/>
    </row>
    <row r="287" spans="1:31" ht="11.25" customHeight="1">
      <c r="A287" s="473" t="s">
        <v>72</v>
      </c>
      <c r="B287" s="475"/>
      <c r="C287" s="476"/>
      <c r="D287" s="476"/>
      <c r="E287" s="476"/>
      <c r="F287" s="476"/>
      <c r="G287" s="476"/>
      <c r="H287" s="476"/>
      <c r="I287" s="476"/>
      <c r="J287" s="476"/>
      <c r="K287" s="476"/>
      <c r="L287" s="476"/>
      <c r="M287" s="477"/>
      <c r="N287" s="475" t="s">
        <v>73</v>
      </c>
      <c r="O287" s="477"/>
      <c r="P287" s="550"/>
      <c r="Q287" s="556"/>
      <c r="R287" s="556"/>
      <c r="S287" s="556"/>
      <c r="T287" s="556"/>
      <c r="U287" s="556"/>
      <c r="V287" s="556"/>
      <c r="W287" s="556"/>
      <c r="X287" s="556"/>
      <c r="Y287" s="556"/>
      <c r="Z287" s="556"/>
      <c r="AA287" s="556"/>
      <c r="AB287" s="556"/>
      <c r="AC287" s="556"/>
      <c r="AD287" s="556"/>
      <c r="AE287" s="551"/>
    </row>
    <row r="288" spans="1:31" ht="11.25" customHeight="1" thickBot="1">
      <c r="A288" s="474"/>
      <c r="B288" s="478"/>
      <c r="C288" s="479"/>
      <c r="D288" s="479"/>
      <c r="E288" s="479"/>
      <c r="F288" s="479"/>
      <c r="G288" s="479"/>
      <c r="H288" s="479"/>
      <c r="I288" s="479"/>
      <c r="J288" s="479"/>
      <c r="K288" s="479"/>
      <c r="L288" s="479"/>
      <c r="M288" s="480"/>
      <c r="N288" s="478"/>
      <c r="O288" s="480"/>
      <c r="P288" s="554"/>
      <c r="Q288" s="558"/>
      <c r="R288" s="558"/>
      <c r="S288" s="558"/>
      <c r="T288" s="558"/>
      <c r="U288" s="558"/>
      <c r="V288" s="558"/>
      <c r="W288" s="558"/>
      <c r="X288" s="558"/>
      <c r="Y288" s="558"/>
      <c r="Z288" s="558"/>
      <c r="AA288" s="558"/>
      <c r="AB288" s="558"/>
      <c r="AC288" s="558"/>
      <c r="AD288" s="558"/>
      <c r="AE288" s="555"/>
    </row>
    <row r="289" spans="1:31" ht="11.25" customHeight="1" thickBot="1"/>
    <row r="290" spans="1:31" ht="11.25" customHeight="1">
      <c r="A290" s="444" t="s">
        <v>74</v>
      </c>
      <c r="B290" s="445"/>
      <c r="C290" s="445"/>
      <c r="D290" s="445"/>
      <c r="E290" s="445"/>
      <c r="F290" s="445"/>
      <c r="G290" s="445"/>
      <c r="H290" s="445"/>
      <c r="I290" s="445"/>
      <c r="J290" s="445"/>
      <c r="K290" s="445"/>
      <c r="L290" s="445"/>
      <c r="M290" s="445"/>
      <c r="N290" s="445"/>
      <c r="O290" s="445"/>
      <c r="P290" s="445"/>
      <c r="Q290" s="445"/>
      <c r="R290" s="445"/>
      <c r="S290" s="445"/>
      <c r="T290" s="445"/>
      <c r="U290" s="445"/>
      <c r="V290" s="445"/>
      <c r="W290" s="445"/>
      <c r="X290" s="445"/>
      <c r="Y290" s="445"/>
      <c r="Z290" s="445"/>
      <c r="AA290" s="445"/>
      <c r="AB290" s="445"/>
      <c r="AC290" s="445"/>
      <c r="AD290" s="445"/>
      <c r="AE290" s="446"/>
    </row>
    <row r="291" spans="1:31" ht="11.25" customHeight="1" thickBot="1">
      <c r="A291" s="447"/>
      <c r="B291" s="448"/>
      <c r="C291" s="448"/>
      <c r="D291" s="448"/>
      <c r="E291" s="448"/>
      <c r="F291" s="448"/>
      <c r="G291" s="448"/>
      <c r="H291" s="448"/>
      <c r="I291" s="448"/>
      <c r="J291" s="448"/>
      <c r="K291" s="448"/>
      <c r="L291" s="448"/>
      <c r="M291" s="448"/>
      <c r="N291" s="448"/>
      <c r="O291" s="448"/>
      <c r="P291" s="448"/>
      <c r="Q291" s="448"/>
      <c r="R291" s="448"/>
      <c r="S291" s="448"/>
      <c r="T291" s="448"/>
      <c r="U291" s="448"/>
      <c r="V291" s="448"/>
      <c r="W291" s="448"/>
      <c r="X291" s="448"/>
      <c r="Y291" s="448"/>
      <c r="Z291" s="448"/>
      <c r="AA291" s="448"/>
      <c r="AB291" s="448"/>
      <c r="AC291" s="448"/>
      <c r="AD291" s="448"/>
      <c r="AE291" s="449"/>
    </row>
    <row r="292" spans="1:31" ht="11.25" customHeight="1">
      <c r="A292" s="499"/>
      <c r="B292" s="427" t="s">
        <v>145</v>
      </c>
      <c r="C292" s="428"/>
      <c r="D292" s="428"/>
      <c r="E292" s="428"/>
      <c r="F292" s="428"/>
      <c r="G292" s="428"/>
      <c r="H292" s="428"/>
      <c r="I292" s="428"/>
      <c r="J292" s="428"/>
      <c r="K292" s="428"/>
      <c r="L292" s="428"/>
      <c r="M292" s="428"/>
      <c r="N292" s="428"/>
      <c r="O292" s="428"/>
      <c r="P292" s="428"/>
      <c r="Q292" s="428"/>
      <c r="R292" s="428"/>
      <c r="S292" s="428"/>
      <c r="T292" s="428"/>
      <c r="U292" s="428"/>
      <c r="V292" s="428"/>
      <c r="W292" s="428"/>
      <c r="X292" s="428"/>
      <c r="Y292" s="428"/>
      <c r="Z292" s="428"/>
      <c r="AA292" s="428"/>
      <c r="AB292" s="428"/>
      <c r="AC292" s="428"/>
      <c r="AD292" s="428"/>
      <c r="AE292" s="429"/>
    </row>
    <row r="293" spans="1:31" ht="11.25" customHeight="1" thickBot="1">
      <c r="A293" s="499"/>
      <c r="B293" s="430"/>
      <c r="C293" s="431"/>
      <c r="D293" s="431"/>
      <c r="E293" s="431"/>
      <c r="F293" s="431"/>
      <c r="G293" s="431"/>
      <c r="H293" s="431"/>
      <c r="I293" s="431"/>
      <c r="J293" s="431"/>
      <c r="K293" s="431"/>
      <c r="L293" s="431"/>
      <c r="M293" s="431"/>
      <c r="N293" s="431"/>
      <c r="O293" s="431"/>
      <c r="P293" s="431"/>
      <c r="Q293" s="431"/>
      <c r="R293" s="431"/>
      <c r="S293" s="431"/>
      <c r="T293" s="431"/>
      <c r="U293" s="431"/>
      <c r="V293" s="431"/>
      <c r="W293" s="431"/>
      <c r="X293" s="431"/>
      <c r="Y293" s="431"/>
      <c r="Z293" s="431"/>
      <c r="AA293" s="431"/>
      <c r="AB293" s="431"/>
      <c r="AC293" s="431"/>
      <c r="AD293" s="431"/>
      <c r="AE293" s="432"/>
    </row>
    <row r="294" spans="1:31" ht="11.25" customHeight="1">
      <c r="A294" s="499"/>
      <c r="B294" s="428">
        <f ca="1">TODAY()</f>
        <v>42505</v>
      </c>
      <c r="C294" s="428"/>
      <c r="D294" s="428"/>
      <c r="E294" s="428"/>
      <c r="F294" s="428"/>
      <c r="G294" s="428"/>
      <c r="H294" s="428"/>
      <c r="I294" s="428"/>
      <c r="J294" s="428"/>
      <c r="K294" s="428"/>
      <c r="L294" s="428"/>
      <c r="M294" s="429"/>
      <c r="N294" s="455" t="s">
        <v>62</v>
      </c>
      <c r="O294" s="455" t="s">
        <v>77</v>
      </c>
      <c r="P294" s="456" t="s">
        <v>63</v>
      </c>
      <c r="Q294" s="663"/>
      <c r="R294" s="664"/>
      <c r="S294" s="456" t="s">
        <v>64</v>
      </c>
      <c r="T294" s="457"/>
      <c r="U294" s="458"/>
      <c r="V294" s="456" t="s">
        <v>65</v>
      </c>
      <c r="W294" s="457"/>
      <c r="X294" s="458"/>
      <c r="Y294" s="465" t="s">
        <v>43</v>
      </c>
      <c r="Z294" s="455" t="s">
        <v>78</v>
      </c>
      <c r="AA294" s="465" t="s">
        <v>66</v>
      </c>
      <c r="AB294" s="455" t="s">
        <v>79</v>
      </c>
      <c r="AC294" s="456" t="s">
        <v>67</v>
      </c>
      <c r="AD294" s="663"/>
      <c r="AE294" s="664"/>
    </row>
    <row r="295" spans="1:31" ht="11.25" customHeight="1" thickBot="1">
      <c r="A295" s="499"/>
      <c r="B295" s="431"/>
      <c r="C295" s="431"/>
      <c r="D295" s="431"/>
      <c r="E295" s="431"/>
      <c r="F295" s="431"/>
      <c r="G295" s="431"/>
      <c r="H295" s="431"/>
      <c r="I295" s="431"/>
      <c r="J295" s="431"/>
      <c r="K295" s="431"/>
      <c r="L295" s="431"/>
      <c r="M295" s="432"/>
      <c r="N295" s="451"/>
      <c r="O295" s="506"/>
      <c r="P295" s="665"/>
      <c r="Q295" s="666"/>
      <c r="R295" s="667"/>
      <c r="S295" s="459"/>
      <c r="T295" s="460"/>
      <c r="U295" s="461"/>
      <c r="V295" s="459"/>
      <c r="W295" s="460"/>
      <c r="X295" s="461"/>
      <c r="Y295" s="451"/>
      <c r="Z295" s="671"/>
      <c r="AA295" s="451"/>
      <c r="AB295" s="671"/>
      <c r="AC295" s="665"/>
      <c r="AD295" s="666"/>
      <c r="AE295" s="667"/>
    </row>
    <row r="296" spans="1:31" ht="11.25" customHeight="1">
      <c r="A296" s="499"/>
      <c r="B296" s="422" t="s">
        <v>149</v>
      </c>
      <c r="C296" s="457"/>
      <c r="D296" s="457"/>
      <c r="E296" s="457"/>
      <c r="F296" s="457"/>
      <c r="G296" s="457"/>
      <c r="H296" s="457"/>
      <c r="I296" s="457"/>
      <c r="J296" s="457"/>
      <c r="K296" s="457"/>
      <c r="L296" s="457"/>
      <c r="M296" s="458"/>
      <c r="N296" s="451"/>
      <c r="O296" s="506"/>
      <c r="P296" s="665"/>
      <c r="Q296" s="666"/>
      <c r="R296" s="667"/>
      <c r="S296" s="459"/>
      <c r="T296" s="460"/>
      <c r="U296" s="461"/>
      <c r="V296" s="459"/>
      <c r="W296" s="460"/>
      <c r="X296" s="461"/>
      <c r="Y296" s="451"/>
      <c r="Z296" s="671"/>
      <c r="AA296" s="451"/>
      <c r="AB296" s="671"/>
      <c r="AC296" s="665"/>
      <c r="AD296" s="666"/>
      <c r="AE296" s="667"/>
    </row>
    <row r="297" spans="1:31" ht="11.25" customHeight="1" thickBot="1">
      <c r="A297" s="500"/>
      <c r="B297" s="463"/>
      <c r="C297" s="463"/>
      <c r="D297" s="463"/>
      <c r="E297" s="463"/>
      <c r="F297" s="463"/>
      <c r="G297" s="463"/>
      <c r="H297" s="463"/>
      <c r="I297" s="463"/>
      <c r="J297" s="463"/>
      <c r="K297" s="463"/>
      <c r="L297" s="463"/>
      <c r="M297" s="464"/>
      <c r="N297" s="452"/>
      <c r="O297" s="466"/>
      <c r="P297" s="668"/>
      <c r="Q297" s="669"/>
      <c r="R297" s="670"/>
      <c r="S297" s="462"/>
      <c r="T297" s="463"/>
      <c r="U297" s="464"/>
      <c r="V297" s="462"/>
      <c r="W297" s="463"/>
      <c r="X297" s="464"/>
      <c r="Y297" s="452"/>
      <c r="Z297" s="672"/>
      <c r="AA297" s="452"/>
      <c r="AB297" s="672"/>
      <c r="AC297" s="668"/>
      <c r="AD297" s="669"/>
      <c r="AE297" s="670"/>
    </row>
    <row r="298" spans="1:31" ht="11.25" customHeight="1">
      <c r="A298" s="433" t="s">
        <v>68</v>
      </c>
      <c r="B298" s="421" t="str">
        <f>'Sp. JK.'!F25</f>
        <v>TOMOZI BARBARA</v>
      </c>
      <c r="C298" s="422"/>
      <c r="D298" s="422"/>
      <c r="E298" s="422"/>
      <c r="F298" s="422"/>
      <c r="G298" s="422"/>
      <c r="H298" s="422"/>
      <c r="I298" s="422"/>
      <c r="J298" s="422"/>
      <c r="K298" s="422"/>
      <c r="L298" s="422"/>
      <c r="M298" s="423"/>
      <c r="N298" s="435">
        <v>4</v>
      </c>
      <c r="O298" s="673" t="s">
        <v>0</v>
      </c>
      <c r="P298" s="550"/>
      <c r="Q298" s="556"/>
      <c r="R298" s="551"/>
      <c r="S298" s="550"/>
      <c r="T298" s="556"/>
      <c r="U298" s="551"/>
      <c r="V298" s="550"/>
      <c r="W298" s="556"/>
      <c r="X298" s="551"/>
      <c r="Y298" s="592"/>
      <c r="Z298" s="678"/>
      <c r="AA298" s="455"/>
      <c r="AB298" s="675"/>
      <c r="AC298" s="467"/>
      <c r="AD298" s="468"/>
      <c r="AE298" s="469"/>
    </row>
    <row r="299" spans="1:31" ht="11.25" customHeight="1" thickBot="1">
      <c r="A299" s="443"/>
      <c r="B299" s="424"/>
      <c r="C299" s="425"/>
      <c r="D299" s="425"/>
      <c r="E299" s="425"/>
      <c r="F299" s="425"/>
      <c r="G299" s="425"/>
      <c r="H299" s="425"/>
      <c r="I299" s="425"/>
      <c r="J299" s="425"/>
      <c r="K299" s="425"/>
      <c r="L299" s="425"/>
      <c r="M299" s="426"/>
      <c r="N299" s="436"/>
      <c r="O299" s="674"/>
      <c r="P299" s="554"/>
      <c r="Q299" s="558"/>
      <c r="R299" s="555"/>
      <c r="S299" s="554"/>
      <c r="T299" s="558"/>
      <c r="U299" s="555"/>
      <c r="V299" s="554"/>
      <c r="W299" s="558"/>
      <c r="X299" s="555"/>
      <c r="Y299" s="594"/>
      <c r="Z299" s="679"/>
      <c r="AA299" s="466"/>
      <c r="AB299" s="676"/>
      <c r="AC299" s="470"/>
      <c r="AD299" s="471"/>
      <c r="AE299" s="472"/>
    </row>
    <row r="300" spans="1:31" ht="11.25" customHeight="1">
      <c r="A300" s="433" t="s">
        <v>71</v>
      </c>
      <c r="B300" s="421"/>
      <c r="C300" s="422"/>
      <c r="D300" s="422"/>
      <c r="E300" s="422"/>
      <c r="F300" s="422"/>
      <c r="G300" s="422"/>
      <c r="H300" s="422"/>
      <c r="I300" s="422"/>
      <c r="J300" s="422"/>
      <c r="K300" s="422"/>
      <c r="L300" s="422"/>
      <c r="M300" s="423"/>
      <c r="N300" s="435">
        <v>3</v>
      </c>
      <c r="O300" s="673" t="s">
        <v>1</v>
      </c>
      <c r="P300" s="550"/>
      <c r="Q300" s="556"/>
      <c r="R300" s="551"/>
      <c r="S300" s="550"/>
      <c r="T300" s="556"/>
      <c r="U300" s="551"/>
      <c r="V300" s="550"/>
      <c r="W300" s="556"/>
      <c r="X300" s="551"/>
      <c r="Y300" s="592"/>
      <c r="Z300" s="678"/>
      <c r="AA300" s="455"/>
      <c r="AB300" s="676"/>
      <c r="AC300" s="467"/>
      <c r="AD300" s="468"/>
      <c r="AE300" s="469"/>
    </row>
    <row r="301" spans="1:31" ht="11.25" customHeight="1" thickBot="1">
      <c r="A301" s="443"/>
      <c r="B301" s="424"/>
      <c r="C301" s="425"/>
      <c r="D301" s="425"/>
      <c r="E301" s="425"/>
      <c r="F301" s="425"/>
      <c r="G301" s="425"/>
      <c r="H301" s="425"/>
      <c r="I301" s="425"/>
      <c r="J301" s="425"/>
      <c r="K301" s="425"/>
      <c r="L301" s="425"/>
      <c r="M301" s="426"/>
      <c r="N301" s="436"/>
      <c r="O301" s="674"/>
      <c r="P301" s="554"/>
      <c r="Q301" s="558"/>
      <c r="R301" s="555"/>
      <c r="S301" s="554"/>
      <c r="T301" s="558"/>
      <c r="U301" s="555"/>
      <c r="V301" s="554"/>
      <c r="W301" s="558"/>
      <c r="X301" s="555"/>
      <c r="Y301" s="594"/>
      <c r="Z301" s="679"/>
      <c r="AA301" s="466"/>
      <c r="AB301" s="676"/>
      <c r="AC301" s="470"/>
      <c r="AD301" s="471"/>
      <c r="AE301" s="472"/>
    </row>
    <row r="302" spans="1:31" ht="11.25" customHeight="1">
      <c r="A302" s="433" t="s">
        <v>70</v>
      </c>
      <c r="B302" s="421"/>
      <c r="C302" s="422"/>
      <c r="D302" s="422"/>
      <c r="E302" s="422"/>
      <c r="F302" s="456" t="s">
        <v>69</v>
      </c>
      <c r="G302" s="663"/>
      <c r="H302" s="664"/>
      <c r="I302" s="456"/>
      <c r="J302" s="663"/>
      <c r="K302" s="663"/>
      <c r="L302" s="663"/>
      <c r="M302" s="664"/>
      <c r="N302" s="467" t="s">
        <v>65</v>
      </c>
      <c r="O302" s="458"/>
      <c r="P302" s="550"/>
      <c r="Q302" s="457"/>
      <c r="R302" s="458"/>
      <c r="S302" s="550"/>
      <c r="T302" s="556"/>
      <c r="U302" s="551"/>
      <c r="V302" s="550"/>
      <c r="W302" s="556"/>
      <c r="X302" s="551"/>
      <c r="Y302" s="592"/>
      <c r="Z302" s="678"/>
      <c r="AA302" s="455"/>
      <c r="AB302" s="676"/>
      <c r="AC302" s="467"/>
      <c r="AD302" s="457"/>
      <c r="AE302" s="458"/>
    </row>
    <row r="303" spans="1:31" ht="11.25" customHeight="1" thickBot="1">
      <c r="A303" s="443"/>
      <c r="B303" s="424"/>
      <c r="C303" s="425"/>
      <c r="D303" s="425"/>
      <c r="E303" s="425"/>
      <c r="F303" s="668"/>
      <c r="G303" s="669"/>
      <c r="H303" s="670"/>
      <c r="I303" s="668"/>
      <c r="J303" s="669"/>
      <c r="K303" s="669"/>
      <c r="L303" s="669"/>
      <c r="M303" s="670"/>
      <c r="N303" s="462"/>
      <c r="O303" s="464"/>
      <c r="P303" s="462"/>
      <c r="Q303" s="463"/>
      <c r="R303" s="464"/>
      <c r="S303" s="554"/>
      <c r="T303" s="558"/>
      <c r="U303" s="555"/>
      <c r="V303" s="554"/>
      <c r="W303" s="558"/>
      <c r="X303" s="555"/>
      <c r="Y303" s="452"/>
      <c r="Z303" s="679"/>
      <c r="AA303" s="466"/>
      <c r="AB303" s="677"/>
      <c r="AC303" s="462"/>
      <c r="AD303" s="463"/>
      <c r="AE303" s="464"/>
    </row>
    <row r="304" spans="1:31" ht="11.25" customHeight="1">
      <c r="A304" s="473" t="s">
        <v>72</v>
      </c>
      <c r="B304" s="475"/>
      <c r="C304" s="476"/>
      <c r="D304" s="476"/>
      <c r="E304" s="476"/>
      <c r="F304" s="476"/>
      <c r="G304" s="476"/>
      <c r="H304" s="476"/>
      <c r="I304" s="476"/>
      <c r="J304" s="476"/>
      <c r="K304" s="476"/>
      <c r="L304" s="476"/>
      <c r="M304" s="477"/>
      <c r="N304" s="475" t="s">
        <v>73</v>
      </c>
      <c r="O304" s="477"/>
      <c r="P304" s="550"/>
      <c r="Q304" s="556"/>
      <c r="R304" s="556"/>
      <c r="S304" s="556"/>
      <c r="T304" s="556"/>
      <c r="U304" s="556"/>
      <c r="V304" s="556"/>
      <c r="W304" s="556"/>
      <c r="X304" s="556"/>
      <c r="Y304" s="556"/>
      <c r="Z304" s="556"/>
      <c r="AA304" s="556"/>
      <c r="AB304" s="556"/>
      <c r="AC304" s="556"/>
      <c r="AD304" s="556"/>
      <c r="AE304" s="551"/>
    </row>
    <row r="305" spans="1:31" ht="11.25" customHeight="1" thickBot="1">
      <c r="A305" s="474"/>
      <c r="B305" s="478"/>
      <c r="C305" s="479"/>
      <c r="D305" s="479"/>
      <c r="E305" s="479"/>
      <c r="F305" s="479"/>
      <c r="G305" s="479"/>
      <c r="H305" s="479"/>
      <c r="I305" s="479"/>
      <c r="J305" s="479"/>
      <c r="K305" s="479"/>
      <c r="L305" s="479"/>
      <c r="M305" s="480"/>
      <c r="N305" s="478"/>
      <c r="O305" s="480"/>
      <c r="P305" s="554"/>
      <c r="Q305" s="558"/>
      <c r="R305" s="558"/>
      <c r="S305" s="558"/>
      <c r="T305" s="558"/>
      <c r="U305" s="558"/>
      <c r="V305" s="558"/>
      <c r="W305" s="558"/>
      <c r="X305" s="558"/>
      <c r="Y305" s="558"/>
      <c r="Z305" s="558"/>
      <c r="AA305" s="558"/>
      <c r="AB305" s="558"/>
      <c r="AC305" s="558"/>
      <c r="AD305" s="558"/>
      <c r="AE305" s="555"/>
    </row>
    <row r="306" spans="1:31" ht="11.25" customHeight="1" thickBot="1"/>
    <row r="307" spans="1:31" ht="11.25" customHeight="1">
      <c r="A307" s="444" t="s">
        <v>74</v>
      </c>
      <c r="B307" s="445"/>
      <c r="C307" s="445"/>
      <c r="D307" s="445"/>
      <c r="E307" s="445"/>
      <c r="F307" s="445"/>
      <c r="G307" s="445"/>
      <c r="H307" s="445"/>
      <c r="I307" s="445"/>
      <c r="J307" s="445"/>
      <c r="K307" s="445"/>
      <c r="L307" s="445"/>
      <c r="M307" s="445"/>
      <c r="N307" s="445"/>
      <c r="O307" s="445"/>
      <c r="P307" s="445"/>
      <c r="Q307" s="445"/>
      <c r="R307" s="445"/>
      <c r="S307" s="445"/>
      <c r="T307" s="445"/>
      <c r="U307" s="445"/>
      <c r="V307" s="445"/>
      <c r="W307" s="445"/>
      <c r="X307" s="445"/>
      <c r="Y307" s="445"/>
      <c r="Z307" s="445"/>
      <c r="AA307" s="445"/>
      <c r="AB307" s="445"/>
      <c r="AC307" s="445"/>
      <c r="AD307" s="445"/>
      <c r="AE307" s="446"/>
    </row>
    <row r="308" spans="1:31" ht="11.25" customHeight="1" thickBot="1">
      <c r="A308" s="447"/>
      <c r="B308" s="448"/>
      <c r="C308" s="448"/>
      <c r="D308" s="448"/>
      <c r="E308" s="448"/>
      <c r="F308" s="448"/>
      <c r="G308" s="448"/>
      <c r="H308" s="448"/>
      <c r="I308" s="448"/>
      <c r="J308" s="448"/>
      <c r="K308" s="448"/>
      <c r="L308" s="448"/>
      <c r="M308" s="448"/>
      <c r="N308" s="448"/>
      <c r="O308" s="448"/>
      <c r="P308" s="448"/>
      <c r="Q308" s="448"/>
      <c r="R308" s="448"/>
      <c r="S308" s="448"/>
      <c r="T308" s="448"/>
      <c r="U308" s="448"/>
      <c r="V308" s="448"/>
      <c r="W308" s="448"/>
      <c r="X308" s="448"/>
      <c r="Y308" s="448"/>
      <c r="Z308" s="448"/>
      <c r="AA308" s="448"/>
      <c r="AB308" s="448"/>
      <c r="AC308" s="448"/>
      <c r="AD308" s="448"/>
      <c r="AE308" s="449"/>
    </row>
    <row r="309" spans="1:31" ht="11.25" customHeight="1">
      <c r="A309" s="499"/>
      <c r="B309" s="427" t="s">
        <v>145</v>
      </c>
      <c r="C309" s="428"/>
      <c r="D309" s="428"/>
      <c r="E309" s="428"/>
      <c r="F309" s="428"/>
      <c r="G309" s="428"/>
      <c r="H309" s="428"/>
      <c r="I309" s="428"/>
      <c r="J309" s="428"/>
      <c r="K309" s="428"/>
      <c r="L309" s="428"/>
      <c r="M309" s="428"/>
      <c r="N309" s="428"/>
      <c r="O309" s="428"/>
      <c r="P309" s="428"/>
      <c r="Q309" s="428"/>
      <c r="R309" s="428"/>
      <c r="S309" s="428"/>
      <c r="T309" s="428"/>
      <c r="U309" s="428"/>
      <c r="V309" s="428"/>
      <c r="W309" s="428"/>
      <c r="X309" s="428"/>
      <c r="Y309" s="428"/>
      <c r="Z309" s="428"/>
      <c r="AA309" s="428"/>
      <c r="AB309" s="428"/>
      <c r="AC309" s="428"/>
      <c r="AD309" s="428"/>
      <c r="AE309" s="429"/>
    </row>
    <row r="310" spans="1:31" ht="11.25" customHeight="1" thickBot="1">
      <c r="A310" s="499"/>
      <c r="B310" s="430"/>
      <c r="C310" s="431"/>
      <c r="D310" s="431"/>
      <c r="E310" s="431"/>
      <c r="F310" s="431"/>
      <c r="G310" s="431"/>
      <c r="H310" s="431"/>
      <c r="I310" s="431"/>
      <c r="J310" s="431"/>
      <c r="K310" s="431"/>
      <c r="L310" s="431"/>
      <c r="M310" s="431"/>
      <c r="N310" s="431"/>
      <c r="O310" s="431"/>
      <c r="P310" s="431"/>
      <c r="Q310" s="431"/>
      <c r="R310" s="431"/>
      <c r="S310" s="431"/>
      <c r="T310" s="431"/>
      <c r="U310" s="431"/>
      <c r="V310" s="431"/>
      <c r="W310" s="431"/>
      <c r="X310" s="431"/>
      <c r="Y310" s="431"/>
      <c r="Z310" s="431"/>
      <c r="AA310" s="431"/>
      <c r="AB310" s="431"/>
      <c r="AC310" s="431"/>
      <c r="AD310" s="431"/>
      <c r="AE310" s="432"/>
    </row>
    <row r="311" spans="1:31" ht="11.25" customHeight="1">
      <c r="A311" s="499"/>
      <c r="B311" s="428">
        <f ca="1">TODAY()</f>
        <v>42505</v>
      </c>
      <c r="C311" s="428"/>
      <c r="D311" s="428"/>
      <c r="E311" s="428"/>
      <c r="F311" s="428"/>
      <c r="G311" s="428"/>
      <c r="H311" s="428"/>
      <c r="I311" s="428"/>
      <c r="J311" s="428"/>
      <c r="K311" s="428"/>
      <c r="L311" s="428"/>
      <c r="M311" s="429"/>
      <c r="N311" s="455" t="s">
        <v>62</v>
      </c>
      <c r="O311" s="455" t="s">
        <v>77</v>
      </c>
      <c r="P311" s="456" t="s">
        <v>63</v>
      </c>
      <c r="Q311" s="663"/>
      <c r="R311" s="664"/>
      <c r="S311" s="456" t="s">
        <v>64</v>
      </c>
      <c r="T311" s="457"/>
      <c r="U311" s="458"/>
      <c r="V311" s="456" t="s">
        <v>65</v>
      </c>
      <c r="W311" s="457"/>
      <c r="X311" s="458"/>
      <c r="Y311" s="465" t="s">
        <v>43</v>
      </c>
      <c r="Z311" s="455" t="s">
        <v>78</v>
      </c>
      <c r="AA311" s="465" t="s">
        <v>66</v>
      </c>
      <c r="AB311" s="455" t="s">
        <v>79</v>
      </c>
      <c r="AC311" s="456" t="s">
        <v>67</v>
      </c>
      <c r="AD311" s="663"/>
      <c r="AE311" s="664"/>
    </row>
    <row r="312" spans="1:31" ht="11.25" customHeight="1" thickBot="1">
      <c r="A312" s="499"/>
      <c r="B312" s="431"/>
      <c r="C312" s="431"/>
      <c r="D312" s="431"/>
      <c r="E312" s="431"/>
      <c r="F312" s="431"/>
      <c r="G312" s="431"/>
      <c r="H312" s="431"/>
      <c r="I312" s="431"/>
      <c r="J312" s="431"/>
      <c r="K312" s="431"/>
      <c r="L312" s="431"/>
      <c r="M312" s="432"/>
      <c r="N312" s="451"/>
      <c r="O312" s="506"/>
      <c r="P312" s="665"/>
      <c r="Q312" s="666"/>
      <c r="R312" s="667"/>
      <c r="S312" s="459"/>
      <c r="T312" s="460"/>
      <c r="U312" s="461"/>
      <c r="V312" s="459"/>
      <c r="W312" s="460"/>
      <c r="X312" s="461"/>
      <c r="Y312" s="451"/>
      <c r="Z312" s="671"/>
      <c r="AA312" s="451"/>
      <c r="AB312" s="671"/>
      <c r="AC312" s="665"/>
      <c r="AD312" s="666"/>
      <c r="AE312" s="667"/>
    </row>
    <row r="313" spans="1:31" ht="11.25" customHeight="1">
      <c r="A313" s="499"/>
      <c r="B313" s="422" t="s">
        <v>149</v>
      </c>
      <c r="C313" s="457"/>
      <c r="D313" s="457"/>
      <c r="E313" s="457"/>
      <c r="F313" s="457"/>
      <c r="G313" s="457"/>
      <c r="H313" s="457"/>
      <c r="I313" s="457"/>
      <c r="J313" s="457"/>
      <c r="K313" s="457"/>
      <c r="L313" s="457"/>
      <c r="M313" s="458"/>
      <c r="N313" s="451"/>
      <c r="O313" s="506"/>
      <c r="P313" s="665"/>
      <c r="Q313" s="666"/>
      <c r="R313" s="667"/>
      <c r="S313" s="459"/>
      <c r="T313" s="460"/>
      <c r="U313" s="461"/>
      <c r="V313" s="459"/>
      <c r="W313" s="460"/>
      <c r="X313" s="461"/>
      <c r="Y313" s="451"/>
      <c r="Z313" s="671"/>
      <c r="AA313" s="451"/>
      <c r="AB313" s="671"/>
      <c r="AC313" s="665"/>
      <c r="AD313" s="666"/>
      <c r="AE313" s="667"/>
    </row>
    <row r="314" spans="1:31" ht="11.25" customHeight="1" thickBot="1">
      <c r="A314" s="500"/>
      <c r="B314" s="463"/>
      <c r="C314" s="463"/>
      <c r="D314" s="463"/>
      <c r="E314" s="463"/>
      <c r="F314" s="463"/>
      <c r="G314" s="463"/>
      <c r="H314" s="463"/>
      <c r="I314" s="463"/>
      <c r="J314" s="463"/>
      <c r="K314" s="463"/>
      <c r="L314" s="463"/>
      <c r="M314" s="464"/>
      <c r="N314" s="452"/>
      <c r="O314" s="466"/>
      <c r="P314" s="668"/>
      <c r="Q314" s="669"/>
      <c r="R314" s="670"/>
      <c r="S314" s="462"/>
      <c r="T314" s="463"/>
      <c r="U314" s="464"/>
      <c r="V314" s="462"/>
      <c r="W314" s="463"/>
      <c r="X314" s="464"/>
      <c r="Y314" s="452"/>
      <c r="Z314" s="672"/>
      <c r="AA314" s="452"/>
      <c r="AB314" s="672"/>
      <c r="AC314" s="668"/>
      <c r="AD314" s="669"/>
      <c r="AE314" s="670"/>
    </row>
    <row r="315" spans="1:31" ht="11.25" customHeight="1">
      <c r="A315" s="433" t="s">
        <v>68</v>
      </c>
      <c r="B315" s="421" t="str">
        <f>'Sp. JK.'!F26</f>
        <v>MOLNÁR JÁNOSNÉ</v>
      </c>
      <c r="C315" s="422"/>
      <c r="D315" s="422"/>
      <c r="E315" s="422"/>
      <c r="F315" s="422"/>
      <c r="G315" s="422"/>
      <c r="H315" s="422"/>
      <c r="I315" s="422"/>
      <c r="J315" s="422"/>
      <c r="K315" s="422"/>
      <c r="L315" s="422"/>
      <c r="M315" s="423"/>
      <c r="N315" s="435">
        <v>5</v>
      </c>
      <c r="O315" s="673" t="s">
        <v>0</v>
      </c>
      <c r="P315" s="550"/>
      <c r="Q315" s="556"/>
      <c r="R315" s="551"/>
      <c r="S315" s="550"/>
      <c r="T315" s="556"/>
      <c r="U315" s="551"/>
      <c r="V315" s="550"/>
      <c r="W315" s="556"/>
      <c r="X315" s="551"/>
      <c r="Y315" s="592"/>
      <c r="Z315" s="678"/>
      <c r="AA315" s="455"/>
      <c r="AB315" s="675"/>
      <c r="AC315" s="467"/>
      <c r="AD315" s="468"/>
      <c r="AE315" s="469"/>
    </row>
    <row r="316" spans="1:31" ht="11.25" customHeight="1" thickBot="1">
      <c r="A316" s="443"/>
      <c r="B316" s="424"/>
      <c r="C316" s="425"/>
      <c r="D316" s="425"/>
      <c r="E316" s="425"/>
      <c r="F316" s="425"/>
      <c r="G316" s="425"/>
      <c r="H316" s="425"/>
      <c r="I316" s="425"/>
      <c r="J316" s="425"/>
      <c r="K316" s="425"/>
      <c r="L316" s="425"/>
      <c r="M316" s="426"/>
      <c r="N316" s="436"/>
      <c r="O316" s="674"/>
      <c r="P316" s="554"/>
      <c r="Q316" s="558"/>
      <c r="R316" s="555"/>
      <c r="S316" s="554"/>
      <c r="T316" s="558"/>
      <c r="U316" s="555"/>
      <c r="V316" s="554"/>
      <c r="W316" s="558"/>
      <c r="X316" s="555"/>
      <c r="Y316" s="594"/>
      <c r="Z316" s="679"/>
      <c r="AA316" s="466"/>
      <c r="AB316" s="676"/>
      <c r="AC316" s="470"/>
      <c r="AD316" s="471"/>
      <c r="AE316" s="472"/>
    </row>
    <row r="317" spans="1:31" ht="11.25" customHeight="1">
      <c r="A317" s="433" t="s">
        <v>71</v>
      </c>
      <c r="B317" s="421"/>
      <c r="C317" s="422"/>
      <c r="D317" s="422"/>
      <c r="E317" s="422"/>
      <c r="F317" s="422"/>
      <c r="G317" s="422"/>
      <c r="H317" s="422"/>
      <c r="I317" s="422"/>
      <c r="J317" s="422"/>
      <c r="K317" s="422"/>
      <c r="L317" s="422"/>
      <c r="M317" s="423"/>
      <c r="N317" s="435">
        <v>6</v>
      </c>
      <c r="O317" s="673" t="s">
        <v>1</v>
      </c>
      <c r="P317" s="550"/>
      <c r="Q317" s="556"/>
      <c r="R317" s="551"/>
      <c r="S317" s="550"/>
      <c r="T317" s="556"/>
      <c r="U317" s="551"/>
      <c r="V317" s="550"/>
      <c r="W317" s="556"/>
      <c r="X317" s="551"/>
      <c r="Y317" s="592"/>
      <c r="Z317" s="678"/>
      <c r="AA317" s="455"/>
      <c r="AB317" s="676"/>
      <c r="AC317" s="467"/>
      <c r="AD317" s="468"/>
      <c r="AE317" s="469"/>
    </row>
    <row r="318" spans="1:31" ht="11.25" customHeight="1" thickBot="1">
      <c r="A318" s="443"/>
      <c r="B318" s="424"/>
      <c r="C318" s="425"/>
      <c r="D318" s="425"/>
      <c r="E318" s="425"/>
      <c r="F318" s="425"/>
      <c r="G318" s="425"/>
      <c r="H318" s="425"/>
      <c r="I318" s="425"/>
      <c r="J318" s="425"/>
      <c r="K318" s="425"/>
      <c r="L318" s="425"/>
      <c r="M318" s="426"/>
      <c r="N318" s="436"/>
      <c r="O318" s="674"/>
      <c r="P318" s="554"/>
      <c r="Q318" s="558"/>
      <c r="R318" s="555"/>
      <c r="S318" s="554"/>
      <c r="T318" s="558"/>
      <c r="U318" s="555"/>
      <c r="V318" s="554"/>
      <c r="W318" s="558"/>
      <c r="X318" s="555"/>
      <c r="Y318" s="594"/>
      <c r="Z318" s="679"/>
      <c r="AA318" s="466"/>
      <c r="AB318" s="676"/>
      <c r="AC318" s="470"/>
      <c r="AD318" s="471"/>
      <c r="AE318" s="472"/>
    </row>
    <row r="319" spans="1:31" ht="11.25" customHeight="1">
      <c r="A319" s="433" t="s">
        <v>70</v>
      </c>
      <c r="B319" s="421"/>
      <c r="C319" s="422"/>
      <c r="D319" s="422"/>
      <c r="E319" s="422"/>
      <c r="F319" s="456" t="s">
        <v>69</v>
      </c>
      <c r="G319" s="663"/>
      <c r="H319" s="664"/>
      <c r="I319" s="456"/>
      <c r="J319" s="663"/>
      <c r="K319" s="663"/>
      <c r="L319" s="663"/>
      <c r="M319" s="664"/>
      <c r="N319" s="467" t="s">
        <v>65</v>
      </c>
      <c r="O319" s="458"/>
      <c r="P319" s="550"/>
      <c r="Q319" s="457"/>
      <c r="R319" s="458"/>
      <c r="S319" s="550"/>
      <c r="T319" s="556"/>
      <c r="U319" s="551"/>
      <c r="V319" s="550"/>
      <c r="W319" s="556"/>
      <c r="X319" s="551"/>
      <c r="Y319" s="592"/>
      <c r="Z319" s="678"/>
      <c r="AA319" s="455"/>
      <c r="AB319" s="676"/>
      <c r="AC319" s="467"/>
      <c r="AD319" s="457"/>
      <c r="AE319" s="458"/>
    </row>
    <row r="320" spans="1:31" ht="11.25" customHeight="1" thickBot="1">
      <c r="A320" s="443"/>
      <c r="B320" s="424"/>
      <c r="C320" s="425"/>
      <c r="D320" s="425"/>
      <c r="E320" s="425"/>
      <c r="F320" s="668"/>
      <c r="G320" s="669"/>
      <c r="H320" s="670"/>
      <c r="I320" s="668"/>
      <c r="J320" s="669"/>
      <c r="K320" s="669"/>
      <c r="L320" s="669"/>
      <c r="M320" s="670"/>
      <c r="N320" s="462"/>
      <c r="O320" s="464"/>
      <c r="P320" s="462"/>
      <c r="Q320" s="463"/>
      <c r="R320" s="464"/>
      <c r="S320" s="554"/>
      <c r="T320" s="558"/>
      <c r="U320" s="555"/>
      <c r="V320" s="554"/>
      <c r="W320" s="558"/>
      <c r="X320" s="555"/>
      <c r="Y320" s="452"/>
      <c r="Z320" s="679"/>
      <c r="AA320" s="466"/>
      <c r="AB320" s="677"/>
      <c r="AC320" s="462"/>
      <c r="AD320" s="463"/>
      <c r="AE320" s="464"/>
    </row>
    <row r="321" spans="1:31" ht="11.25" customHeight="1">
      <c r="A321" s="473" t="s">
        <v>72</v>
      </c>
      <c r="B321" s="475"/>
      <c r="C321" s="476"/>
      <c r="D321" s="476"/>
      <c r="E321" s="476"/>
      <c r="F321" s="476"/>
      <c r="G321" s="476"/>
      <c r="H321" s="476"/>
      <c r="I321" s="476"/>
      <c r="J321" s="476"/>
      <c r="K321" s="476"/>
      <c r="L321" s="476"/>
      <c r="M321" s="477"/>
      <c r="N321" s="475" t="s">
        <v>73</v>
      </c>
      <c r="O321" s="477"/>
      <c r="P321" s="550"/>
      <c r="Q321" s="556"/>
      <c r="R321" s="556"/>
      <c r="S321" s="556"/>
      <c r="T321" s="556"/>
      <c r="U321" s="556"/>
      <c r="V321" s="556"/>
      <c r="W321" s="556"/>
      <c r="X321" s="556"/>
      <c r="Y321" s="556"/>
      <c r="Z321" s="556"/>
      <c r="AA321" s="556"/>
      <c r="AB321" s="556"/>
      <c r="AC321" s="556"/>
      <c r="AD321" s="556"/>
      <c r="AE321" s="551"/>
    </row>
    <row r="322" spans="1:31" ht="11.25" customHeight="1" thickBot="1">
      <c r="A322" s="474"/>
      <c r="B322" s="478"/>
      <c r="C322" s="479"/>
      <c r="D322" s="479"/>
      <c r="E322" s="479"/>
      <c r="F322" s="479"/>
      <c r="G322" s="479"/>
      <c r="H322" s="479"/>
      <c r="I322" s="479"/>
      <c r="J322" s="479"/>
      <c r="K322" s="479"/>
      <c r="L322" s="479"/>
      <c r="M322" s="480"/>
      <c r="N322" s="478"/>
      <c r="O322" s="480"/>
      <c r="P322" s="554"/>
      <c r="Q322" s="558"/>
      <c r="R322" s="558"/>
      <c r="S322" s="558"/>
      <c r="T322" s="558"/>
      <c r="U322" s="558"/>
      <c r="V322" s="558"/>
      <c r="W322" s="558"/>
      <c r="X322" s="558"/>
      <c r="Y322" s="558"/>
      <c r="Z322" s="558"/>
      <c r="AA322" s="558"/>
      <c r="AB322" s="558"/>
      <c r="AC322" s="558"/>
      <c r="AD322" s="558"/>
      <c r="AE322" s="555"/>
    </row>
    <row r="323" spans="1:31" ht="11.25" customHeight="1" thickBot="1"/>
    <row r="324" spans="1:31" ht="11.25" customHeight="1">
      <c r="A324" s="444" t="s">
        <v>74</v>
      </c>
      <c r="B324" s="445"/>
      <c r="C324" s="445"/>
      <c r="D324" s="445"/>
      <c r="E324" s="445"/>
      <c r="F324" s="445"/>
      <c r="G324" s="445"/>
      <c r="H324" s="445"/>
      <c r="I324" s="445"/>
      <c r="J324" s="445"/>
      <c r="K324" s="445"/>
      <c r="L324" s="445"/>
      <c r="M324" s="445"/>
      <c r="N324" s="445"/>
      <c r="O324" s="445"/>
      <c r="P324" s="445"/>
      <c r="Q324" s="445"/>
      <c r="R324" s="445"/>
      <c r="S324" s="445"/>
      <c r="T324" s="445"/>
      <c r="U324" s="445"/>
      <c r="V324" s="445"/>
      <c r="W324" s="445"/>
      <c r="X324" s="445"/>
      <c r="Y324" s="445"/>
      <c r="Z324" s="445"/>
      <c r="AA324" s="445"/>
      <c r="AB324" s="445"/>
      <c r="AC324" s="445"/>
      <c r="AD324" s="445"/>
      <c r="AE324" s="446"/>
    </row>
    <row r="325" spans="1:31" ht="11.25" customHeight="1" thickBot="1">
      <c r="A325" s="447"/>
      <c r="B325" s="448"/>
      <c r="C325" s="448"/>
      <c r="D325" s="448"/>
      <c r="E325" s="448"/>
      <c r="F325" s="448"/>
      <c r="G325" s="448"/>
      <c r="H325" s="448"/>
      <c r="I325" s="448"/>
      <c r="J325" s="448"/>
      <c r="K325" s="448"/>
      <c r="L325" s="448"/>
      <c r="M325" s="448"/>
      <c r="N325" s="448"/>
      <c r="O325" s="448"/>
      <c r="P325" s="448"/>
      <c r="Q325" s="448"/>
      <c r="R325" s="448"/>
      <c r="S325" s="448"/>
      <c r="T325" s="448"/>
      <c r="U325" s="448"/>
      <c r="V325" s="448"/>
      <c r="W325" s="448"/>
      <c r="X325" s="448"/>
      <c r="Y325" s="448"/>
      <c r="Z325" s="448"/>
      <c r="AA325" s="448"/>
      <c r="AB325" s="448"/>
      <c r="AC325" s="448"/>
      <c r="AD325" s="448"/>
      <c r="AE325" s="449"/>
    </row>
    <row r="326" spans="1:31" ht="11.25" customHeight="1">
      <c r="A326" s="499"/>
      <c r="B326" s="427" t="s">
        <v>145</v>
      </c>
      <c r="C326" s="428"/>
      <c r="D326" s="428"/>
      <c r="E326" s="428"/>
      <c r="F326" s="428"/>
      <c r="G326" s="428"/>
      <c r="H326" s="428"/>
      <c r="I326" s="428"/>
      <c r="J326" s="428"/>
      <c r="K326" s="428"/>
      <c r="L326" s="428"/>
      <c r="M326" s="428"/>
      <c r="N326" s="428"/>
      <c r="O326" s="428"/>
      <c r="P326" s="428"/>
      <c r="Q326" s="428"/>
      <c r="R326" s="428"/>
      <c r="S326" s="428"/>
      <c r="T326" s="428"/>
      <c r="U326" s="428"/>
      <c r="V326" s="428"/>
      <c r="W326" s="428"/>
      <c r="X326" s="428"/>
      <c r="Y326" s="428"/>
      <c r="Z326" s="428"/>
      <c r="AA326" s="428"/>
      <c r="AB326" s="428"/>
      <c r="AC326" s="428"/>
      <c r="AD326" s="428"/>
      <c r="AE326" s="429"/>
    </row>
    <row r="327" spans="1:31" ht="11.25" customHeight="1" thickBot="1">
      <c r="A327" s="499"/>
      <c r="B327" s="430"/>
      <c r="C327" s="431"/>
      <c r="D327" s="431"/>
      <c r="E327" s="431"/>
      <c r="F327" s="431"/>
      <c r="G327" s="431"/>
      <c r="H327" s="431"/>
      <c r="I327" s="431"/>
      <c r="J327" s="431"/>
      <c r="K327" s="431"/>
      <c r="L327" s="431"/>
      <c r="M327" s="431"/>
      <c r="N327" s="431"/>
      <c r="O327" s="431"/>
      <c r="P327" s="431"/>
      <c r="Q327" s="431"/>
      <c r="R327" s="431"/>
      <c r="S327" s="431"/>
      <c r="T327" s="431"/>
      <c r="U327" s="431"/>
      <c r="V327" s="431"/>
      <c r="W327" s="431"/>
      <c r="X327" s="431"/>
      <c r="Y327" s="431"/>
      <c r="Z327" s="431"/>
      <c r="AA327" s="431"/>
      <c r="AB327" s="431"/>
      <c r="AC327" s="431"/>
      <c r="AD327" s="431"/>
      <c r="AE327" s="432"/>
    </row>
    <row r="328" spans="1:31" ht="11.25" customHeight="1">
      <c r="A328" s="499"/>
      <c r="B328" s="428">
        <f ca="1">TODAY()</f>
        <v>42505</v>
      </c>
      <c r="C328" s="428"/>
      <c r="D328" s="428"/>
      <c r="E328" s="428"/>
      <c r="F328" s="428"/>
      <c r="G328" s="428"/>
      <c r="H328" s="428"/>
      <c r="I328" s="428"/>
      <c r="J328" s="428"/>
      <c r="K328" s="428"/>
      <c r="L328" s="428"/>
      <c r="M328" s="429"/>
      <c r="N328" s="455" t="s">
        <v>62</v>
      </c>
      <c r="O328" s="455" t="s">
        <v>77</v>
      </c>
      <c r="P328" s="456" t="s">
        <v>63</v>
      </c>
      <c r="Q328" s="663"/>
      <c r="R328" s="664"/>
      <c r="S328" s="456" t="s">
        <v>64</v>
      </c>
      <c r="T328" s="457"/>
      <c r="U328" s="458"/>
      <c r="V328" s="456" t="s">
        <v>65</v>
      </c>
      <c r="W328" s="457"/>
      <c r="X328" s="458"/>
      <c r="Y328" s="465" t="s">
        <v>43</v>
      </c>
      <c r="Z328" s="455" t="s">
        <v>78</v>
      </c>
      <c r="AA328" s="465" t="s">
        <v>66</v>
      </c>
      <c r="AB328" s="455" t="s">
        <v>79</v>
      </c>
      <c r="AC328" s="456" t="s">
        <v>67</v>
      </c>
      <c r="AD328" s="663"/>
      <c r="AE328" s="664"/>
    </row>
    <row r="329" spans="1:31" ht="11.25" customHeight="1" thickBot="1">
      <c r="A329" s="499"/>
      <c r="B329" s="431"/>
      <c r="C329" s="431"/>
      <c r="D329" s="431"/>
      <c r="E329" s="431"/>
      <c r="F329" s="431"/>
      <c r="G329" s="431"/>
      <c r="H329" s="431"/>
      <c r="I329" s="431"/>
      <c r="J329" s="431"/>
      <c r="K329" s="431"/>
      <c r="L329" s="431"/>
      <c r="M329" s="432"/>
      <c r="N329" s="451"/>
      <c r="O329" s="506"/>
      <c r="P329" s="665"/>
      <c r="Q329" s="666"/>
      <c r="R329" s="667"/>
      <c r="S329" s="459"/>
      <c r="T329" s="460"/>
      <c r="U329" s="461"/>
      <c r="V329" s="459"/>
      <c r="W329" s="460"/>
      <c r="X329" s="461"/>
      <c r="Y329" s="451"/>
      <c r="Z329" s="671"/>
      <c r="AA329" s="451"/>
      <c r="AB329" s="671"/>
      <c r="AC329" s="665"/>
      <c r="AD329" s="666"/>
      <c r="AE329" s="667"/>
    </row>
    <row r="330" spans="1:31" ht="11.25" customHeight="1">
      <c r="A330" s="499"/>
      <c r="B330" s="422" t="s">
        <v>149</v>
      </c>
      <c r="C330" s="457"/>
      <c r="D330" s="457"/>
      <c r="E330" s="457"/>
      <c r="F330" s="457"/>
      <c r="G330" s="457"/>
      <c r="H330" s="457"/>
      <c r="I330" s="457"/>
      <c r="J330" s="457"/>
      <c r="K330" s="457"/>
      <c r="L330" s="457"/>
      <c r="M330" s="458"/>
      <c r="N330" s="451"/>
      <c r="O330" s="506"/>
      <c r="P330" s="665"/>
      <c r="Q330" s="666"/>
      <c r="R330" s="667"/>
      <c r="S330" s="459"/>
      <c r="T330" s="460"/>
      <c r="U330" s="461"/>
      <c r="V330" s="459"/>
      <c r="W330" s="460"/>
      <c r="X330" s="461"/>
      <c r="Y330" s="451"/>
      <c r="Z330" s="671"/>
      <c r="AA330" s="451"/>
      <c r="AB330" s="671"/>
      <c r="AC330" s="665"/>
      <c r="AD330" s="666"/>
      <c r="AE330" s="667"/>
    </row>
    <row r="331" spans="1:31" ht="11.25" customHeight="1" thickBot="1">
      <c r="A331" s="500"/>
      <c r="B331" s="463"/>
      <c r="C331" s="463"/>
      <c r="D331" s="463"/>
      <c r="E331" s="463"/>
      <c r="F331" s="463"/>
      <c r="G331" s="463"/>
      <c r="H331" s="463"/>
      <c r="I331" s="463"/>
      <c r="J331" s="463"/>
      <c r="K331" s="463"/>
      <c r="L331" s="463"/>
      <c r="M331" s="464"/>
      <c r="N331" s="452"/>
      <c r="O331" s="466"/>
      <c r="P331" s="668"/>
      <c r="Q331" s="669"/>
      <c r="R331" s="670"/>
      <c r="S331" s="462"/>
      <c r="T331" s="463"/>
      <c r="U331" s="464"/>
      <c r="V331" s="462"/>
      <c r="W331" s="463"/>
      <c r="X331" s="464"/>
      <c r="Y331" s="452"/>
      <c r="Z331" s="672"/>
      <c r="AA331" s="452"/>
      <c r="AB331" s="672"/>
      <c r="AC331" s="668"/>
      <c r="AD331" s="669"/>
      <c r="AE331" s="670"/>
    </row>
    <row r="332" spans="1:31" ht="11.25" customHeight="1">
      <c r="A332" s="433" t="s">
        <v>68</v>
      </c>
      <c r="B332" s="421" t="str">
        <f>'Sp. JK.'!F27</f>
        <v>DALLOSNÉ TAKÁCS ANITA</v>
      </c>
      <c r="C332" s="422"/>
      <c r="D332" s="422"/>
      <c r="E332" s="422"/>
      <c r="F332" s="422"/>
      <c r="G332" s="422"/>
      <c r="H332" s="422"/>
      <c r="I332" s="422"/>
      <c r="J332" s="422"/>
      <c r="K332" s="422"/>
      <c r="L332" s="422"/>
      <c r="M332" s="423"/>
      <c r="N332" s="435">
        <v>6</v>
      </c>
      <c r="O332" s="673" t="s">
        <v>0</v>
      </c>
      <c r="P332" s="550"/>
      <c r="Q332" s="556"/>
      <c r="R332" s="551"/>
      <c r="S332" s="550"/>
      <c r="T332" s="556"/>
      <c r="U332" s="551"/>
      <c r="V332" s="550"/>
      <c r="W332" s="556"/>
      <c r="X332" s="551"/>
      <c r="Y332" s="592"/>
      <c r="Z332" s="678"/>
      <c r="AA332" s="455"/>
      <c r="AB332" s="675"/>
      <c r="AC332" s="467"/>
      <c r="AD332" s="468"/>
      <c r="AE332" s="469"/>
    </row>
    <row r="333" spans="1:31" ht="11.25" customHeight="1" thickBot="1">
      <c r="A333" s="443"/>
      <c r="B333" s="424"/>
      <c r="C333" s="425"/>
      <c r="D333" s="425"/>
      <c r="E333" s="425"/>
      <c r="F333" s="425"/>
      <c r="G333" s="425"/>
      <c r="H333" s="425"/>
      <c r="I333" s="425"/>
      <c r="J333" s="425"/>
      <c r="K333" s="425"/>
      <c r="L333" s="425"/>
      <c r="M333" s="426"/>
      <c r="N333" s="436"/>
      <c r="O333" s="674"/>
      <c r="P333" s="554"/>
      <c r="Q333" s="558"/>
      <c r="R333" s="555"/>
      <c r="S333" s="554"/>
      <c r="T333" s="558"/>
      <c r="U333" s="555"/>
      <c r="V333" s="554"/>
      <c r="W333" s="558"/>
      <c r="X333" s="555"/>
      <c r="Y333" s="594"/>
      <c r="Z333" s="679"/>
      <c r="AA333" s="466"/>
      <c r="AB333" s="676"/>
      <c r="AC333" s="470"/>
      <c r="AD333" s="471"/>
      <c r="AE333" s="472"/>
    </row>
    <row r="334" spans="1:31" ht="11.25" customHeight="1">
      <c r="A334" s="433" t="s">
        <v>71</v>
      </c>
      <c r="B334" s="421"/>
      <c r="C334" s="422"/>
      <c r="D334" s="422"/>
      <c r="E334" s="422"/>
      <c r="F334" s="422"/>
      <c r="G334" s="422"/>
      <c r="H334" s="422"/>
      <c r="I334" s="422"/>
      <c r="J334" s="422"/>
      <c r="K334" s="422"/>
      <c r="L334" s="422"/>
      <c r="M334" s="423"/>
      <c r="N334" s="435">
        <v>5</v>
      </c>
      <c r="O334" s="673" t="s">
        <v>1</v>
      </c>
      <c r="P334" s="550"/>
      <c r="Q334" s="556"/>
      <c r="R334" s="551"/>
      <c r="S334" s="550"/>
      <c r="T334" s="556"/>
      <c r="U334" s="551"/>
      <c r="V334" s="550"/>
      <c r="W334" s="556"/>
      <c r="X334" s="551"/>
      <c r="Y334" s="592"/>
      <c r="Z334" s="678"/>
      <c r="AA334" s="455"/>
      <c r="AB334" s="676"/>
      <c r="AC334" s="467"/>
      <c r="AD334" s="468"/>
      <c r="AE334" s="469"/>
    </row>
    <row r="335" spans="1:31" ht="11.25" customHeight="1" thickBot="1">
      <c r="A335" s="443"/>
      <c r="B335" s="424"/>
      <c r="C335" s="425"/>
      <c r="D335" s="425"/>
      <c r="E335" s="425"/>
      <c r="F335" s="425"/>
      <c r="G335" s="425"/>
      <c r="H335" s="425"/>
      <c r="I335" s="425"/>
      <c r="J335" s="425"/>
      <c r="K335" s="425"/>
      <c r="L335" s="425"/>
      <c r="M335" s="426"/>
      <c r="N335" s="436"/>
      <c r="O335" s="674"/>
      <c r="P335" s="554"/>
      <c r="Q335" s="558"/>
      <c r="R335" s="555"/>
      <c r="S335" s="554"/>
      <c r="T335" s="558"/>
      <c r="U335" s="555"/>
      <c r="V335" s="554"/>
      <c r="W335" s="558"/>
      <c r="X335" s="555"/>
      <c r="Y335" s="594"/>
      <c r="Z335" s="679"/>
      <c r="AA335" s="466"/>
      <c r="AB335" s="676"/>
      <c r="AC335" s="470"/>
      <c r="AD335" s="471"/>
      <c r="AE335" s="472"/>
    </row>
    <row r="336" spans="1:31" ht="11.25" customHeight="1">
      <c r="A336" s="433" t="s">
        <v>70</v>
      </c>
      <c r="B336" s="421"/>
      <c r="C336" s="422"/>
      <c r="D336" s="422"/>
      <c r="E336" s="422"/>
      <c r="F336" s="456" t="s">
        <v>69</v>
      </c>
      <c r="G336" s="663"/>
      <c r="H336" s="664"/>
      <c r="I336" s="456"/>
      <c r="J336" s="663"/>
      <c r="K336" s="663"/>
      <c r="L336" s="663"/>
      <c r="M336" s="664"/>
      <c r="N336" s="467" t="s">
        <v>65</v>
      </c>
      <c r="O336" s="458"/>
      <c r="P336" s="550"/>
      <c r="Q336" s="457"/>
      <c r="R336" s="458"/>
      <c r="S336" s="550"/>
      <c r="T336" s="556"/>
      <c r="U336" s="551"/>
      <c r="V336" s="550"/>
      <c r="W336" s="556"/>
      <c r="X336" s="551"/>
      <c r="Y336" s="592"/>
      <c r="Z336" s="678"/>
      <c r="AA336" s="455"/>
      <c r="AB336" s="676"/>
      <c r="AC336" s="467"/>
      <c r="AD336" s="457"/>
      <c r="AE336" s="458"/>
    </row>
    <row r="337" spans="1:31" ht="11.25" customHeight="1" thickBot="1">
      <c r="A337" s="443"/>
      <c r="B337" s="424"/>
      <c r="C337" s="425"/>
      <c r="D337" s="425"/>
      <c r="E337" s="425"/>
      <c r="F337" s="668"/>
      <c r="G337" s="669"/>
      <c r="H337" s="670"/>
      <c r="I337" s="668"/>
      <c r="J337" s="669"/>
      <c r="K337" s="669"/>
      <c r="L337" s="669"/>
      <c r="M337" s="670"/>
      <c r="N337" s="462"/>
      <c r="O337" s="464"/>
      <c r="P337" s="462"/>
      <c r="Q337" s="463"/>
      <c r="R337" s="464"/>
      <c r="S337" s="554"/>
      <c r="T337" s="558"/>
      <c r="U337" s="555"/>
      <c r="V337" s="554"/>
      <c r="W337" s="558"/>
      <c r="X337" s="555"/>
      <c r="Y337" s="452"/>
      <c r="Z337" s="679"/>
      <c r="AA337" s="466"/>
      <c r="AB337" s="677"/>
      <c r="AC337" s="462"/>
      <c r="AD337" s="463"/>
      <c r="AE337" s="464"/>
    </row>
    <row r="338" spans="1:31" ht="11.25" customHeight="1">
      <c r="A338" s="473" t="s">
        <v>72</v>
      </c>
      <c r="B338" s="475"/>
      <c r="C338" s="476"/>
      <c r="D338" s="476"/>
      <c r="E338" s="476"/>
      <c r="F338" s="476"/>
      <c r="G338" s="476"/>
      <c r="H338" s="476"/>
      <c r="I338" s="476"/>
      <c r="J338" s="476"/>
      <c r="K338" s="476"/>
      <c r="L338" s="476"/>
      <c r="M338" s="477"/>
      <c r="N338" s="475" t="s">
        <v>73</v>
      </c>
      <c r="O338" s="477"/>
      <c r="P338" s="550"/>
      <c r="Q338" s="556"/>
      <c r="R338" s="556"/>
      <c r="S338" s="556"/>
      <c r="T338" s="556"/>
      <c r="U338" s="556"/>
      <c r="V338" s="556"/>
      <c r="W338" s="556"/>
      <c r="X338" s="556"/>
      <c r="Y338" s="556"/>
      <c r="Z338" s="556"/>
      <c r="AA338" s="556"/>
      <c r="AB338" s="556"/>
      <c r="AC338" s="556"/>
      <c r="AD338" s="556"/>
      <c r="AE338" s="551"/>
    </row>
    <row r="339" spans="1:31" ht="11.25" customHeight="1" thickBot="1">
      <c r="A339" s="474"/>
      <c r="B339" s="478"/>
      <c r="C339" s="479"/>
      <c r="D339" s="479"/>
      <c r="E339" s="479"/>
      <c r="F339" s="479"/>
      <c r="G339" s="479"/>
      <c r="H339" s="479"/>
      <c r="I339" s="479"/>
      <c r="J339" s="479"/>
      <c r="K339" s="479"/>
      <c r="L339" s="479"/>
      <c r="M339" s="480"/>
      <c r="N339" s="478"/>
      <c r="O339" s="480"/>
      <c r="P339" s="554"/>
      <c r="Q339" s="558"/>
      <c r="R339" s="558"/>
      <c r="S339" s="558"/>
      <c r="T339" s="558"/>
      <c r="U339" s="558"/>
      <c r="V339" s="558"/>
      <c r="W339" s="558"/>
      <c r="X339" s="558"/>
      <c r="Y339" s="558"/>
      <c r="Z339" s="558"/>
      <c r="AA339" s="558"/>
      <c r="AB339" s="558"/>
      <c r="AC339" s="558"/>
      <c r="AD339" s="558"/>
      <c r="AE339" s="555"/>
    </row>
    <row r="340" spans="1:31" ht="11.25" customHeight="1" thickBot="1"/>
    <row r="341" spans="1:31" ht="11.25" customHeight="1">
      <c r="A341" s="444" t="s">
        <v>74</v>
      </c>
      <c r="B341" s="445"/>
      <c r="C341" s="445"/>
      <c r="D341" s="445"/>
      <c r="E341" s="445"/>
      <c r="F341" s="445"/>
      <c r="G341" s="445"/>
      <c r="H341" s="445"/>
      <c r="I341" s="445"/>
      <c r="J341" s="445"/>
      <c r="K341" s="445"/>
      <c r="L341" s="445"/>
      <c r="M341" s="445"/>
      <c r="N341" s="445"/>
      <c r="O341" s="445"/>
      <c r="P341" s="445"/>
      <c r="Q341" s="445"/>
      <c r="R341" s="445"/>
      <c r="S341" s="445"/>
      <c r="T341" s="445"/>
      <c r="U341" s="445"/>
      <c r="V341" s="445"/>
      <c r="W341" s="445"/>
      <c r="X341" s="445"/>
      <c r="Y341" s="445"/>
      <c r="Z341" s="445"/>
      <c r="AA341" s="445"/>
      <c r="AB341" s="445"/>
      <c r="AC341" s="445"/>
      <c r="AD341" s="445"/>
      <c r="AE341" s="446"/>
    </row>
    <row r="342" spans="1:31" ht="11.25" customHeight="1" thickBot="1">
      <c r="A342" s="447"/>
      <c r="B342" s="448"/>
      <c r="C342" s="448"/>
      <c r="D342" s="448"/>
      <c r="E342" s="448"/>
      <c r="F342" s="448"/>
      <c r="G342" s="448"/>
      <c r="H342" s="448"/>
      <c r="I342" s="448"/>
      <c r="J342" s="448"/>
      <c r="K342" s="448"/>
      <c r="L342" s="448"/>
      <c r="M342" s="448"/>
      <c r="N342" s="448"/>
      <c r="O342" s="448"/>
      <c r="P342" s="448"/>
      <c r="Q342" s="448"/>
      <c r="R342" s="448"/>
      <c r="S342" s="448"/>
      <c r="T342" s="448"/>
      <c r="U342" s="448"/>
      <c r="V342" s="448"/>
      <c r="W342" s="448"/>
      <c r="X342" s="448"/>
      <c r="Y342" s="448"/>
      <c r="Z342" s="448"/>
      <c r="AA342" s="448"/>
      <c r="AB342" s="448"/>
      <c r="AC342" s="448"/>
      <c r="AD342" s="448"/>
      <c r="AE342" s="449"/>
    </row>
    <row r="343" spans="1:31" ht="11.25" customHeight="1">
      <c r="A343" s="499"/>
      <c r="B343" s="427" t="s">
        <v>145</v>
      </c>
      <c r="C343" s="428"/>
      <c r="D343" s="428"/>
      <c r="E343" s="428"/>
      <c r="F343" s="428"/>
      <c r="G343" s="428"/>
      <c r="H343" s="428"/>
      <c r="I343" s="428"/>
      <c r="J343" s="428"/>
      <c r="K343" s="428"/>
      <c r="L343" s="428"/>
      <c r="M343" s="428"/>
      <c r="N343" s="428"/>
      <c r="O343" s="428"/>
      <c r="P343" s="428"/>
      <c r="Q343" s="428"/>
      <c r="R343" s="428"/>
      <c r="S343" s="428"/>
      <c r="T343" s="428"/>
      <c r="U343" s="428"/>
      <c r="V343" s="428"/>
      <c r="W343" s="428"/>
      <c r="X343" s="428"/>
      <c r="Y343" s="428"/>
      <c r="Z343" s="428"/>
      <c r="AA343" s="428"/>
      <c r="AB343" s="428"/>
      <c r="AC343" s="428"/>
      <c r="AD343" s="428"/>
      <c r="AE343" s="429"/>
    </row>
    <row r="344" spans="1:31" ht="11.25" customHeight="1" thickBot="1">
      <c r="A344" s="499"/>
      <c r="B344" s="430"/>
      <c r="C344" s="431"/>
      <c r="D344" s="431"/>
      <c r="E344" s="431"/>
      <c r="F344" s="431"/>
      <c r="G344" s="431"/>
      <c r="H344" s="431"/>
      <c r="I344" s="431"/>
      <c r="J344" s="431"/>
      <c r="K344" s="431"/>
      <c r="L344" s="431"/>
      <c r="M344" s="431"/>
      <c r="N344" s="431"/>
      <c r="O344" s="431"/>
      <c r="P344" s="431"/>
      <c r="Q344" s="431"/>
      <c r="R344" s="431"/>
      <c r="S344" s="431"/>
      <c r="T344" s="431"/>
      <c r="U344" s="431"/>
      <c r="V344" s="431"/>
      <c r="W344" s="431"/>
      <c r="X344" s="431"/>
      <c r="Y344" s="431"/>
      <c r="Z344" s="431"/>
      <c r="AA344" s="431"/>
      <c r="AB344" s="431"/>
      <c r="AC344" s="431"/>
      <c r="AD344" s="431"/>
      <c r="AE344" s="432"/>
    </row>
    <row r="345" spans="1:31" ht="11.25" customHeight="1">
      <c r="A345" s="499"/>
      <c r="B345" s="428">
        <f ca="1">TODAY()</f>
        <v>42505</v>
      </c>
      <c r="C345" s="428"/>
      <c r="D345" s="428"/>
      <c r="E345" s="428"/>
      <c r="F345" s="428"/>
      <c r="G345" s="428"/>
      <c r="H345" s="428"/>
      <c r="I345" s="428"/>
      <c r="J345" s="428"/>
      <c r="K345" s="428"/>
      <c r="L345" s="428"/>
      <c r="M345" s="429"/>
      <c r="N345" s="455" t="s">
        <v>62</v>
      </c>
      <c r="O345" s="455" t="s">
        <v>77</v>
      </c>
      <c r="P345" s="456" t="s">
        <v>63</v>
      </c>
      <c r="Q345" s="663"/>
      <c r="R345" s="664"/>
      <c r="S345" s="456" t="s">
        <v>64</v>
      </c>
      <c r="T345" s="457"/>
      <c r="U345" s="458"/>
      <c r="V345" s="456" t="s">
        <v>65</v>
      </c>
      <c r="W345" s="457"/>
      <c r="X345" s="458"/>
      <c r="Y345" s="465" t="s">
        <v>43</v>
      </c>
      <c r="Z345" s="455" t="s">
        <v>78</v>
      </c>
      <c r="AA345" s="465" t="s">
        <v>66</v>
      </c>
      <c r="AB345" s="455" t="s">
        <v>79</v>
      </c>
      <c r="AC345" s="456" t="s">
        <v>67</v>
      </c>
      <c r="AD345" s="663"/>
      <c r="AE345" s="664"/>
    </row>
    <row r="346" spans="1:31" ht="11.25" customHeight="1" thickBot="1">
      <c r="A346" s="499"/>
      <c r="B346" s="431"/>
      <c r="C346" s="431"/>
      <c r="D346" s="431"/>
      <c r="E346" s="431"/>
      <c r="F346" s="431"/>
      <c r="G346" s="431"/>
      <c r="H346" s="431"/>
      <c r="I346" s="431"/>
      <c r="J346" s="431"/>
      <c r="K346" s="431"/>
      <c r="L346" s="431"/>
      <c r="M346" s="432"/>
      <c r="N346" s="451"/>
      <c r="O346" s="506"/>
      <c r="P346" s="665"/>
      <c r="Q346" s="666"/>
      <c r="R346" s="667"/>
      <c r="S346" s="459"/>
      <c r="T346" s="460"/>
      <c r="U346" s="461"/>
      <c r="V346" s="459"/>
      <c r="W346" s="460"/>
      <c r="X346" s="461"/>
      <c r="Y346" s="451"/>
      <c r="Z346" s="671"/>
      <c r="AA346" s="451"/>
      <c r="AB346" s="671"/>
      <c r="AC346" s="665"/>
      <c r="AD346" s="666"/>
      <c r="AE346" s="667"/>
    </row>
    <row r="347" spans="1:31" ht="11.25" customHeight="1">
      <c r="A347" s="499"/>
      <c r="B347" s="422" t="s">
        <v>149</v>
      </c>
      <c r="C347" s="457"/>
      <c r="D347" s="457"/>
      <c r="E347" s="457"/>
      <c r="F347" s="457"/>
      <c r="G347" s="457"/>
      <c r="H347" s="457"/>
      <c r="I347" s="457"/>
      <c r="J347" s="457"/>
      <c r="K347" s="457"/>
      <c r="L347" s="457"/>
      <c r="M347" s="458"/>
      <c r="N347" s="451"/>
      <c r="O347" s="506"/>
      <c r="P347" s="665"/>
      <c r="Q347" s="666"/>
      <c r="R347" s="667"/>
      <c r="S347" s="459"/>
      <c r="T347" s="460"/>
      <c r="U347" s="461"/>
      <c r="V347" s="459"/>
      <c r="W347" s="460"/>
      <c r="X347" s="461"/>
      <c r="Y347" s="451"/>
      <c r="Z347" s="671"/>
      <c r="AA347" s="451"/>
      <c r="AB347" s="671"/>
      <c r="AC347" s="665"/>
      <c r="AD347" s="666"/>
      <c r="AE347" s="667"/>
    </row>
    <row r="348" spans="1:31" ht="11.25" customHeight="1" thickBot="1">
      <c r="A348" s="500"/>
      <c r="B348" s="463"/>
      <c r="C348" s="463"/>
      <c r="D348" s="463"/>
      <c r="E348" s="463"/>
      <c r="F348" s="463"/>
      <c r="G348" s="463"/>
      <c r="H348" s="463"/>
      <c r="I348" s="463"/>
      <c r="J348" s="463"/>
      <c r="K348" s="463"/>
      <c r="L348" s="463"/>
      <c r="M348" s="464"/>
      <c r="N348" s="452"/>
      <c r="O348" s="466"/>
      <c r="P348" s="668"/>
      <c r="Q348" s="669"/>
      <c r="R348" s="670"/>
      <c r="S348" s="462"/>
      <c r="T348" s="463"/>
      <c r="U348" s="464"/>
      <c r="V348" s="462"/>
      <c r="W348" s="463"/>
      <c r="X348" s="464"/>
      <c r="Y348" s="452"/>
      <c r="Z348" s="672"/>
      <c r="AA348" s="452"/>
      <c r="AB348" s="672"/>
      <c r="AC348" s="668"/>
      <c r="AD348" s="669"/>
      <c r="AE348" s="670"/>
    </row>
    <row r="349" spans="1:31" ht="11.25" customHeight="1">
      <c r="A349" s="433" t="s">
        <v>68</v>
      </c>
      <c r="B349" s="421" t="str">
        <f>'Sp. JK.'!F28</f>
        <v>HORVÁTH IMRÉNÉ</v>
      </c>
      <c r="C349" s="422"/>
      <c r="D349" s="422"/>
      <c r="E349" s="422"/>
      <c r="F349" s="422"/>
      <c r="G349" s="422"/>
      <c r="H349" s="422"/>
      <c r="I349" s="422"/>
      <c r="J349" s="422"/>
      <c r="K349" s="422"/>
      <c r="L349" s="422"/>
      <c r="M349" s="423"/>
      <c r="N349" s="435">
        <v>3</v>
      </c>
      <c r="O349" s="673" t="s">
        <v>0</v>
      </c>
      <c r="P349" s="550"/>
      <c r="Q349" s="556"/>
      <c r="R349" s="551"/>
      <c r="S349" s="550"/>
      <c r="T349" s="556"/>
      <c r="U349" s="551"/>
      <c r="V349" s="550"/>
      <c r="W349" s="556"/>
      <c r="X349" s="551"/>
      <c r="Y349" s="592"/>
      <c r="Z349" s="678"/>
      <c r="AA349" s="455"/>
      <c r="AB349" s="675"/>
      <c r="AC349" s="467"/>
      <c r="AD349" s="468"/>
      <c r="AE349" s="469"/>
    </row>
    <row r="350" spans="1:31" ht="11.25" customHeight="1" thickBot="1">
      <c r="A350" s="443"/>
      <c r="B350" s="424"/>
      <c r="C350" s="425"/>
      <c r="D350" s="425"/>
      <c r="E350" s="425"/>
      <c r="F350" s="425"/>
      <c r="G350" s="425"/>
      <c r="H350" s="425"/>
      <c r="I350" s="425"/>
      <c r="J350" s="425"/>
      <c r="K350" s="425"/>
      <c r="L350" s="425"/>
      <c r="M350" s="426"/>
      <c r="N350" s="436"/>
      <c r="O350" s="674"/>
      <c r="P350" s="554"/>
      <c r="Q350" s="558"/>
      <c r="R350" s="555"/>
      <c r="S350" s="554"/>
      <c r="T350" s="558"/>
      <c r="U350" s="555"/>
      <c r="V350" s="554"/>
      <c r="W350" s="558"/>
      <c r="X350" s="555"/>
      <c r="Y350" s="594"/>
      <c r="Z350" s="679"/>
      <c r="AA350" s="466"/>
      <c r="AB350" s="676"/>
      <c r="AC350" s="470"/>
      <c r="AD350" s="471"/>
      <c r="AE350" s="472"/>
    </row>
    <row r="351" spans="1:31" ht="11.25" customHeight="1">
      <c r="A351" s="433" t="s">
        <v>71</v>
      </c>
      <c r="B351" s="421"/>
      <c r="C351" s="422"/>
      <c r="D351" s="422"/>
      <c r="E351" s="422"/>
      <c r="F351" s="422"/>
      <c r="G351" s="422"/>
      <c r="H351" s="422"/>
      <c r="I351" s="422"/>
      <c r="J351" s="422"/>
      <c r="K351" s="422"/>
      <c r="L351" s="422"/>
      <c r="M351" s="423"/>
      <c r="N351" s="435">
        <v>4</v>
      </c>
      <c r="O351" s="673" t="s">
        <v>1</v>
      </c>
      <c r="P351" s="550"/>
      <c r="Q351" s="556"/>
      <c r="R351" s="551"/>
      <c r="S351" s="550"/>
      <c r="T351" s="556"/>
      <c r="U351" s="551"/>
      <c r="V351" s="550"/>
      <c r="W351" s="556"/>
      <c r="X351" s="551"/>
      <c r="Y351" s="592"/>
      <c r="Z351" s="678"/>
      <c r="AA351" s="455"/>
      <c r="AB351" s="676"/>
      <c r="AC351" s="467"/>
      <c r="AD351" s="468"/>
      <c r="AE351" s="469"/>
    </row>
    <row r="352" spans="1:31" ht="11.25" customHeight="1" thickBot="1">
      <c r="A352" s="443"/>
      <c r="B352" s="424"/>
      <c r="C352" s="425"/>
      <c r="D352" s="425"/>
      <c r="E352" s="425"/>
      <c r="F352" s="425"/>
      <c r="G352" s="425"/>
      <c r="H352" s="425"/>
      <c r="I352" s="425"/>
      <c r="J352" s="425"/>
      <c r="K352" s="425"/>
      <c r="L352" s="425"/>
      <c r="M352" s="426"/>
      <c r="N352" s="436"/>
      <c r="O352" s="674"/>
      <c r="P352" s="554"/>
      <c r="Q352" s="558"/>
      <c r="R352" s="555"/>
      <c r="S352" s="554"/>
      <c r="T352" s="558"/>
      <c r="U352" s="555"/>
      <c r="V352" s="554"/>
      <c r="W352" s="558"/>
      <c r="X352" s="555"/>
      <c r="Y352" s="594"/>
      <c r="Z352" s="679"/>
      <c r="AA352" s="466"/>
      <c r="AB352" s="676"/>
      <c r="AC352" s="470"/>
      <c r="AD352" s="471"/>
      <c r="AE352" s="472"/>
    </row>
    <row r="353" spans="1:31" ht="11.25" customHeight="1">
      <c r="A353" s="433" t="s">
        <v>70</v>
      </c>
      <c r="B353" s="421"/>
      <c r="C353" s="422"/>
      <c r="D353" s="422"/>
      <c r="E353" s="422"/>
      <c r="F353" s="456" t="s">
        <v>69</v>
      </c>
      <c r="G353" s="663"/>
      <c r="H353" s="664"/>
      <c r="I353" s="456"/>
      <c r="J353" s="663"/>
      <c r="K353" s="663"/>
      <c r="L353" s="663"/>
      <c r="M353" s="664"/>
      <c r="N353" s="467" t="s">
        <v>65</v>
      </c>
      <c r="O353" s="458"/>
      <c r="P353" s="550"/>
      <c r="Q353" s="457"/>
      <c r="R353" s="458"/>
      <c r="S353" s="550"/>
      <c r="T353" s="556"/>
      <c r="U353" s="551"/>
      <c r="V353" s="550"/>
      <c r="W353" s="556"/>
      <c r="X353" s="551"/>
      <c r="Y353" s="592"/>
      <c r="Z353" s="678"/>
      <c r="AA353" s="455"/>
      <c r="AB353" s="676"/>
      <c r="AC353" s="467"/>
      <c r="AD353" s="457"/>
      <c r="AE353" s="458"/>
    </row>
    <row r="354" spans="1:31" ht="11.25" customHeight="1" thickBot="1">
      <c r="A354" s="443"/>
      <c r="B354" s="424"/>
      <c r="C354" s="425"/>
      <c r="D354" s="425"/>
      <c r="E354" s="425"/>
      <c r="F354" s="668"/>
      <c r="G354" s="669"/>
      <c r="H354" s="670"/>
      <c r="I354" s="668"/>
      <c r="J354" s="669"/>
      <c r="K354" s="669"/>
      <c r="L354" s="669"/>
      <c r="M354" s="670"/>
      <c r="N354" s="462"/>
      <c r="O354" s="464"/>
      <c r="P354" s="462"/>
      <c r="Q354" s="463"/>
      <c r="R354" s="464"/>
      <c r="S354" s="554"/>
      <c r="T354" s="558"/>
      <c r="U354" s="555"/>
      <c r="V354" s="554"/>
      <c r="W354" s="558"/>
      <c r="X354" s="555"/>
      <c r="Y354" s="452"/>
      <c r="Z354" s="679"/>
      <c r="AA354" s="466"/>
      <c r="AB354" s="677"/>
      <c r="AC354" s="462"/>
      <c r="AD354" s="463"/>
      <c r="AE354" s="464"/>
    </row>
    <row r="355" spans="1:31" ht="11.25" customHeight="1">
      <c r="A355" s="473" t="s">
        <v>72</v>
      </c>
      <c r="B355" s="475"/>
      <c r="C355" s="476"/>
      <c r="D355" s="476"/>
      <c r="E355" s="476"/>
      <c r="F355" s="476"/>
      <c r="G355" s="476"/>
      <c r="H355" s="476"/>
      <c r="I355" s="476"/>
      <c r="J355" s="476"/>
      <c r="K355" s="476"/>
      <c r="L355" s="476"/>
      <c r="M355" s="477"/>
      <c r="N355" s="475" t="s">
        <v>73</v>
      </c>
      <c r="O355" s="477"/>
      <c r="P355" s="550"/>
      <c r="Q355" s="556"/>
      <c r="R355" s="556"/>
      <c r="S355" s="556"/>
      <c r="T355" s="556"/>
      <c r="U355" s="556"/>
      <c r="V355" s="556"/>
      <c r="W355" s="556"/>
      <c r="X355" s="556"/>
      <c r="Y355" s="556"/>
      <c r="Z355" s="556"/>
      <c r="AA355" s="556"/>
      <c r="AB355" s="556"/>
      <c r="AC355" s="556"/>
      <c r="AD355" s="556"/>
      <c r="AE355" s="551"/>
    </row>
    <row r="356" spans="1:31" ht="11.25" customHeight="1" thickBot="1">
      <c r="A356" s="474"/>
      <c r="B356" s="478"/>
      <c r="C356" s="479"/>
      <c r="D356" s="479"/>
      <c r="E356" s="479"/>
      <c r="F356" s="479"/>
      <c r="G356" s="479"/>
      <c r="H356" s="479"/>
      <c r="I356" s="479"/>
      <c r="J356" s="479"/>
      <c r="K356" s="479"/>
      <c r="L356" s="479"/>
      <c r="M356" s="480"/>
      <c r="N356" s="478"/>
      <c r="O356" s="480"/>
      <c r="P356" s="554"/>
      <c r="Q356" s="558"/>
      <c r="R356" s="558"/>
      <c r="S356" s="558"/>
      <c r="T356" s="558"/>
      <c r="U356" s="558"/>
      <c r="V356" s="558"/>
      <c r="W356" s="558"/>
      <c r="X356" s="558"/>
      <c r="Y356" s="558"/>
      <c r="Z356" s="558"/>
      <c r="AA356" s="558"/>
      <c r="AB356" s="558"/>
      <c r="AC356" s="558"/>
      <c r="AD356" s="558"/>
      <c r="AE356" s="555"/>
    </row>
    <row r="357" spans="1:31" ht="11.25" customHeight="1" thickBot="1"/>
    <row r="358" spans="1:31" ht="11.25" customHeight="1">
      <c r="A358" s="444" t="s">
        <v>74</v>
      </c>
      <c r="B358" s="445"/>
      <c r="C358" s="445"/>
      <c r="D358" s="445"/>
      <c r="E358" s="445"/>
      <c r="F358" s="445"/>
      <c r="G358" s="445"/>
      <c r="H358" s="445"/>
      <c r="I358" s="445"/>
      <c r="J358" s="445"/>
      <c r="K358" s="445"/>
      <c r="L358" s="445"/>
      <c r="M358" s="445"/>
      <c r="N358" s="445"/>
      <c r="O358" s="445"/>
      <c r="P358" s="445"/>
      <c r="Q358" s="445"/>
      <c r="R358" s="445"/>
      <c r="S358" s="445"/>
      <c r="T358" s="445"/>
      <c r="U358" s="445"/>
      <c r="V358" s="445"/>
      <c r="W358" s="445"/>
      <c r="X358" s="445"/>
      <c r="Y358" s="445"/>
      <c r="Z358" s="445"/>
      <c r="AA358" s="445"/>
      <c r="AB358" s="445"/>
      <c r="AC358" s="445"/>
      <c r="AD358" s="445"/>
      <c r="AE358" s="446"/>
    </row>
    <row r="359" spans="1:31" ht="11.25" customHeight="1" thickBot="1">
      <c r="A359" s="447"/>
      <c r="B359" s="448"/>
      <c r="C359" s="448"/>
      <c r="D359" s="448"/>
      <c r="E359" s="448"/>
      <c r="F359" s="448"/>
      <c r="G359" s="448"/>
      <c r="H359" s="448"/>
      <c r="I359" s="448"/>
      <c r="J359" s="448"/>
      <c r="K359" s="448"/>
      <c r="L359" s="448"/>
      <c r="M359" s="448"/>
      <c r="N359" s="448"/>
      <c r="O359" s="448"/>
      <c r="P359" s="448"/>
      <c r="Q359" s="448"/>
      <c r="R359" s="448"/>
      <c r="S359" s="448"/>
      <c r="T359" s="448"/>
      <c r="U359" s="448"/>
      <c r="V359" s="448"/>
      <c r="W359" s="448"/>
      <c r="X359" s="448"/>
      <c r="Y359" s="448"/>
      <c r="Z359" s="448"/>
      <c r="AA359" s="448"/>
      <c r="AB359" s="448"/>
      <c r="AC359" s="448"/>
      <c r="AD359" s="448"/>
      <c r="AE359" s="449"/>
    </row>
    <row r="360" spans="1:31" ht="11.25" customHeight="1">
      <c r="A360" s="499"/>
      <c r="B360" s="427" t="s">
        <v>145</v>
      </c>
      <c r="C360" s="428"/>
      <c r="D360" s="428"/>
      <c r="E360" s="428"/>
      <c r="F360" s="428"/>
      <c r="G360" s="428"/>
      <c r="H360" s="428"/>
      <c r="I360" s="428"/>
      <c r="J360" s="428"/>
      <c r="K360" s="428"/>
      <c r="L360" s="428"/>
      <c r="M360" s="428"/>
      <c r="N360" s="428"/>
      <c r="O360" s="428"/>
      <c r="P360" s="428"/>
      <c r="Q360" s="428"/>
      <c r="R360" s="428"/>
      <c r="S360" s="428"/>
      <c r="T360" s="428"/>
      <c r="U360" s="428"/>
      <c r="V360" s="428"/>
      <c r="W360" s="428"/>
      <c r="X360" s="428"/>
      <c r="Y360" s="428"/>
      <c r="Z360" s="428"/>
      <c r="AA360" s="428"/>
      <c r="AB360" s="428"/>
      <c r="AC360" s="428"/>
      <c r="AD360" s="428"/>
      <c r="AE360" s="429"/>
    </row>
    <row r="361" spans="1:31" ht="11.25" customHeight="1" thickBot="1">
      <c r="A361" s="499"/>
      <c r="B361" s="430"/>
      <c r="C361" s="431"/>
      <c r="D361" s="431"/>
      <c r="E361" s="431"/>
      <c r="F361" s="431"/>
      <c r="G361" s="431"/>
      <c r="H361" s="431"/>
      <c r="I361" s="431"/>
      <c r="J361" s="431"/>
      <c r="K361" s="431"/>
      <c r="L361" s="431"/>
      <c r="M361" s="431"/>
      <c r="N361" s="431"/>
      <c r="O361" s="431"/>
      <c r="P361" s="431"/>
      <c r="Q361" s="431"/>
      <c r="R361" s="431"/>
      <c r="S361" s="431"/>
      <c r="T361" s="431"/>
      <c r="U361" s="431"/>
      <c r="V361" s="431"/>
      <c r="W361" s="431"/>
      <c r="X361" s="431"/>
      <c r="Y361" s="431"/>
      <c r="Z361" s="431"/>
      <c r="AA361" s="431"/>
      <c r="AB361" s="431"/>
      <c r="AC361" s="431"/>
      <c r="AD361" s="431"/>
      <c r="AE361" s="432"/>
    </row>
    <row r="362" spans="1:31" ht="11.25" customHeight="1">
      <c r="A362" s="499"/>
      <c r="B362" s="428">
        <f ca="1">TODAY()</f>
        <v>42505</v>
      </c>
      <c r="C362" s="428"/>
      <c r="D362" s="428"/>
      <c r="E362" s="428"/>
      <c r="F362" s="428"/>
      <c r="G362" s="428"/>
      <c r="H362" s="428"/>
      <c r="I362" s="428"/>
      <c r="J362" s="428"/>
      <c r="K362" s="428"/>
      <c r="L362" s="428"/>
      <c r="M362" s="429"/>
      <c r="N362" s="455" t="s">
        <v>62</v>
      </c>
      <c r="O362" s="455" t="s">
        <v>77</v>
      </c>
      <c r="P362" s="456" t="s">
        <v>63</v>
      </c>
      <c r="Q362" s="663"/>
      <c r="R362" s="664"/>
      <c r="S362" s="456" t="s">
        <v>64</v>
      </c>
      <c r="T362" s="457"/>
      <c r="U362" s="458"/>
      <c r="V362" s="456" t="s">
        <v>65</v>
      </c>
      <c r="W362" s="457"/>
      <c r="X362" s="458"/>
      <c r="Y362" s="465" t="s">
        <v>43</v>
      </c>
      <c r="Z362" s="455" t="s">
        <v>78</v>
      </c>
      <c r="AA362" s="465" t="s">
        <v>66</v>
      </c>
      <c r="AB362" s="455" t="s">
        <v>79</v>
      </c>
      <c r="AC362" s="456" t="s">
        <v>67</v>
      </c>
      <c r="AD362" s="663"/>
      <c r="AE362" s="664"/>
    </row>
    <row r="363" spans="1:31" ht="11.25" customHeight="1" thickBot="1">
      <c r="A363" s="499"/>
      <c r="B363" s="431"/>
      <c r="C363" s="431"/>
      <c r="D363" s="431"/>
      <c r="E363" s="431"/>
      <c r="F363" s="431"/>
      <c r="G363" s="431"/>
      <c r="H363" s="431"/>
      <c r="I363" s="431"/>
      <c r="J363" s="431"/>
      <c r="K363" s="431"/>
      <c r="L363" s="431"/>
      <c r="M363" s="432"/>
      <c r="N363" s="451"/>
      <c r="O363" s="506"/>
      <c r="P363" s="665"/>
      <c r="Q363" s="666"/>
      <c r="R363" s="667"/>
      <c r="S363" s="459"/>
      <c r="T363" s="460"/>
      <c r="U363" s="461"/>
      <c r="V363" s="459"/>
      <c r="W363" s="460"/>
      <c r="X363" s="461"/>
      <c r="Y363" s="451"/>
      <c r="Z363" s="671"/>
      <c r="AA363" s="451"/>
      <c r="AB363" s="671"/>
      <c r="AC363" s="665"/>
      <c r="AD363" s="666"/>
      <c r="AE363" s="667"/>
    </row>
    <row r="364" spans="1:31" ht="11.25" customHeight="1">
      <c r="A364" s="499"/>
      <c r="B364" s="422" t="s">
        <v>149</v>
      </c>
      <c r="C364" s="457"/>
      <c r="D364" s="457"/>
      <c r="E364" s="457"/>
      <c r="F364" s="457"/>
      <c r="G364" s="457"/>
      <c r="H364" s="457"/>
      <c r="I364" s="457"/>
      <c r="J364" s="457"/>
      <c r="K364" s="457"/>
      <c r="L364" s="457"/>
      <c r="M364" s="458"/>
      <c r="N364" s="451"/>
      <c r="O364" s="506"/>
      <c r="P364" s="665"/>
      <c r="Q364" s="666"/>
      <c r="R364" s="667"/>
      <c r="S364" s="459"/>
      <c r="T364" s="460"/>
      <c r="U364" s="461"/>
      <c r="V364" s="459"/>
      <c r="W364" s="460"/>
      <c r="X364" s="461"/>
      <c r="Y364" s="451"/>
      <c r="Z364" s="671"/>
      <c r="AA364" s="451"/>
      <c r="AB364" s="671"/>
      <c r="AC364" s="665"/>
      <c r="AD364" s="666"/>
      <c r="AE364" s="667"/>
    </row>
    <row r="365" spans="1:31" ht="11.25" customHeight="1" thickBot="1">
      <c r="A365" s="500"/>
      <c r="B365" s="463"/>
      <c r="C365" s="463"/>
      <c r="D365" s="463"/>
      <c r="E365" s="463"/>
      <c r="F365" s="463"/>
      <c r="G365" s="463"/>
      <c r="H365" s="463"/>
      <c r="I365" s="463"/>
      <c r="J365" s="463"/>
      <c r="K365" s="463"/>
      <c r="L365" s="463"/>
      <c r="M365" s="464"/>
      <c r="N365" s="452"/>
      <c r="O365" s="466"/>
      <c r="P365" s="668"/>
      <c r="Q365" s="669"/>
      <c r="R365" s="670"/>
      <c r="S365" s="462"/>
      <c r="T365" s="463"/>
      <c r="U365" s="464"/>
      <c r="V365" s="462"/>
      <c r="W365" s="463"/>
      <c r="X365" s="464"/>
      <c r="Y365" s="452"/>
      <c r="Z365" s="672"/>
      <c r="AA365" s="452"/>
      <c r="AB365" s="672"/>
      <c r="AC365" s="668"/>
      <c r="AD365" s="669"/>
      <c r="AE365" s="670"/>
    </row>
    <row r="366" spans="1:31" ht="11.25" customHeight="1">
      <c r="A366" s="433" t="s">
        <v>68</v>
      </c>
      <c r="B366" s="421" t="str">
        <f>'Sp. JK.'!F29</f>
        <v>PETÉNÉ BRUSZT KRISZTINA</v>
      </c>
      <c r="C366" s="422"/>
      <c r="D366" s="422"/>
      <c r="E366" s="422"/>
      <c r="F366" s="422"/>
      <c r="G366" s="422"/>
      <c r="H366" s="422"/>
      <c r="I366" s="422"/>
      <c r="J366" s="422"/>
      <c r="K366" s="422"/>
      <c r="L366" s="422"/>
      <c r="M366" s="423"/>
      <c r="N366" s="435">
        <v>4</v>
      </c>
      <c r="O366" s="673" t="s">
        <v>0</v>
      </c>
      <c r="P366" s="550"/>
      <c r="Q366" s="556"/>
      <c r="R366" s="551"/>
      <c r="S366" s="550"/>
      <c r="T366" s="556"/>
      <c r="U366" s="551"/>
      <c r="V366" s="550"/>
      <c r="W366" s="556"/>
      <c r="X366" s="551"/>
      <c r="Y366" s="592"/>
      <c r="Z366" s="678"/>
      <c r="AA366" s="455"/>
      <c r="AB366" s="675"/>
      <c r="AC366" s="467"/>
      <c r="AD366" s="468"/>
      <c r="AE366" s="469"/>
    </row>
    <row r="367" spans="1:31" ht="11.25" customHeight="1" thickBot="1">
      <c r="A367" s="443"/>
      <c r="B367" s="424"/>
      <c r="C367" s="425"/>
      <c r="D367" s="425"/>
      <c r="E367" s="425"/>
      <c r="F367" s="425"/>
      <c r="G367" s="425"/>
      <c r="H367" s="425"/>
      <c r="I367" s="425"/>
      <c r="J367" s="425"/>
      <c r="K367" s="425"/>
      <c r="L367" s="425"/>
      <c r="M367" s="426"/>
      <c r="N367" s="436"/>
      <c r="O367" s="674"/>
      <c r="P367" s="554"/>
      <c r="Q367" s="558"/>
      <c r="R367" s="555"/>
      <c r="S367" s="554"/>
      <c r="T367" s="558"/>
      <c r="U367" s="555"/>
      <c r="V367" s="554"/>
      <c r="W367" s="558"/>
      <c r="X367" s="555"/>
      <c r="Y367" s="594"/>
      <c r="Z367" s="679"/>
      <c r="AA367" s="466"/>
      <c r="AB367" s="676"/>
      <c r="AC367" s="470"/>
      <c r="AD367" s="471"/>
      <c r="AE367" s="472"/>
    </row>
    <row r="368" spans="1:31" ht="11.25" customHeight="1">
      <c r="A368" s="433" t="s">
        <v>71</v>
      </c>
      <c r="B368" s="421"/>
      <c r="C368" s="422"/>
      <c r="D368" s="422"/>
      <c r="E368" s="422"/>
      <c r="F368" s="422"/>
      <c r="G368" s="422"/>
      <c r="H368" s="422"/>
      <c r="I368" s="422"/>
      <c r="J368" s="422"/>
      <c r="K368" s="422"/>
      <c r="L368" s="422"/>
      <c r="M368" s="423"/>
      <c r="N368" s="435">
        <v>3</v>
      </c>
      <c r="O368" s="673" t="s">
        <v>1</v>
      </c>
      <c r="P368" s="550"/>
      <c r="Q368" s="556"/>
      <c r="R368" s="551"/>
      <c r="S368" s="550"/>
      <c r="T368" s="556"/>
      <c r="U368" s="551"/>
      <c r="V368" s="550"/>
      <c r="W368" s="556"/>
      <c r="X368" s="551"/>
      <c r="Y368" s="592"/>
      <c r="Z368" s="678"/>
      <c r="AA368" s="455"/>
      <c r="AB368" s="676"/>
      <c r="AC368" s="467"/>
      <c r="AD368" s="468"/>
      <c r="AE368" s="469"/>
    </row>
    <row r="369" spans="1:31" ht="11.25" customHeight="1" thickBot="1">
      <c r="A369" s="443"/>
      <c r="B369" s="424"/>
      <c r="C369" s="425"/>
      <c r="D369" s="425"/>
      <c r="E369" s="425"/>
      <c r="F369" s="425"/>
      <c r="G369" s="425"/>
      <c r="H369" s="425"/>
      <c r="I369" s="425"/>
      <c r="J369" s="425"/>
      <c r="K369" s="425"/>
      <c r="L369" s="425"/>
      <c r="M369" s="426"/>
      <c r="N369" s="436"/>
      <c r="O369" s="674"/>
      <c r="P369" s="554"/>
      <c r="Q369" s="558"/>
      <c r="R369" s="555"/>
      <c r="S369" s="554"/>
      <c r="T369" s="558"/>
      <c r="U369" s="555"/>
      <c r="V369" s="554"/>
      <c r="W369" s="558"/>
      <c r="X369" s="555"/>
      <c r="Y369" s="594"/>
      <c r="Z369" s="679"/>
      <c r="AA369" s="466"/>
      <c r="AB369" s="676"/>
      <c r="AC369" s="470"/>
      <c r="AD369" s="471"/>
      <c r="AE369" s="472"/>
    </row>
    <row r="370" spans="1:31" ht="11.25" customHeight="1">
      <c r="A370" s="433" t="s">
        <v>70</v>
      </c>
      <c r="B370" s="421"/>
      <c r="C370" s="422"/>
      <c r="D370" s="422"/>
      <c r="E370" s="422"/>
      <c r="F370" s="456" t="s">
        <v>69</v>
      </c>
      <c r="G370" s="663"/>
      <c r="H370" s="664"/>
      <c r="I370" s="456"/>
      <c r="J370" s="663"/>
      <c r="K370" s="663"/>
      <c r="L370" s="663"/>
      <c r="M370" s="664"/>
      <c r="N370" s="467" t="s">
        <v>65</v>
      </c>
      <c r="O370" s="458"/>
      <c r="P370" s="550"/>
      <c r="Q370" s="457"/>
      <c r="R370" s="458"/>
      <c r="S370" s="550"/>
      <c r="T370" s="556"/>
      <c r="U370" s="551"/>
      <c r="V370" s="550"/>
      <c r="W370" s="556"/>
      <c r="X370" s="551"/>
      <c r="Y370" s="592"/>
      <c r="Z370" s="678"/>
      <c r="AA370" s="455"/>
      <c r="AB370" s="676"/>
      <c r="AC370" s="467"/>
      <c r="AD370" s="457"/>
      <c r="AE370" s="458"/>
    </row>
    <row r="371" spans="1:31" ht="11.25" customHeight="1" thickBot="1">
      <c r="A371" s="443"/>
      <c r="B371" s="424"/>
      <c r="C371" s="425"/>
      <c r="D371" s="425"/>
      <c r="E371" s="425"/>
      <c r="F371" s="668"/>
      <c r="G371" s="669"/>
      <c r="H371" s="670"/>
      <c r="I371" s="668"/>
      <c r="J371" s="669"/>
      <c r="K371" s="669"/>
      <c r="L371" s="669"/>
      <c r="M371" s="670"/>
      <c r="N371" s="462"/>
      <c r="O371" s="464"/>
      <c r="P371" s="462"/>
      <c r="Q371" s="463"/>
      <c r="R371" s="464"/>
      <c r="S371" s="554"/>
      <c r="T371" s="558"/>
      <c r="U371" s="555"/>
      <c r="V371" s="554"/>
      <c r="W371" s="558"/>
      <c r="X371" s="555"/>
      <c r="Y371" s="452"/>
      <c r="Z371" s="679"/>
      <c r="AA371" s="466"/>
      <c r="AB371" s="677"/>
      <c r="AC371" s="462"/>
      <c r="AD371" s="463"/>
      <c r="AE371" s="464"/>
    </row>
    <row r="372" spans="1:31" ht="11.25" customHeight="1">
      <c r="A372" s="473" t="s">
        <v>72</v>
      </c>
      <c r="B372" s="475"/>
      <c r="C372" s="476"/>
      <c r="D372" s="476"/>
      <c r="E372" s="476"/>
      <c r="F372" s="476"/>
      <c r="G372" s="476"/>
      <c r="H372" s="476"/>
      <c r="I372" s="476"/>
      <c r="J372" s="476"/>
      <c r="K372" s="476"/>
      <c r="L372" s="476"/>
      <c r="M372" s="477"/>
      <c r="N372" s="475" t="s">
        <v>73</v>
      </c>
      <c r="O372" s="477"/>
      <c r="P372" s="550"/>
      <c r="Q372" s="556"/>
      <c r="R372" s="556"/>
      <c r="S372" s="556"/>
      <c r="T372" s="556"/>
      <c r="U372" s="556"/>
      <c r="V372" s="556"/>
      <c r="W372" s="556"/>
      <c r="X372" s="556"/>
      <c r="Y372" s="556"/>
      <c r="Z372" s="556"/>
      <c r="AA372" s="556"/>
      <c r="AB372" s="556"/>
      <c r="AC372" s="556"/>
      <c r="AD372" s="556"/>
      <c r="AE372" s="551"/>
    </row>
    <row r="373" spans="1:31" ht="11.25" customHeight="1" thickBot="1">
      <c r="A373" s="474"/>
      <c r="B373" s="478"/>
      <c r="C373" s="479"/>
      <c r="D373" s="479"/>
      <c r="E373" s="479"/>
      <c r="F373" s="479"/>
      <c r="G373" s="479"/>
      <c r="H373" s="479"/>
      <c r="I373" s="479"/>
      <c r="J373" s="479"/>
      <c r="K373" s="479"/>
      <c r="L373" s="479"/>
      <c r="M373" s="480"/>
      <c r="N373" s="478"/>
      <c r="O373" s="480"/>
      <c r="P373" s="554"/>
      <c r="Q373" s="558"/>
      <c r="R373" s="558"/>
      <c r="S373" s="558"/>
      <c r="T373" s="558"/>
      <c r="U373" s="558"/>
      <c r="V373" s="558"/>
      <c r="W373" s="558"/>
      <c r="X373" s="558"/>
      <c r="Y373" s="558"/>
      <c r="Z373" s="558"/>
      <c r="AA373" s="558"/>
      <c r="AB373" s="558"/>
      <c r="AC373" s="558"/>
      <c r="AD373" s="558"/>
      <c r="AE373" s="555"/>
    </row>
    <row r="374" spans="1:31" ht="11.25" customHeight="1" thickBot="1"/>
    <row r="375" spans="1:31" ht="11.25" customHeight="1">
      <c r="A375" s="444" t="s">
        <v>74</v>
      </c>
      <c r="B375" s="445"/>
      <c r="C375" s="445"/>
      <c r="D375" s="445"/>
      <c r="E375" s="445"/>
      <c r="F375" s="445"/>
      <c r="G375" s="445"/>
      <c r="H375" s="445"/>
      <c r="I375" s="445"/>
      <c r="J375" s="445"/>
      <c r="K375" s="445"/>
      <c r="L375" s="445"/>
      <c r="M375" s="445"/>
      <c r="N375" s="445"/>
      <c r="O375" s="445"/>
      <c r="P375" s="445"/>
      <c r="Q375" s="445"/>
      <c r="R375" s="445"/>
      <c r="S375" s="445"/>
      <c r="T375" s="445"/>
      <c r="U375" s="445"/>
      <c r="V375" s="445"/>
      <c r="W375" s="445"/>
      <c r="X375" s="445"/>
      <c r="Y375" s="445"/>
      <c r="Z375" s="445"/>
      <c r="AA375" s="445"/>
      <c r="AB375" s="445"/>
      <c r="AC375" s="445"/>
      <c r="AD375" s="445"/>
      <c r="AE375" s="446"/>
    </row>
    <row r="376" spans="1:31" ht="11.25" customHeight="1" thickBot="1">
      <c r="A376" s="447"/>
      <c r="B376" s="448"/>
      <c r="C376" s="448"/>
      <c r="D376" s="448"/>
      <c r="E376" s="448"/>
      <c r="F376" s="448"/>
      <c r="G376" s="448"/>
      <c r="H376" s="448"/>
      <c r="I376" s="448"/>
      <c r="J376" s="448"/>
      <c r="K376" s="448"/>
      <c r="L376" s="448"/>
      <c r="M376" s="448"/>
      <c r="N376" s="448"/>
      <c r="O376" s="448"/>
      <c r="P376" s="448"/>
      <c r="Q376" s="448"/>
      <c r="R376" s="448"/>
      <c r="S376" s="448"/>
      <c r="T376" s="448"/>
      <c r="U376" s="448"/>
      <c r="V376" s="448"/>
      <c r="W376" s="448"/>
      <c r="X376" s="448"/>
      <c r="Y376" s="448"/>
      <c r="Z376" s="448"/>
      <c r="AA376" s="448"/>
      <c r="AB376" s="448"/>
      <c r="AC376" s="448"/>
      <c r="AD376" s="448"/>
      <c r="AE376" s="449"/>
    </row>
    <row r="377" spans="1:31" ht="11.25" customHeight="1">
      <c r="A377" s="499"/>
      <c r="B377" s="427" t="s">
        <v>145</v>
      </c>
      <c r="C377" s="428"/>
      <c r="D377" s="428"/>
      <c r="E377" s="428"/>
      <c r="F377" s="428"/>
      <c r="G377" s="428"/>
      <c r="H377" s="428"/>
      <c r="I377" s="428"/>
      <c r="J377" s="428"/>
      <c r="K377" s="428"/>
      <c r="L377" s="428"/>
      <c r="M377" s="428"/>
      <c r="N377" s="428"/>
      <c r="O377" s="428"/>
      <c r="P377" s="428"/>
      <c r="Q377" s="428"/>
      <c r="R377" s="428"/>
      <c r="S377" s="428"/>
      <c r="T377" s="428"/>
      <c r="U377" s="428"/>
      <c r="V377" s="428"/>
      <c r="W377" s="428"/>
      <c r="X377" s="428"/>
      <c r="Y377" s="428"/>
      <c r="Z377" s="428"/>
      <c r="AA377" s="428"/>
      <c r="AB377" s="428"/>
      <c r="AC377" s="428"/>
      <c r="AD377" s="428"/>
      <c r="AE377" s="429"/>
    </row>
    <row r="378" spans="1:31" ht="11.25" customHeight="1" thickBot="1">
      <c r="A378" s="499"/>
      <c r="B378" s="430"/>
      <c r="C378" s="431"/>
      <c r="D378" s="431"/>
      <c r="E378" s="431"/>
      <c r="F378" s="431"/>
      <c r="G378" s="431"/>
      <c r="H378" s="431"/>
      <c r="I378" s="431"/>
      <c r="J378" s="431"/>
      <c r="K378" s="431"/>
      <c r="L378" s="431"/>
      <c r="M378" s="431"/>
      <c r="N378" s="431"/>
      <c r="O378" s="431"/>
      <c r="P378" s="431"/>
      <c r="Q378" s="431"/>
      <c r="R378" s="431"/>
      <c r="S378" s="431"/>
      <c r="T378" s="431"/>
      <c r="U378" s="431"/>
      <c r="V378" s="431"/>
      <c r="W378" s="431"/>
      <c r="X378" s="431"/>
      <c r="Y378" s="431"/>
      <c r="Z378" s="431"/>
      <c r="AA378" s="431"/>
      <c r="AB378" s="431"/>
      <c r="AC378" s="431"/>
      <c r="AD378" s="431"/>
      <c r="AE378" s="432"/>
    </row>
    <row r="379" spans="1:31" ht="11.25" customHeight="1">
      <c r="A379" s="499"/>
      <c r="B379" s="428">
        <f ca="1">TODAY()</f>
        <v>42505</v>
      </c>
      <c r="C379" s="428"/>
      <c r="D379" s="428"/>
      <c r="E379" s="428"/>
      <c r="F379" s="428"/>
      <c r="G379" s="428"/>
      <c r="H379" s="428"/>
      <c r="I379" s="428"/>
      <c r="J379" s="428"/>
      <c r="K379" s="428"/>
      <c r="L379" s="428"/>
      <c r="M379" s="429"/>
      <c r="N379" s="455" t="s">
        <v>62</v>
      </c>
      <c r="O379" s="455" t="s">
        <v>77</v>
      </c>
      <c r="P379" s="456" t="s">
        <v>63</v>
      </c>
      <c r="Q379" s="663"/>
      <c r="R379" s="664"/>
      <c r="S379" s="456" t="s">
        <v>64</v>
      </c>
      <c r="T379" s="457"/>
      <c r="U379" s="458"/>
      <c r="V379" s="456" t="s">
        <v>65</v>
      </c>
      <c r="W379" s="457"/>
      <c r="X379" s="458"/>
      <c r="Y379" s="465" t="s">
        <v>43</v>
      </c>
      <c r="Z379" s="455" t="s">
        <v>78</v>
      </c>
      <c r="AA379" s="465" t="s">
        <v>66</v>
      </c>
      <c r="AB379" s="455" t="s">
        <v>79</v>
      </c>
      <c r="AC379" s="456" t="s">
        <v>67</v>
      </c>
      <c r="AD379" s="663"/>
      <c r="AE379" s="664"/>
    </row>
    <row r="380" spans="1:31" ht="11.25" customHeight="1" thickBot="1">
      <c r="A380" s="499"/>
      <c r="B380" s="431"/>
      <c r="C380" s="431"/>
      <c r="D380" s="431"/>
      <c r="E380" s="431"/>
      <c r="F380" s="431"/>
      <c r="G380" s="431"/>
      <c r="H380" s="431"/>
      <c r="I380" s="431"/>
      <c r="J380" s="431"/>
      <c r="K380" s="431"/>
      <c r="L380" s="431"/>
      <c r="M380" s="432"/>
      <c r="N380" s="451"/>
      <c r="O380" s="506"/>
      <c r="P380" s="665"/>
      <c r="Q380" s="666"/>
      <c r="R380" s="667"/>
      <c r="S380" s="459"/>
      <c r="T380" s="460"/>
      <c r="U380" s="461"/>
      <c r="V380" s="459"/>
      <c r="W380" s="460"/>
      <c r="X380" s="461"/>
      <c r="Y380" s="451"/>
      <c r="Z380" s="671"/>
      <c r="AA380" s="451"/>
      <c r="AB380" s="671"/>
      <c r="AC380" s="665"/>
      <c r="AD380" s="666"/>
      <c r="AE380" s="667"/>
    </row>
    <row r="381" spans="1:31" ht="11.25" customHeight="1">
      <c r="A381" s="499"/>
      <c r="B381" s="422" t="s">
        <v>149</v>
      </c>
      <c r="C381" s="457"/>
      <c r="D381" s="457"/>
      <c r="E381" s="457"/>
      <c r="F381" s="457"/>
      <c r="G381" s="457"/>
      <c r="H381" s="457"/>
      <c r="I381" s="457"/>
      <c r="J381" s="457"/>
      <c r="K381" s="457"/>
      <c r="L381" s="457"/>
      <c r="M381" s="458"/>
      <c r="N381" s="451"/>
      <c r="O381" s="506"/>
      <c r="P381" s="665"/>
      <c r="Q381" s="666"/>
      <c r="R381" s="667"/>
      <c r="S381" s="459"/>
      <c r="T381" s="460"/>
      <c r="U381" s="461"/>
      <c r="V381" s="459"/>
      <c r="W381" s="460"/>
      <c r="X381" s="461"/>
      <c r="Y381" s="451"/>
      <c r="Z381" s="671"/>
      <c r="AA381" s="451"/>
      <c r="AB381" s="671"/>
      <c r="AC381" s="665"/>
      <c r="AD381" s="666"/>
      <c r="AE381" s="667"/>
    </row>
    <row r="382" spans="1:31" ht="11.25" customHeight="1" thickBot="1">
      <c r="A382" s="500"/>
      <c r="B382" s="463"/>
      <c r="C382" s="463"/>
      <c r="D382" s="463"/>
      <c r="E382" s="463"/>
      <c r="F382" s="463"/>
      <c r="G382" s="463"/>
      <c r="H382" s="463"/>
      <c r="I382" s="463"/>
      <c r="J382" s="463"/>
      <c r="K382" s="463"/>
      <c r="L382" s="463"/>
      <c r="M382" s="464"/>
      <c r="N382" s="452"/>
      <c r="O382" s="466"/>
      <c r="P382" s="668"/>
      <c r="Q382" s="669"/>
      <c r="R382" s="670"/>
      <c r="S382" s="462"/>
      <c r="T382" s="463"/>
      <c r="U382" s="464"/>
      <c r="V382" s="462"/>
      <c r="W382" s="463"/>
      <c r="X382" s="464"/>
      <c r="Y382" s="452"/>
      <c r="Z382" s="672"/>
      <c r="AA382" s="452"/>
      <c r="AB382" s="672"/>
      <c r="AC382" s="668"/>
      <c r="AD382" s="669"/>
      <c r="AE382" s="670"/>
    </row>
    <row r="383" spans="1:31" ht="11.25" customHeight="1">
      <c r="A383" s="433" t="s">
        <v>68</v>
      </c>
      <c r="B383" s="421" t="str">
        <f>'Sp. JK.'!F30</f>
        <v>RÓZSA DRAJKÓ GABRIELLA</v>
      </c>
      <c r="C383" s="422"/>
      <c r="D383" s="422"/>
      <c r="E383" s="422"/>
      <c r="F383" s="422"/>
      <c r="G383" s="422"/>
      <c r="H383" s="422"/>
      <c r="I383" s="422"/>
      <c r="J383" s="422"/>
      <c r="K383" s="422"/>
      <c r="L383" s="422"/>
      <c r="M383" s="423"/>
      <c r="N383" s="435">
        <v>5</v>
      </c>
      <c r="O383" s="673" t="s">
        <v>0</v>
      </c>
      <c r="P383" s="550"/>
      <c r="Q383" s="556"/>
      <c r="R383" s="551"/>
      <c r="S383" s="550"/>
      <c r="T383" s="556"/>
      <c r="U383" s="551"/>
      <c r="V383" s="550"/>
      <c r="W383" s="556"/>
      <c r="X383" s="551"/>
      <c r="Y383" s="592"/>
      <c r="Z383" s="678"/>
      <c r="AA383" s="455"/>
      <c r="AB383" s="675"/>
      <c r="AC383" s="467"/>
      <c r="AD383" s="468"/>
      <c r="AE383" s="469"/>
    </row>
    <row r="384" spans="1:31" ht="11.25" customHeight="1" thickBot="1">
      <c r="A384" s="443"/>
      <c r="B384" s="424"/>
      <c r="C384" s="425"/>
      <c r="D384" s="425"/>
      <c r="E384" s="425"/>
      <c r="F384" s="425"/>
      <c r="G384" s="425"/>
      <c r="H384" s="425"/>
      <c r="I384" s="425"/>
      <c r="J384" s="425"/>
      <c r="K384" s="425"/>
      <c r="L384" s="425"/>
      <c r="M384" s="426"/>
      <c r="N384" s="436"/>
      <c r="O384" s="674"/>
      <c r="P384" s="554"/>
      <c r="Q384" s="558"/>
      <c r="R384" s="555"/>
      <c r="S384" s="554"/>
      <c r="T384" s="558"/>
      <c r="U384" s="555"/>
      <c r="V384" s="554"/>
      <c r="W384" s="558"/>
      <c r="X384" s="555"/>
      <c r="Y384" s="594"/>
      <c r="Z384" s="679"/>
      <c r="AA384" s="466"/>
      <c r="AB384" s="676"/>
      <c r="AC384" s="470"/>
      <c r="AD384" s="471"/>
      <c r="AE384" s="472"/>
    </row>
    <row r="385" spans="1:31" ht="11.25" customHeight="1">
      <c r="A385" s="433" t="s">
        <v>71</v>
      </c>
      <c r="B385" s="421"/>
      <c r="C385" s="422"/>
      <c r="D385" s="422"/>
      <c r="E385" s="422"/>
      <c r="F385" s="422"/>
      <c r="G385" s="422"/>
      <c r="H385" s="422"/>
      <c r="I385" s="422"/>
      <c r="J385" s="422"/>
      <c r="K385" s="422"/>
      <c r="L385" s="422"/>
      <c r="M385" s="423"/>
      <c r="N385" s="435">
        <v>6</v>
      </c>
      <c r="O385" s="673" t="s">
        <v>1</v>
      </c>
      <c r="P385" s="550"/>
      <c r="Q385" s="556"/>
      <c r="R385" s="551"/>
      <c r="S385" s="550"/>
      <c r="T385" s="556"/>
      <c r="U385" s="551"/>
      <c r="V385" s="550"/>
      <c r="W385" s="556"/>
      <c r="X385" s="551"/>
      <c r="Y385" s="592"/>
      <c r="Z385" s="678"/>
      <c r="AA385" s="455"/>
      <c r="AB385" s="676"/>
      <c r="AC385" s="467"/>
      <c r="AD385" s="468"/>
      <c r="AE385" s="469"/>
    </row>
    <row r="386" spans="1:31" ht="11.25" customHeight="1" thickBot="1">
      <c r="A386" s="443"/>
      <c r="B386" s="424"/>
      <c r="C386" s="425"/>
      <c r="D386" s="425"/>
      <c r="E386" s="425"/>
      <c r="F386" s="425"/>
      <c r="G386" s="425"/>
      <c r="H386" s="425"/>
      <c r="I386" s="425"/>
      <c r="J386" s="425"/>
      <c r="K386" s="425"/>
      <c r="L386" s="425"/>
      <c r="M386" s="426"/>
      <c r="N386" s="436"/>
      <c r="O386" s="674"/>
      <c r="P386" s="554"/>
      <c r="Q386" s="558"/>
      <c r="R386" s="555"/>
      <c r="S386" s="554"/>
      <c r="T386" s="558"/>
      <c r="U386" s="555"/>
      <c r="V386" s="554"/>
      <c r="W386" s="558"/>
      <c r="X386" s="555"/>
      <c r="Y386" s="594"/>
      <c r="Z386" s="679"/>
      <c r="AA386" s="466"/>
      <c r="AB386" s="676"/>
      <c r="AC386" s="470"/>
      <c r="AD386" s="471"/>
      <c r="AE386" s="472"/>
    </row>
    <row r="387" spans="1:31" ht="11.25" customHeight="1">
      <c r="A387" s="433" t="s">
        <v>70</v>
      </c>
      <c r="B387" s="421"/>
      <c r="C387" s="422"/>
      <c r="D387" s="422"/>
      <c r="E387" s="422"/>
      <c r="F387" s="456" t="s">
        <v>69</v>
      </c>
      <c r="G387" s="663"/>
      <c r="H387" s="664"/>
      <c r="I387" s="456"/>
      <c r="J387" s="663"/>
      <c r="K387" s="663"/>
      <c r="L387" s="663"/>
      <c r="M387" s="664"/>
      <c r="N387" s="467" t="s">
        <v>65</v>
      </c>
      <c r="O387" s="458"/>
      <c r="P387" s="550"/>
      <c r="Q387" s="457"/>
      <c r="R387" s="458"/>
      <c r="S387" s="550"/>
      <c r="T387" s="556"/>
      <c r="U387" s="551"/>
      <c r="V387" s="550"/>
      <c r="W387" s="556"/>
      <c r="X387" s="551"/>
      <c r="Y387" s="592"/>
      <c r="Z387" s="678"/>
      <c r="AA387" s="455"/>
      <c r="AB387" s="676"/>
      <c r="AC387" s="467"/>
      <c r="AD387" s="457"/>
      <c r="AE387" s="458"/>
    </row>
    <row r="388" spans="1:31" ht="11.25" customHeight="1" thickBot="1">
      <c r="A388" s="443"/>
      <c r="B388" s="424"/>
      <c r="C388" s="425"/>
      <c r="D388" s="425"/>
      <c r="E388" s="425"/>
      <c r="F388" s="668"/>
      <c r="G388" s="669"/>
      <c r="H388" s="670"/>
      <c r="I388" s="668"/>
      <c r="J388" s="669"/>
      <c r="K388" s="669"/>
      <c r="L388" s="669"/>
      <c r="M388" s="670"/>
      <c r="N388" s="462"/>
      <c r="O388" s="464"/>
      <c r="P388" s="462"/>
      <c r="Q388" s="463"/>
      <c r="R388" s="464"/>
      <c r="S388" s="554"/>
      <c r="T388" s="558"/>
      <c r="U388" s="555"/>
      <c r="V388" s="554"/>
      <c r="W388" s="558"/>
      <c r="X388" s="555"/>
      <c r="Y388" s="452"/>
      <c r="Z388" s="679"/>
      <c r="AA388" s="466"/>
      <c r="AB388" s="677"/>
      <c r="AC388" s="462"/>
      <c r="AD388" s="463"/>
      <c r="AE388" s="464"/>
    </row>
    <row r="389" spans="1:31" ht="11.25" customHeight="1">
      <c r="A389" s="473" t="s">
        <v>72</v>
      </c>
      <c r="B389" s="475"/>
      <c r="C389" s="476"/>
      <c r="D389" s="476"/>
      <c r="E389" s="476"/>
      <c r="F389" s="476"/>
      <c r="G389" s="476"/>
      <c r="H389" s="476"/>
      <c r="I389" s="476"/>
      <c r="J389" s="476"/>
      <c r="K389" s="476"/>
      <c r="L389" s="476"/>
      <c r="M389" s="477"/>
      <c r="N389" s="475" t="s">
        <v>73</v>
      </c>
      <c r="O389" s="477"/>
      <c r="P389" s="550"/>
      <c r="Q389" s="556"/>
      <c r="R389" s="556"/>
      <c r="S389" s="556"/>
      <c r="T389" s="556"/>
      <c r="U389" s="556"/>
      <c r="V389" s="556"/>
      <c r="W389" s="556"/>
      <c r="X389" s="556"/>
      <c r="Y389" s="556"/>
      <c r="Z389" s="556"/>
      <c r="AA389" s="556"/>
      <c r="AB389" s="556"/>
      <c r="AC389" s="556"/>
      <c r="AD389" s="556"/>
      <c r="AE389" s="551"/>
    </row>
    <row r="390" spans="1:31" ht="11.25" customHeight="1" thickBot="1">
      <c r="A390" s="474"/>
      <c r="B390" s="478"/>
      <c r="C390" s="479"/>
      <c r="D390" s="479"/>
      <c r="E390" s="479"/>
      <c r="F390" s="479"/>
      <c r="G390" s="479"/>
      <c r="H390" s="479"/>
      <c r="I390" s="479"/>
      <c r="J390" s="479"/>
      <c r="K390" s="479"/>
      <c r="L390" s="479"/>
      <c r="M390" s="480"/>
      <c r="N390" s="478"/>
      <c r="O390" s="480"/>
      <c r="P390" s="554"/>
      <c r="Q390" s="558"/>
      <c r="R390" s="558"/>
      <c r="S390" s="558"/>
      <c r="T390" s="558"/>
      <c r="U390" s="558"/>
      <c r="V390" s="558"/>
      <c r="W390" s="558"/>
      <c r="X390" s="558"/>
      <c r="Y390" s="558"/>
      <c r="Z390" s="558"/>
      <c r="AA390" s="558"/>
      <c r="AB390" s="558"/>
      <c r="AC390" s="558"/>
      <c r="AD390" s="558"/>
      <c r="AE390" s="555"/>
    </row>
    <row r="391" spans="1:31" ht="11.25" customHeight="1" thickBot="1"/>
    <row r="392" spans="1:31" ht="11.25" customHeight="1">
      <c r="A392" s="444" t="s">
        <v>74</v>
      </c>
      <c r="B392" s="445"/>
      <c r="C392" s="445"/>
      <c r="D392" s="445"/>
      <c r="E392" s="445"/>
      <c r="F392" s="445"/>
      <c r="G392" s="445"/>
      <c r="H392" s="445"/>
      <c r="I392" s="445"/>
      <c r="J392" s="445"/>
      <c r="K392" s="445"/>
      <c r="L392" s="445"/>
      <c r="M392" s="445"/>
      <c r="N392" s="445"/>
      <c r="O392" s="445"/>
      <c r="P392" s="445"/>
      <c r="Q392" s="445"/>
      <c r="R392" s="445"/>
      <c r="S392" s="445"/>
      <c r="T392" s="445"/>
      <c r="U392" s="445"/>
      <c r="V392" s="445"/>
      <c r="W392" s="445"/>
      <c r="X392" s="445"/>
      <c r="Y392" s="445"/>
      <c r="Z392" s="445"/>
      <c r="AA392" s="445"/>
      <c r="AB392" s="445"/>
      <c r="AC392" s="445"/>
      <c r="AD392" s="445"/>
      <c r="AE392" s="446"/>
    </row>
    <row r="393" spans="1:31" ht="11.25" customHeight="1" thickBot="1">
      <c r="A393" s="447"/>
      <c r="B393" s="448"/>
      <c r="C393" s="448"/>
      <c r="D393" s="448"/>
      <c r="E393" s="448"/>
      <c r="F393" s="448"/>
      <c r="G393" s="448"/>
      <c r="H393" s="448"/>
      <c r="I393" s="448"/>
      <c r="J393" s="448"/>
      <c r="K393" s="448"/>
      <c r="L393" s="448"/>
      <c r="M393" s="448"/>
      <c r="N393" s="448"/>
      <c r="O393" s="448"/>
      <c r="P393" s="448"/>
      <c r="Q393" s="448"/>
      <c r="R393" s="448"/>
      <c r="S393" s="448"/>
      <c r="T393" s="448"/>
      <c r="U393" s="448"/>
      <c r="V393" s="448"/>
      <c r="W393" s="448"/>
      <c r="X393" s="448"/>
      <c r="Y393" s="448"/>
      <c r="Z393" s="448"/>
      <c r="AA393" s="448"/>
      <c r="AB393" s="448"/>
      <c r="AC393" s="448"/>
      <c r="AD393" s="448"/>
      <c r="AE393" s="449"/>
    </row>
    <row r="394" spans="1:31" ht="11.25" customHeight="1">
      <c r="A394" s="499"/>
      <c r="B394" s="427" t="s">
        <v>145</v>
      </c>
      <c r="C394" s="428"/>
      <c r="D394" s="428"/>
      <c r="E394" s="428"/>
      <c r="F394" s="428"/>
      <c r="G394" s="428"/>
      <c r="H394" s="428"/>
      <c r="I394" s="428"/>
      <c r="J394" s="428"/>
      <c r="K394" s="428"/>
      <c r="L394" s="428"/>
      <c r="M394" s="428"/>
      <c r="N394" s="428"/>
      <c r="O394" s="428"/>
      <c r="P394" s="428"/>
      <c r="Q394" s="428"/>
      <c r="R394" s="428"/>
      <c r="S394" s="428"/>
      <c r="T394" s="428"/>
      <c r="U394" s="428"/>
      <c r="V394" s="428"/>
      <c r="W394" s="428"/>
      <c r="X394" s="428"/>
      <c r="Y394" s="428"/>
      <c r="Z394" s="428"/>
      <c r="AA394" s="428"/>
      <c r="AB394" s="428"/>
      <c r="AC394" s="428"/>
      <c r="AD394" s="428"/>
      <c r="AE394" s="429"/>
    </row>
    <row r="395" spans="1:31" ht="11.25" customHeight="1" thickBot="1">
      <c r="A395" s="499"/>
      <c r="B395" s="430"/>
      <c r="C395" s="431"/>
      <c r="D395" s="431"/>
      <c r="E395" s="431"/>
      <c r="F395" s="431"/>
      <c r="G395" s="431"/>
      <c r="H395" s="431"/>
      <c r="I395" s="431"/>
      <c r="J395" s="431"/>
      <c r="K395" s="431"/>
      <c r="L395" s="431"/>
      <c r="M395" s="431"/>
      <c r="N395" s="431"/>
      <c r="O395" s="431"/>
      <c r="P395" s="431"/>
      <c r="Q395" s="431"/>
      <c r="R395" s="431"/>
      <c r="S395" s="431"/>
      <c r="T395" s="431"/>
      <c r="U395" s="431"/>
      <c r="V395" s="431"/>
      <c r="W395" s="431"/>
      <c r="X395" s="431"/>
      <c r="Y395" s="431"/>
      <c r="Z395" s="431"/>
      <c r="AA395" s="431"/>
      <c r="AB395" s="431"/>
      <c r="AC395" s="431"/>
      <c r="AD395" s="431"/>
      <c r="AE395" s="432"/>
    </row>
    <row r="396" spans="1:31" ht="11.25" customHeight="1">
      <c r="A396" s="499"/>
      <c r="B396" s="428">
        <f ca="1">TODAY()</f>
        <v>42505</v>
      </c>
      <c r="C396" s="428"/>
      <c r="D396" s="428"/>
      <c r="E396" s="428"/>
      <c r="F396" s="428"/>
      <c r="G396" s="428"/>
      <c r="H396" s="428"/>
      <c r="I396" s="428"/>
      <c r="J396" s="428"/>
      <c r="K396" s="428"/>
      <c r="L396" s="428"/>
      <c r="M396" s="429"/>
      <c r="N396" s="455" t="s">
        <v>62</v>
      </c>
      <c r="O396" s="455" t="s">
        <v>77</v>
      </c>
      <c r="P396" s="456" t="s">
        <v>63</v>
      </c>
      <c r="Q396" s="663"/>
      <c r="R396" s="664"/>
      <c r="S396" s="456" t="s">
        <v>64</v>
      </c>
      <c r="T396" s="457"/>
      <c r="U396" s="458"/>
      <c r="V396" s="456" t="s">
        <v>65</v>
      </c>
      <c r="W396" s="457"/>
      <c r="X396" s="458"/>
      <c r="Y396" s="465" t="s">
        <v>43</v>
      </c>
      <c r="Z396" s="455" t="s">
        <v>78</v>
      </c>
      <c r="AA396" s="465" t="s">
        <v>66</v>
      </c>
      <c r="AB396" s="455" t="s">
        <v>79</v>
      </c>
      <c r="AC396" s="456" t="s">
        <v>67</v>
      </c>
      <c r="AD396" s="663"/>
      <c r="AE396" s="664"/>
    </row>
    <row r="397" spans="1:31" ht="11.25" customHeight="1" thickBot="1">
      <c r="A397" s="499"/>
      <c r="B397" s="431"/>
      <c r="C397" s="431"/>
      <c r="D397" s="431"/>
      <c r="E397" s="431"/>
      <c r="F397" s="431"/>
      <c r="G397" s="431"/>
      <c r="H397" s="431"/>
      <c r="I397" s="431"/>
      <c r="J397" s="431"/>
      <c r="K397" s="431"/>
      <c r="L397" s="431"/>
      <c r="M397" s="432"/>
      <c r="N397" s="451"/>
      <c r="O397" s="506"/>
      <c r="P397" s="665"/>
      <c r="Q397" s="666"/>
      <c r="R397" s="667"/>
      <c r="S397" s="459"/>
      <c r="T397" s="460"/>
      <c r="U397" s="461"/>
      <c r="V397" s="459"/>
      <c r="W397" s="460"/>
      <c r="X397" s="461"/>
      <c r="Y397" s="451"/>
      <c r="Z397" s="671"/>
      <c r="AA397" s="451"/>
      <c r="AB397" s="671"/>
      <c r="AC397" s="665"/>
      <c r="AD397" s="666"/>
      <c r="AE397" s="667"/>
    </row>
    <row r="398" spans="1:31" ht="11.25" customHeight="1">
      <c r="A398" s="499"/>
      <c r="B398" s="422" t="s">
        <v>149</v>
      </c>
      <c r="C398" s="457"/>
      <c r="D398" s="457"/>
      <c r="E398" s="457"/>
      <c r="F398" s="457"/>
      <c r="G398" s="457"/>
      <c r="H398" s="457"/>
      <c r="I398" s="457"/>
      <c r="J398" s="457"/>
      <c r="K398" s="457"/>
      <c r="L398" s="457"/>
      <c r="M398" s="458"/>
      <c r="N398" s="451"/>
      <c r="O398" s="506"/>
      <c r="P398" s="665"/>
      <c r="Q398" s="666"/>
      <c r="R398" s="667"/>
      <c r="S398" s="459"/>
      <c r="T398" s="460"/>
      <c r="U398" s="461"/>
      <c r="V398" s="459"/>
      <c r="W398" s="460"/>
      <c r="X398" s="461"/>
      <c r="Y398" s="451"/>
      <c r="Z398" s="671"/>
      <c r="AA398" s="451"/>
      <c r="AB398" s="671"/>
      <c r="AC398" s="665"/>
      <c r="AD398" s="666"/>
      <c r="AE398" s="667"/>
    </row>
    <row r="399" spans="1:31" ht="11.25" customHeight="1" thickBot="1">
      <c r="A399" s="500"/>
      <c r="B399" s="463"/>
      <c r="C399" s="463"/>
      <c r="D399" s="463"/>
      <c r="E399" s="463"/>
      <c r="F399" s="463"/>
      <c r="G399" s="463"/>
      <c r="H399" s="463"/>
      <c r="I399" s="463"/>
      <c r="J399" s="463"/>
      <c r="K399" s="463"/>
      <c r="L399" s="463"/>
      <c r="M399" s="464"/>
      <c r="N399" s="452"/>
      <c r="O399" s="466"/>
      <c r="P399" s="668"/>
      <c r="Q399" s="669"/>
      <c r="R399" s="670"/>
      <c r="S399" s="462"/>
      <c r="T399" s="463"/>
      <c r="U399" s="464"/>
      <c r="V399" s="462"/>
      <c r="W399" s="463"/>
      <c r="X399" s="464"/>
      <c r="Y399" s="452"/>
      <c r="Z399" s="672"/>
      <c r="AA399" s="452"/>
      <c r="AB399" s="672"/>
      <c r="AC399" s="668"/>
      <c r="AD399" s="669"/>
      <c r="AE399" s="670"/>
    </row>
    <row r="400" spans="1:31" ht="11.25" customHeight="1">
      <c r="A400" s="433" t="s">
        <v>68</v>
      </c>
      <c r="B400" s="421" t="str">
        <f>'Sp. JK.'!F31</f>
        <v>NAGY LÁSZLÓNÉ</v>
      </c>
      <c r="C400" s="422"/>
      <c r="D400" s="422"/>
      <c r="E400" s="422"/>
      <c r="F400" s="422"/>
      <c r="G400" s="422"/>
      <c r="H400" s="422"/>
      <c r="I400" s="422"/>
      <c r="J400" s="422"/>
      <c r="K400" s="422"/>
      <c r="L400" s="422"/>
      <c r="M400" s="423"/>
      <c r="N400" s="435">
        <v>6</v>
      </c>
      <c r="O400" s="673" t="s">
        <v>0</v>
      </c>
      <c r="P400" s="550"/>
      <c r="Q400" s="556"/>
      <c r="R400" s="551"/>
      <c r="S400" s="550"/>
      <c r="T400" s="556"/>
      <c r="U400" s="551"/>
      <c r="V400" s="550"/>
      <c r="W400" s="556"/>
      <c r="X400" s="551"/>
      <c r="Y400" s="592"/>
      <c r="Z400" s="678"/>
      <c r="AA400" s="455"/>
      <c r="AB400" s="675"/>
      <c r="AC400" s="467"/>
      <c r="AD400" s="468"/>
      <c r="AE400" s="469"/>
    </row>
    <row r="401" spans="1:31" ht="11.25" customHeight="1" thickBot="1">
      <c r="A401" s="443"/>
      <c r="B401" s="424"/>
      <c r="C401" s="425"/>
      <c r="D401" s="425"/>
      <c r="E401" s="425"/>
      <c r="F401" s="425"/>
      <c r="G401" s="425"/>
      <c r="H401" s="425"/>
      <c r="I401" s="425"/>
      <c r="J401" s="425"/>
      <c r="K401" s="425"/>
      <c r="L401" s="425"/>
      <c r="M401" s="426"/>
      <c r="N401" s="436"/>
      <c r="O401" s="674"/>
      <c r="P401" s="554"/>
      <c r="Q401" s="558"/>
      <c r="R401" s="555"/>
      <c r="S401" s="554"/>
      <c r="T401" s="558"/>
      <c r="U401" s="555"/>
      <c r="V401" s="554"/>
      <c r="W401" s="558"/>
      <c r="X401" s="555"/>
      <c r="Y401" s="594"/>
      <c r="Z401" s="679"/>
      <c r="AA401" s="466"/>
      <c r="AB401" s="676"/>
      <c r="AC401" s="470"/>
      <c r="AD401" s="471"/>
      <c r="AE401" s="472"/>
    </row>
    <row r="402" spans="1:31" ht="11.25" customHeight="1">
      <c r="A402" s="433" t="s">
        <v>71</v>
      </c>
      <c r="B402" s="421"/>
      <c r="C402" s="422"/>
      <c r="D402" s="422"/>
      <c r="E402" s="422"/>
      <c r="F402" s="422"/>
      <c r="G402" s="422"/>
      <c r="H402" s="422"/>
      <c r="I402" s="422"/>
      <c r="J402" s="422"/>
      <c r="K402" s="422"/>
      <c r="L402" s="422"/>
      <c r="M402" s="423"/>
      <c r="N402" s="435">
        <v>5</v>
      </c>
      <c r="O402" s="673" t="s">
        <v>1</v>
      </c>
      <c r="P402" s="550"/>
      <c r="Q402" s="556"/>
      <c r="R402" s="551"/>
      <c r="S402" s="550"/>
      <c r="T402" s="556"/>
      <c r="U402" s="551"/>
      <c r="V402" s="550"/>
      <c r="W402" s="556"/>
      <c r="X402" s="551"/>
      <c r="Y402" s="592"/>
      <c r="Z402" s="678"/>
      <c r="AA402" s="455"/>
      <c r="AB402" s="676"/>
      <c r="AC402" s="467"/>
      <c r="AD402" s="468"/>
      <c r="AE402" s="469"/>
    </row>
    <row r="403" spans="1:31" ht="11.25" customHeight="1" thickBot="1">
      <c r="A403" s="443"/>
      <c r="B403" s="424"/>
      <c r="C403" s="425"/>
      <c r="D403" s="425"/>
      <c r="E403" s="425"/>
      <c r="F403" s="425"/>
      <c r="G403" s="425"/>
      <c r="H403" s="425"/>
      <c r="I403" s="425"/>
      <c r="J403" s="425"/>
      <c r="K403" s="425"/>
      <c r="L403" s="425"/>
      <c r="M403" s="426"/>
      <c r="N403" s="436"/>
      <c r="O403" s="674"/>
      <c r="P403" s="554"/>
      <c r="Q403" s="558"/>
      <c r="R403" s="555"/>
      <c r="S403" s="554"/>
      <c r="T403" s="558"/>
      <c r="U403" s="555"/>
      <c r="V403" s="554"/>
      <c r="W403" s="558"/>
      <c r="X403" s="555"/>
      <c r="Y403" s="594"/>
      <c r="Z403" s="679"/>
      <c r="AA403" s="466"/>
      <c r="AB403" s="676"/>
      <c r="AC403" s="470"/>
      <c r="AD403" s="471"/>
      <c r="AE403" s="472"/>
    </row>
    <row r="404" spans="1:31" ht="11.25" customHeight="1">
      <c r="A404" s="433" t="s">
        <v>70</v>
      </c>
      <c r="B404" s="421"/>
      <c r="C404" s="422"/>
      <c r="D404" s="422"/>
      <c r="E404" s="422"/>
      <c r="F404" s="456" t="s">
        <v>69</v>
      </c>
      <c r="G404" s="663"/>
      <c r="H404" s="664"/>
      <c r="I404" s="456"/>
      <c r="J404" s="663"/>
      <c r="K404" s="663"/>
      <c r="L404" s="663"/>
      <c r="M404" s="664"/>
      <c r="N404" s="467" t="s">
        <v>65</v>
      </c>
      <c r="O404" s="458"/>
      <c r="P404" s="550"/>
      <c r="Q404" s="457"/>
      <c r="R404" s="458"/>
      <c r="S404" s="550"/>
      <c r="T404" s="556"/>
      <c r="U404" s="551"/>
      <c r="V404" s="550"/>
      <c r="W404" s="556"/>
      <c r="X404" s="551"/>
      <c r="Y404" s="592"/>
      <c r="Z404" s="678"/>
      <c r="AA404" s="455"/>
      <c r="AB404" s="676"/>
      <c r="AC404" s="467"/>
      <c r="AD404" s="457"/>
      <c r="AE404" s="458"/>
    </row>
    <row r="405" spans="1:31" ht="11.25" customHeight="1" thickBot="1">
      <c r="A405" s="443"/>
      <c r="B405" s="424"/>
      <c r="C405" s="425"/>
      <c r="D405" s="425"/>
      <c r="E405" s="425"/>
      <c r="F405" s="668"/>
      <c r="G405" s="669"/>
      <c r="H405" s="670"/>
      <c r="I405" s="668"/>
      <c r="J405" s="669"/>
      <c r="K405" s="669"/>
      <c r="L405" s="669"/>
      <c r="M405" s="670"/>
      <c r="N405" s="462"/>
      <c r="O405" s="464"/>
      <c r="P405" s="462"/>
      <c r="Q405" s="463"/>
      <c r="R405" s="464"/>
      <c r="S405" s="554"/>
      <c r="T405" s="558"/>
      <c r="U405" s="555"/>
      <c r="V405" s="554"/>
      <c r="W405" s="558"/>
      <c r="X405" s="555"/>
      <c r="Y405" s="452"/>
      <c r="Z405" s="679"/>
      <c r="AA405" s="466"/>
      <c r="AB405" s="677"/>
      <c r="AC405" s="462"/>
      <c r="AD405" s="463"/>
      <c r="AE405" s="464"/>
    </row>
    <row r="406" spans="1:31" ht="11.25" customHeight="1">
      <c r="A406" s="473" t="s">
        <v>72</v>
      </c>
      <c r="B406" s="475"/>
      <c r="C406" s="476"/>
      <c r="D406" s="476"/>
      <c r="E406" s="476"/>
      <c r="F406" s="476"/>
      <c r="G406" s="476"/>
      <c r="H406" s="476"/>
      <c r="I406" s="476"/>
      <c r="J406" s="476"/>
      <c r="K406" s="476"/>
      <c r="L406" s="476"/>
      <c r="M406" s="477"/>
      <c r="N406" s="475" t="s">
        <v>73</v>
      </c>
      <c r="O406" s="477"/>
      <c r="P406" s="550"/>
      <c r="Q406" s="556"/>
      <c r="R406" s="556"/>
      <c r="S406" s="556"/>
      <c r="T406" s="556"/>
      <c r="U406" s="556"/>
      <c r="V406" s="556"/>
      <c r="W406" s="556"/>
      <c r="X406" s="556"/>
      <c r="Y406" s="556"/>
      <c r="Z406" s="556"/>
      <c r="AA406" s="556"/>
      <c r="AB406" s="556"/>
      <c r="AC406" s="556"/>
      <c r="AD406" s="556"/>
      <c r="AE406" s="551"/>
    </row>
    <row r="407" spans="1:31" ht="11.25" customHeight="1" thickBot="1">
      <c r="A407" s="474"/>
      <c r="B407" s="478"/>
      <c r="C407" s="479"/>
      <c r="D407" s="479"/>
      <c r="E407" s="479"/>
      <c r="F407" s="479"/>
      <c r="G407" s="479"/>
      <c r="H407" s="479"/>
      <c r="I407" s="479"/>
      <c r="J407" s="479"/>
      <c r="K407" s="479"/>
      <c r="L407" s="479"/>
      <c r="M407" s="480"/>
      <c r="N407" s="478"/>
      <c r="O407" s="480"/>
      <c r="P407" s="554"/>
      <c r="Q407" s="558"/>
      <c r="R407" s="558"/>
      <c r="S407" s="558"/>
      <c r="T407" s="558"/>
      <c r="U407" s="558"/>
      <c r="V407" s="558"/>
      <c r="W407" s="558"/>
      <c r="X407" s="558"/>
      <c r="Y407" s="558"/>
      <c r="Z407" s="558"/>
      <c r="AA407" s="558"/>
      <c r="AB407" s="558"/>
      <c r="AC407" s="558"/>
      <c r="AD407" s="558"/>
      <c r="AE407" s="555"/>
    </row>
    <row r="408" spans="1:31" ht="11.25" customHeight="1" thickBot="1"/>
    <row r="409" spans="1:31" ht="11.25" customHeight="1">
      <c r="A409" s="444" t="s">
        <v>74</v>
      </c>
      <c r="B409" s="445"/>
      <c r="C409" s="445"/>
      <c r="D409" s="445"/>
      <c r="E409" s="445"/>
      <c r="F409" s="445"/>
      <c r="G409" s="445"/>
      <c r="H409" s="445"/>
      <c r="I409" s="445"/>
      <c r="J409" s="445"/>
      <c r="K409" s="445"/>
      <c r="L409" s="445"/>
      <c r="M409" s="445"/>
      <c r="N409" s="445"/>
      <c r="O409" s="445"/>
      <c r="P409" s="445"/>
      <c r="Q409" s="445"/>
      <c r="R409" s="445"/>
      <c r="S409" s="445"/>
      <c r="T409" s="445"/>
      <c r="U409" s="445"/>
      <c r="V409" s="445"/>
      <c r="W409" s="445"/>
      <c r="X409" s="445"/>
      <c r="Y409" s="445"/>
      <c r="Z409" s="445"/>
      <c r="AA409" s="445"/>
      <c r="AB409" s="445"/>
      <c r="AC409" s="445"/>
      <c r="AD409" s="445"/>
      <c r="AE409" s="446"/>
    </row>
    <row r="410" spans="1:31" ht="11.25" customHeight="1" thickBot="1">
      <c r="A410" s="447"/>
      <c r="B410" s="448"/>
      <c r="C410" s="448"/>
      <c r="D410" s="448"/>
      <c r="E410" s="448"/>
      <c r="F410" s="448"/>
      <c r="G410" s="448"/>
      <c r="H410" s="448"/>
      <c r="I410" s="448"/>
      <c r="J410" s="448"/>
      <c r="K410" s="448"/>
      <c r="L410" s="448"/>
      <c r="M410" s="448"/>
      <c r="N410" s="448"/>
      <c r="O410" s="448"/>
      <c r="P410" s="448"/>
      <c r="Q410" s="448"/>
      <c r="R410" s="448"/>
      <c r="S410" s="448"/>
      <c r="T410" s="448"/>
      <c r="U410" s="448"/>
      <c r="V410" s="448"/>
      <c r="W410" s="448"/>
      <c r="X410" s="448"/>
      <c r="Y410" s="448"/>
      <c r="Z410" s="448"/>
      <c r="AA410" s="448"/>
      <c r="AB410" s="448"/>
      <c r="AC410" s="448"/>
      <c r="AD410" s="448"/>
      <c r="AE410" s="449"/>
    </row>
    <row r="411" spans="1:31" ht="11.25" customHeight="1">
      <c r="A411" s="499"/>
      <c r="B411" s="427" t="s">
        <v>145</v>
      </c>
      <c r="C411" s="428"/>
      <c r="D411" s="428"/>
      <c r="E411" s="428"/>
      <c r="F411" s="428"/>
      <c r="G411" s="428"/>
      <c r="H411" s="428"/>
      <c r="I411" s="428"/>
      <c r="J411" s="428"/>
      <c r="K411" s="428"/>
      <c r="L411" s="428"/>
      <c r="M411" s="428"/>
      <c r="N411" s="428"/>
      <c r="O411" s="428"/>
      <c r="P411" s="428"/>
      <c r="Q411" s="428"/>
      <c r="R411" s="428"/>
      <c r="S411" s="428"/>
      <c r="T411" s="428"/>
      <c r="U411" s="428"/>
      <c r="V411" s="428"/>
      <c r="W411" s="428"/>
      <c r="X411" s="428"/>
      <c r="Y411" s="428"/>
      <c r="Z411" s="428"/>
      <c r="AA411" s="428"/>
      <c r="AB411" s="428"/>
      <c r="AC411" s="428"/>
      <c r="AD411" s="428"/>
      <c r="AE411" s="429"/>
    </row>
    <row r="412" spans="1:31" ht="11.25" customHeight="1" thickBot="1">
      <c r="A412" s="499"/>
      <c r="B412" s="430"/>
      <c r="C412" s="431"/>
      <c r="D412" s="431"/>
      <c r="E412" s="431"/>
      <c r="F412" s="431"/>
      <c r="G412" s="431"/>
      <c r="H412" s="431"/>
      <c r="I412" s="431"/>
      <c r="J412" s="431"/>
      <c r="K412" s="431"/>
      <c r="L412" s="431"/>
      <c r="M412" s="431"/>
      <c r="N412" s="431"/>
      <c r="O412" s="431"/>
      <c r="P412" s="431"/>
      <c r="Q412" s="431"/>
      <c r="R412" s="431"/>
      <c r="S412" s="431"/>
      <c r="T412" s="431"/>
      <c r="U412" s="431"/>
      <c r="V412" s="431"/>
      <c r="W412" s="431"/>
      <c r="X412" s="431"/>
      <c r="Y412" s="431"/>
      <c r="Z412" s="431"/>
      <c r="AA412" s="431"/>
      <c r="AB412" s="431"/>
      <c r="AC412" s="431"/>
      <c r="AD412" s="431"/>
      <c r="AE412" s="432"/>
    </row>
    <row r="413" spans="1:31" ht="11.25" customHeight="1">
      <c r="A413" s="499"/>
      <c r="B413" s="428">
        <f ca="1">TODAY()</f>
        <v>42505</v>
      </c>
      <c r="C413" s="428"/>
      <c r="D413" s="428"/>
      <c r="E413" s="428"/>
      <c r="F413" s="428"/>
      <c r="G413" s="428"/>
      <c r="H413" s="428"/>
      <c r="I413" s="428"/>
      <c r="J413" s="428"/>
      <c r="K413" s="428"/>
      <c r="L413" s="428"/>
      <c r="M413" s="429"/>
      <c r="N413" s="455" t="s">
        <v>62</v>
      </c>
      <c r="O413" s="455" t="s">
        <v>77</v>
      </c>
      <c r="P413" s="456" t="s">
        <v>63</v>
      </c>
      <c r="Q413" s="663"/>
      <c r="R413" s="664"/>
      <c r="S413" s="456" t="s">
        <v>64</v>
      </c>
      <c r="T413" s="457"/>
      <c r="U413" s="458"/>
      <c r="V413" s="456" t="s">
        <v>65</v>
      </c>
      <c r="W413" s="457"/>
      <c r="X413" s="458"/>
      <c r="Y413" s="465" t="s">
        <v>43</v>
      </c>
      <c r="Z413" s="455" t="s">
        <v>78</v>
      </c>
      <c r="AA413" s="465" t="s">
        <v>66</v>
      </c>
      <c r="AB413" s="455" t="s">
        <v>79</v>
      </c>
      <c r="AC413" s="456" t="s">
        <v>67</v>
      </c>
      <c r="AD413" s="663"/>
      <c r="AE413" s="664"/>
    </row>
    <row r="414" spans="1:31" ht="11.25" customHeight="1" thickBot="1">
      <c r="A414" s="499"/>
      <c r="B414" s="431"/>
      <c r="C414" s="431"/>
      <c r="D414" s="431"/>
      <c r="E414" s="431"/>
      <c r="F414" s="431"/>
      <c r="G414" s="431"/>
      <c r="H414" s="431"/>
      <c r="I414" s="431"/>
      <c r="J414" s="431"/>
      <c r="K414" s="431"/>
      <c r="L414" s="431"/>
      <c r="M414" s="432"/>
      <c r="N414" s="451"/>
      <c r="O414" s="506"/>
      <c r="P414" s="665"/>
      <c r="Q414" s="666"/>
      <c r="R414" s="667"/>
      <c r="S414" s="459"/>
      <c r="T414" s="460"/>
      <c r="U414" s="461"/>
      <c r="V414" s="459"/>
      <c r="W414" s="460"/>
      <c r="X414" s="461"/>
      <c r="Y414" s="451"/>
      <c r="Z414" s="671"/>
      <c r="AA414" s="451"/>
      <c r="AB414" s="671"/>
      <c r="AC414" s="665"/>
      <c r="AD414" s="666"/>
      <c r="AE414" s="667"/>
    </row>
    <row r="415" spans="1:31" ht="11.25" customHeight="1">
      <c r="A415" s="499"/>
      <c r="B415" s="422" t="s">
        <v>149</v>
      </c>
      <c r="C415" s="457"/>
      <c r="D415" s="457"/>
      <c r="E415" s="457"/>
      <c r="F415" s="457"/>
      <c r="G415" s="457"/>
      <c r="H415" s="457"/>
      <c r="I415" s="457"/>
      <c r="J415" s="457"/>
      <c r="K415" s="457"/>
      <c r="L415" s="457"/>
      <c r="M415" s="458"/>
      <c r="N415" s="451"/>
      <c r="O415" s="506"/>
      <c r="P415" s="665"/>
      <c r="Q415" s="666"/>
      <c r="R415" s="667"/>
      <c r="S415" s="459"/>
      <c r="T415" s="460"/>
      <c r="U415" s="461"/>
      <c r="V415" s="459"/>
      <c r="W415" s="460"/>
      <c r="X415" s="461"/>
      <c r="Y415" s="451"/>
      <c r="Z415" s="671"/>
      <c r="AA415" s="451"/>
      <c r="AB415" s="671"/>
      <c r="AC415" s="665"/>
      <c r="AD415" s="666"/>
      <c r="AE415" s="667"/>
    </row>
    <row r="416" spans="1:31" ht="11.25" customHeight="1" thickBot="1">
      <c r="A416" s="500"/>
      <c r="B416" s="463"/>
      <c r="C416" s="463"/>
      <c r="D416" s="463"/>
      <c r="E416" s="463"/>
      <c r="F416" s="463"/>
      <c r="G416" s="463"/>
      <c r="H416" s="463"/>
      <c r="I416" s="463"/>
      <c r="J416" s="463"/>
      <c r="K416" s="463"/>
      <c r="L416" s="463"/>
      <c r="M416" s="464"/>
      <c r="N416" s="452"/>
      <c r="O416" s="466"/>
      <c r="P416" s="668"/>
      <c r="Q416" s="669"/>
      <c r="R416" s="670"/>
      <c r="S416" s="462"/>
      <c r="T416" s="463"/>
      <c r="U416" s="464"/>
      <c r="V416" s="462"/>
      <c r="W416" s="463"/>
      <c r="X416" s="464"/>
      <c r="Y416" s="452"/>
      <c r="Z416" s="672"/>
      <c r="AA416" s="452"/>
      <c r="AB416" s="672"/>
      <c r="AC416" s="668"/>
      <c r="AD416" s="669"/>
      <c r="AE416" s="670"/>
    </row>
    <row r="417" spans="1:31" ht="11.25" customHeight="1">
      <c r="A417" s="433" t="s">
        <v>68</v>
      </c>
      <c r="B417" s="421" t="str">
        <f>'Sp. JK.'!F32</f>
        <v>ZSIROS ANDREA</v>
      </c>
      <c r="C417" s="422"/>
      <c r="D417" s="422"/>
      <c r="E417" s="422"/>
      <c r="F417" s="422"/>
      <c r="G417" s="422"/>
      <c r="H417" s="422"/>
      <c r="I417" s="422"/>
      <c r="J417" s="422"/>
      <c r="K417" s="422"/>
      <c r="L417" s="422"/>
      <c r="M417" s="423"/>
      <c r="N417" s="435">
        <v>3</v>
      </c>
      <c r="O417" s="673" t="s">
        <v>0</v>
      </c>
      <c r="P417" s="550"/>
      <c r="Q417" s="556"/>
      <c r="R417" s="551"/>
      <c r="S417" s="550"/>
      <c r="T417" s="556"/>
      <c r="U417" s="551"/>
      <c r="V417" s="550"/>
      <c r="W417" s="556"/>
      <c r="X417" s="551"/>
      <c r="Y417" s="592"/>
      <c r="Z417" s="678"/>
      <c r="AA417" s="455"/>
      <c r="AB417" s="675"/>
      <c r="AC417" s="467"/>
      <c r="AD417" s="468"/>
      <c r="AE417" s="469"/>
    </row>
    <row r="418" spans="1:31" ht="11.25" customHeight="1" thickBot="1">
      <c r="A418" s="443"/>
      <c r="B418" s="424"/>
      <c r="C418" s="425"/>
      <c r="D418" s="425"/>
      <c r="E418" s="425"/>
      <c r="F418" s="425"/>
      <c r="G418" s="425"/>
      <c r="H418" s="425"/>
      <c r="I418" s="425"/>
      <c r="J418" s="425"/>
      <c r="K418" s="425"/>
      <c r="L418" s="425"/>
      <c r="M418" s="426"/>
      <c r="N418" s="436"/>
      <c r="O418" s="674"/>
      <c r="P418" s="554"/>
      <c r="Q418" s="558"/>
      <c r="R418" s="555"/>
      <c r="S418" s="554"/>
      <c r="T418" s="558"/>
      <c r="U418" s="555"/>
      <c r="V418" s="554"/>
      <c r="W418" s="558"/>
      <c r="X418" s="555"/>
      <c r="Y418" s="594"/>
      <c r="Z418" s="679"/>
      <c r="AA418" s="466"/>
      <c r="AB418" s="676"/>
      <c r="AC418" s="470"/>
      <c r="AD418" s="471"/>
      <c r="AE418" s="472"/>
    </row>
    <row r="419" spans="1:31" ht="11.25" customHeight="1">
      <c r="A419" s="433" t="s">
        <v>71</v>
      </c>
      <c r="B419" s="421"/>
      <c r="C419" s="422"/>
      <c r="D419" s="422"/>
      <c r="E419" s="422"/>
      <c r="F419" s="422"/>
      <c r="G419" s="422"/>
      <c r="H419" s="422"/>
      <c r="I419" s="422"/>
      <c r="J419" s="422"/>
      <c r="K419" s="422"/>
      <c r="L419" s="422"/>
      <c r="M419" s="423"/>
      <c r="N419" s="435">
        <v>4</v>
      </c>
      <c r="O419" s="673" t="s">
        <v>1</v>
      </c>
      <c r="P419" s="550"/>
      <c r="Q419" s="556"/>
      <c r="R419" s="551"/>
      <c r="S419" s="550"/>
      <c r="T419" s="556"/>
      <c r="U419" s="551"/>
      <c r="V419" s="550"/>
      <c r="W419" s="556"/>
      <c r="X419" s="551"/>
      <c r="Y419" s="592"/>
      <c r="Z419" s="678"/>
      <c r="AA419" s="455"/>
      <c r="AB419" s="676"/>
      <c r="AC419" s="467"/>
      <c r="AD419" s="468"/>
      <c r="AE419" s="469"/>
    </row>
    <row r="420" spans="1:31" ht="11.25" customHeight="1" thickBot="1">
      <c r="A420" s="443"/>
      <c r="B420" s="424"/>
      <c r="C420" s="425"/>
      <c r="D420" s="425"/>
      <c r="E420" s="425"/>
      <c r="F420" s="425"/>
      <c r="G420" s="425"/>
      <c r="H420" s="425"/>
      <c r="I420" s="425"/>
      <c r="J420" s="425"/>
      <c r="K420" s="425"/>
      <c r="L420" s="425"/>
      <c r="M420" s="426"/>
      <c r="N420" s="436"/>
      <c r="O420" s="674"/>
      <c r="P420" s="554"/>
      <c r="Q420" s="558"/>
      <c r="R420" s="555"/>
      <c r="S420" s="554"/>
      <c r="T420" s="558"/>
      <c r="U420" s="555"/>
      <c r="V420" s="554"/>
      <c r="W420" s="558"/>
      <c r="X420" s="555"/>
      <c r="Y420" s="594"/>
      <c r="Z420" s="679"/>
      <c r="AA420" s="466"/>
      <c r="AB420" s="676"/>
      <c r="AC420" s="470"/>
      <c r="AD420" s="471"/>
      <c r="AE420" s="472"/>
    </row>
    <row r="421" spans="1:31" ht="11.25" customHeight="1">
      <c r="A421" s="433" t="s">
        <v>70</v>
      </c>
      <c r="B421" s="421"/>
      <c r="C421" s="422"/>
      <c r="D421" s="422"/>
      <c r="E421" s="422"/>
      <c r="F421" s="456" t="s">
        <v>69</v>
      </c>
      <c r="G421" s="663"/>
      <c r="H421" s="664"/>
      <c r="I421" s="456"/>
      <c r="J421" s="663"/>
      <c r="K421" s="663"/>
      <c r="L421" s="663"/>
      <c r="M421" s="664"/>
      <c r="N421" s="467" t="s">
        <v>65</v>
      </c>
      <c r="O421" s="458"/>
      <c r="P421" s="550"/>
      <c r="Q421" s="457"/>
      <c r="R421" s="458"/>
      <c r="S421" s="550"/>
      <c r="T421" s="556"/>
      <c r="U421" s="551"/>
      <c r="V421" s="550"/>
      <c r="W421" s="556"/>
      <c r="X421" s="551"/>
      <c r="Y421" s="592"/>
      <c r="Z421" s="678"/>
      <c r="AA421" s="455"/>
      <c r="AB421" s="676"/>
      <c r="AC421" s="467"/>
      <c r="AD421" s="457"/>
      <c r="AE421" s="458"/>
    </row>
    <row r="422" spans="1:31" ht="11.25" customHeight="1" thickBot="1">
      <c r="A422" s="443"/>
      <c r="B422" s="424"/>
      <c r="C422" s="425"/>
      <c r="D422" s="425"/>
      <c r="E422" s="425"/>
      <c r="F422" s="668"/>
      <c r="G422" s="669"/>
      <c r="H422" s="670"/>
      <c r="I422" s="668"/>
      <c r="J422" s="669"/>
      <c r="K422" s="669"/>
      <c r="L422" s="669"/>
      <c r="M422" s="670"/>
      <c r="N422" s="462"/>
      <c r="O422" s="464"/>
      <c r="P422" s="462"/>
      <c r="Q422" s="463"/>
      <c r="R422" s="464"/>
      <c r="S422" s="554"/>
      <c r="T422" s="558"/>
      <c r="U422" s="555"/>
      <c r="V422" s="554"/>
      <c r="W422" s="558"/>
      <c r="X422" s="555"/>
      <c r="Y422" s="452"/>
      <c r="Z422" s="679"/>
      <c r="AA422" s="466"/>
      <c r="AB422" s="677"/>
      <c r="AC422" s="462"/>
      <c r="AD422" s="463"/>
      <c r="AE422" s="464"/>
    </row>
    <row r="423" spans="1:31" ht="11.25" customHeight="1">
      <c r="A423" s="473" t="s">
        <v>72</v>
      </c>
      <c r="B423" s="475"/>
      <c r="C423" s="476"/>
      <c r="D423" s="476"/>
      <c r="E423" s="476"/>
      <c r="F423" s="476"/>
      <c r="G423" s="476"/>
      <c r="H423" s="476"/>
      <c r="I423" s="476"/>
      <c r="J423" s="476"/>
      <c r="K423" s="476"/>
      <c r="L423" s="476"/>
      <c r="M423" s="477"/>
      <c r="N423" s="475" t="s">
        <v>73</v>
      </c>
      <c r="O423" s="477"/>
      <c r="P423" s="550"/>
      <c r="Q423" s="556"/>
      <c r="R423" s="556"/>
      <c r="S423" s="556"/>
      <c r="T423" s="556"/>
      <c r="U423" s="556"/>
      <c r="V423" s="556"/>
      <c r="W423" s="556"/>
      <c r="X423" s="556"/>
      <c r="Y423" s="556"/>
      <c r="Z423" s="556"/>
      <c r="AA423" s="556"/>
      <c r="AB423" s="556"/>
      <c r="AC423" s="556"/>
      <c r="AD423" s="556"/>
      <c r="AE423" s="551"/>
    </row>
    <row r="424" spans="1:31" ht="11.25" customHeight="1" thickBot="1">
      <c r="A424" s="474"/>
      <c r="B424" s="478"/>
      <c r="C424" s="479"/>
      <c r="D424" s="479"/>
      <c r="E424" s="479"/>
      <c r="F424" s="479"/>
      <c r="G424" s="479"/>
      <c r="H424" s="479"/>
      <c r="I424" s="479"/>
      <c r="J424" s="479"/>
      <c r="K424" s="479"/>
      <c r="L424" s="479"/>
      <c r="M424" s="480"/>
      <c r="N424" s="478"/>
      <c r="O424" s="480"/>
      <c r="P424" s="554"/>
      <c r="Q424" s="558"/>
      <c r="R424" s="558"/>
      <c r="S424" s="558"/>
      <c r="T424" s="558"/>
      <c r="U424" s="558"/>
      <c r="V424" s="558"/>
      <c r="W424" s="558"/>
      <c r="X424" s="558"/>
      <c r="Y424" s="558"/>
      <c r="Z424" s="558"/>
      <c r="AA424" s="558"/>
      <c r="AB424" s="558"/>
      <c r="AC424" s="558"/>
      <c r="AD424" s="558"/>
      <c r="AE424" s="555"/>
    </row>
    <row r="425" spans="1:31" ht="11.25" customHeight="1" thickBot="1"/>
    <row r="426" spans="1:31" ht="11.25" customHeight="1">
      <c r="A426" s="444" t="s">
        <v>74</v>
      </c>
      <c r="B426" s="445"/>
      <c r="C426" s="445"/>
      <c r="D426" s="445"/>
      <c r="E426" s="445"/>
      <c r="F426" s="445"/>
      <c r="G426" s="445"/>
      <c r="H426" s="445"/>
      <c r="I426" s="445"/>
      <c r="J426" s="445"/>
      <c r="K426" s="445"/>
      <c r="L426" s="445"/>
      <c r="M426" s="445"/>
      <c r="N426" s="445"/>
      <c r="O426" s="445"/>
      <c r="P426" s="445"/>
      <c r="Q426" s="445"/>
      <c r="R426" s="445"/>
      <c r="S426" s="445"/>
      <c r="T426" s="445"/>
      <c r="U426" s="445"/>
      <c r="V426" s="445"/>
      <c r="W426" s="445"/>
      <c r="X426" s="445"/>
      <c r="Y426" s="445"/>
      <c r="Z426" s="445"/>
      <c r="AA426" s="445"/>
      <c r="AB426" s="445"/>
      <c r="AC426" s="445"/>
      <c r="AD426" s="445"/>
      <c r="AE426" s="446"/>
    </row>
    <row r="427" spans="1:31" ht="11.25" customHeight="1" thickBot="1">
      <c r="A427" s="447"/>
      <c r="B427" s="448"/>
      <c r="C427" s="448"/>
      <c r="D427" s="448"/>
      <c r="E427" s="448"/>
      <c r="F427" s="448"/>
      <c r="G427" s="448"/>
      <c r="H427" s="448"/>
      <c r="I427" s="448"/>
      <c r="J427" s="448"/>
      <c r="K427" s="448"/>
      <c r="L427" s="448"/>
      <c r="M427" s="448"/>
      <c r="N427" s="448"/>
      <c r="O427" s="448"/>
      <c r="P427" s="448"/>
      <c r="Q427" s="448"/>
      <c r="R427" s="448"/>
      <c r="S427" s="448"/>
      <c r="T427" s="448"/>
      <c r="U427" s="448"/>
      <c r="V427" s="448"/>
      <c r="W427" s="448"/>
      <c r="X427" s="448"/>
      <c r="Y427" s="448"/>
      <c r="Z427" s="448"/>
      <c r="AA427" s="448"/>
      <c r="AB427" s="448"/>
      <c r="AC427" s="448"/>
      <c r="AD427" s="448"/>
      <c r="AE427" s="449"/>
    </row>
    <row r="428" spans="1:31" ht="11.25" customHeight="1">
      <c r="A428" s="499"/>
      <c r="B428" s="427" t="s">
        <v>145</v>
      </c>
      <c r="C428" s="428"/>
      <c r="D428" s="428"/>
      <c r="E428" s="428"/>
      <c r="F428" s="428"/>
      <c r="G428" s="428"/>
      <c r="H428" s="428"/>
      <c r="I428" s="428"/>
      <c r="J428" s="428"/>
      <c r="K428" s="428"/>
      <c r="L428" s="428"/>
      <c r="M428" s="428"/>
      <c r="N428" s="428"/>
      <c r="O428" s="428"/>
      <c r="P428" s="428"/>
      <c r="Q428" s="428"/>
      <c r="R428" s="428"/>
      <c r="S428" s="428"/>
      <c r="T428" s="428"/>
      <c r="U428" s="428"/>
      <c r="V428" s="428"/>
      <c r="W428" s="428"/>
      <c r="X428" s="428"/>
      <c r="Y428" s="428"/>
      <c r="Z428" s="428"/>
      <c r="AA428" s="428"/>
      <c r="AB428" s="428"/>
      <c r="AC428" s="428"/>
      <c r="AD428" s="428"/>
      <c r="AE428" s="429"/>
    </row>
    <row r="429" spans="1:31" ht="11.25" customHeight="1" thickBot="1">
      <c r="A429" s="499"/>
      <c r="B429" s="430"/>
      <c r="C429" s="431"/>
      <c r="D429" s="431"/>
      <c r="E429" s="431"/>
      <c r="F429" s="431"/>
      <c r="G429" s="431"/>
      <c r="H429" s="431"/>
      <c r="I429" s="431"/>
      <c r="J429" s="431"/>
      <c r="K429" s="431"/>
      <c r="L429" s="431"/>
      <c r="M429" s="431"/>
      <c r="N429" s="431"/>
      <c r="O429" s="431"/>
      <c r="P429" s="431"/>
      <c r="Q429" s="431"/>
      <c r="R429" s="431"/>
      <c r="S429" s="431"/>
      <c r="T429" s="431"/>
      <c r="U429" s="431"/>
      <c r="V429" s="431"/>
      <c r="W429" s="431"/>
      <c r="X429" s="431"/>
      <c r="Y429" s="431"/>
      <c r="Z429" s="431"/>
      <c r="AA429" s="431"/>
      <c r="AB429" s="431"/>
      <c r="AC429" s="431"/>
      <c r="AD429" s="431"/>
      <c r="AE429" s="432"/>
    </row>
    <row r="430" spans="1:31" ht="11.25" customHeight="1">
      <c r="A430" s="499"/>
      <c r="B430" s="428">
        <f ca="1">TODAY()</f>
        <v>42505</v>
      </c>
      <c r="C430" s="428"/>
      <c r="D430" s="428"/>
      <c r="E430" s="428"/>
      <c r="F430" s="428"/>
      <c r="G430" s="428"/>
      <c r="H430" s="428"/>
      <c r="I430" s="428"/>
      <c r="J430" s="428"/>
      <c r="K430" s="428"/>
      <c r="L430" s="428"/>
      <c r="M430" s="429"/>
      <c r="N430" s="455" t="s">
        <v>62</v>
      </c>
      <c r="O430" s="455" t="s">
        <v>77</v>
      </c>
      <c r="P430" s="456" t="s">
        <v>63</v>
      </c>
      <c r="Q430" s="663"/>
      <c r="R430" s="664"/>
      <c r="S430" s="456" t="s">
        <v>64</v>
      </c>
      <c r="T430" s="457"/>
      <c r="U430" s="458"/>
      <c r="V430" s="456" t="s">
        <v>65</v>
      </c>
      <c r="W430" s="457"/>
      <c r="X430" s="458"/>
      <c r="Y430" s="465" t="s">
        <v>43</v>
      </c>
      <c r="Z430" s="455" t="s">
        <v>78</v>
      </c>
      <c r="AA430" s="465" t="s">
        <v>66</v>
      </c>
      <c r="AB430" s="455" t="s">
        <v>79</v>
      </c>
      <c r="AC430" s="456" t="s">
        <v>67</v>
      </c>
      <c r="AD430" s="663"/>
      <c r="AE430" s="664"/>
    </row>
    <row r="431" spans="1:31" ht="11.25" customHeight="1" thickBot="1">
      <c r="A431" s="499"/>
      <c r="B431" s="431"/>
      <c r="C431" s="431"/>
      <c r="D431" s="431"/>
      <c r="E431" s="431"/>
      <c r="F431" s="431"/>
      <c r="G431" s="431"/>
      <c r="H431" s="431"/>
      <c r="I431" s="431"/>
      <c r="J431" s="431"/>
      <c r="K431" s="431"/>
      <c r="L431" s="431"/>
      <c r="M431" s="432"/>
      <c r="N431" s="451"/>
      <c r="O431" s="506"/>
      <c r="P431" s="665"/>
      <c r="Q431" s="666"/>
      <c r="R431" s="667"/>
      <c r="S431" s="459"/>
      <c r="T431" s="460"/>
      <c r="U431" s="461"/>
      <c r="V431" s="459"/>
      <c r="W431" s="460"/>
      <c r="X431" s="461"/>
      <c r="Y431" s="451"/>
      <c r="Z431" s="671"/>
      <c r="AA431" s="451"/>
      <c r="AB431" s="671"/>
      <c r="AC431" s="665"/>
      <c r="AD431" s="666"/>
      <c r="AE431" s="667"/>
    </row>
    <row r="432" spans="1:31" ht="11.25" customHeight="1">
      <c r="A432" s="499"/>
      <c r="B432" s="422" t="s">
        <v>149</v>
      </c>
      <c r="C432" s="457"/>
      <c r="D432" s="457"/>
      <c r="E432" s="457"/>
      <c r="F432" s="457"/>
      <c r="G432" s="457"/>
      <c r="H432" s="457"/>
      <c r="I432" s="457"/>
      <c r="J432" s="457"/>
      <c r="K432" s="457"/>
      <c r="L432" s="457"/>
      <c r="M432" s="458"/>
      <c r="N432" s="451"/>
      <c r="O432" s="506"/>
      <c r="P432" s="665"/>
      <c r="Q432" s="666"/>
      <c r="R432" s="667"/>
      <c r="S432" s="459"/>
      <c r="T432" s="460"/>
      <c r="U432" s="461"/>
      <c r="V432" s="459"/>
      <c r="W432" s="460"/>
      <c r="X432" s="461"/>
      <c r="Y432" s="451"/>
      <c r="Z432" s="671"/>
      <c r="AA432" s="451"/>
      <c r="AB432" s="671"/>
      <c r="AC432" s="665"/>
      <c r="AD432" s="666"/>
      <c r="AE432" s="667"/>
    </row>
    <row r="433" spans="1:31" ht="11.25" customHeight="1" thickBot="1">
      <c r="A433" s="500"/>
      <c r="B433" s="463"/>
      <c r="C433" s="463"/>
      <c r="D433" s="463"/>
      <c r="E433" s="463"/>
      <c r="F433" s="463"/>
      <c r="G433" s="463"/>
      <c r="H433" s="463"/>
      <c r="I433" s="463"/>
      <c r="J433" s="463"/>
      <c r="K433" s="463"/>
      <c r="L433" s="463"/>
      <c r="M433" s="464"/>
      <c r="N433" s="452"/>
      <c r="O433" s="466"/>
      <c r="P433" s="668"/>
      <c r="Q433" s="669"/>
      <c r="R433" s="670"/>
      <c r="S433" s="462"/>
      <c r="T433" s="463"/>
      <c r="U433" s="464"/>
      <c r="V433" s="462"/>
      <c r="W433" s="463"/>
      <c r="X433" s="464"/>
      <c r="Y433" s="452"/>
      <c r="Z433" s="672"/>
      <c r="AA433" s="452"/>
      <c r="AB433" s="672"/>
      <c r="AC433" s="668"/>
      <c r="AD433" s="669"/>
      <c r="AE433" s="670"/>
    </row>
    <row r="434" spans="1:31" ht="11.25" customHeight="1">
      <c r="A434" s="433" t="s">
        <v>68</v>
      </c>
      <c r="B434" s="421" t="str">
        <f>'Sp. JK.'!F33</f>
        <v>MÁTYÁS SZILVIA</v>
      </c>
      <c r="C434" s="422"/>
      <c r="D434" s="422"/>
      <c r="E434" s="422"/>
      <c r="F434" s="422"/>
      <c r="G434" s="422"/>
      <c r="H434" s="422"/>
      <c r="I434" s="422"/>
      <c r="J434" s="422"/>
      <c r="K434" s="422"/>
      <c r="L434" s="422"/>
      <c r="M434" s="423"/>
      <c r="N434" s="435">
        <v>4</v>
      </c>
      <c r="O434" s="673" t="s">
        <v>0</v>
      </c>
      <c r="P434" s="550"/>
      <c r="Q434" s="556"/>
      <c r="R434" s="551"/>
      <c r="S434" s="550"/>
      <c r="T434" s="556"/>
      <c r="U434" s="551"/>
      <c r="V434" s="550"/>
      <c r="W434" s="556"/>
      <c r="X434" s="551"/>
      <c r="Y434" s="592"/>
      <c r="Z434" s="678"/>
      <c r="AA434" s="455"/>
      <c r="AB434" s="675"/>
      <c r="AC434" s="467"/>
      <c r="AD434" s="468"/>
      <c r="AE434" s="469"/>
    </row>
    <row r="435" spans="1:31" ht="11.25" customHeight="1" thickBot="1">
      <c r="A435" s="443"/>
      <c r="B435" s="424"/>
      <c r="C435" s="425"/>
      <c r="D435" s="425"/>
      <c r="E435" s="425"/>
      <c r="F435" s="425"/>
      <c r="G435" s="425"/>
      <c r="H435" s="425"/>
      <c r="I435" s="425"/>
      <c r="J435" s="425"/>
      <c r="K435" s="425"/>
      <c r="L435" s="425"/>
      <c r="M435" s="426"/>
      <c r="N435" s="436"/>
      <c r="O435" s="674"/>
      <c r="P435" s="554"/>
      <c r="Q435" s="558"/>
      <c r="R435" s="555"/>
      <c r="S435" s="554"/>
      <c r="T435" s="558"/>
      <c r="U435" s="555"/>
      <c r="V435" s="554"/>
      <c r="W435" s="558"/>
      <c r="X435" s="555"/>
      <c r="Y435" s="594"/>
      <c r="Z435" s="679"/>
      <c r="AA435" s="466"/>
      <c r="AB435" s="676"/>
      <c r="AC435" s="470"/>
      <c r="AD435" s="471"/>
      <c r="AE435" s="472"/>
    </row>
    <row r="436" spans="1:31" ht="11.25" customHeight="1">
      <c r="A436" s="433" t="s">
        <v>71</v>
      </c>
      <c r="B436" s="421"/>
      <c r="C436" s="422"/>
      <c r="D436" s="422"/>
      <c r="E436" s="422"/>
      <c r="F436" s="422"/>
      <c r="G436" s="422"/>
      <c r="H436" s="422"/>
      <c r="I436" s="422"/>
      <c r="J436" s="422"/>
      <c r="K436" s="422"/>
      <c r="L436" s="422"/>
      <c r="M436" s="423"/>
      <c r="N436" s="435">
        <v>3</v>
      </c>
      <c r="O436" s="673" t="s">
        <v>1</v>
      </c>
      <c r="P436" s="550"/>
      <c r="Q436" s="556"/>
      <c r="R436" s="551"/>
      <c r="S436" s="550"/>
      <c r="T436" s="556"/>
      <c r="U436" s="551"/>
      <c r="V436" s="550"/>
      <c r="W436" s="556"/>
      <c r="X436" s="551"/>
      <c r="Y436" s="592"/>
      <c r="Z436" s="678"/>
      <c r="AA436" s="455"/>
      <c r="AB436" s="676"/>
      <c r="AC436" s="467"/>
      <c r="AD436" s="468"/>
      <c r="AE436" s="469"/>
    </row>
    <row r="437" spans="1:31" ht="11.25" customHeight="1" thickBot="1">
      <c r="A437" s="443"/>
      <c r="B437" s="424"/>
      <c r="C437" s="425"/>
      <c r="D437" s="425"/>
      <c r="E437" s="425"/>
      <c r="F437" s="425"/>
      <c r="G437" s="425"/>
      <c r="H437" s="425"/>
      <c r="I437" s="425"/>
      <c r="J437" s="425"/>
      <c r="K437" s="425"/>
      <c r="L437" s="425"/>
      <c r="M437" s="426"/>
      <c r="N437" s="436"/>
      <c r="O437" s="674"/>
      <c r="P437" s="554"/>
      <c r="Q437" s="558"/>
      <c r="R437" s="555"/>
      <c r="S437" s="554"/>
      <c r="T437" s="558"/>
      <c r="U437" s="555"/>
      <c r="V437" s="554"/>
      <c r="W437" s="558"/>
      <c r="X437" s="555"/>
      <c r="Y437" s="594"/>
      <c r="Z437" s="679"/>
      <c r="AA437" s="466"/>
      <c r="AB437" s="676"/>
      <c r="AC437" s="470"/>
      <c r="AD437" s="471"/>
      <c r="AE437" s="472"/>
    </row>
    <row r="438" spans="1:31" ht="11.25" customHeight="1">
      <c r="A438" s="433" t="s">
        <v>70</v>
      </c>
      <c r="B438" s="421"/>
      <c r="C438" s="422"/>
      <c r="D438" s="422"/>
      <c r="E438" s="422"/>
      <c r="F438" s="456" t="s">
        <v>69</v>
      </c>
      <c r="G438" s="663"/>
      <c r="H438" s="664"/>
      <c r="I438" s="456"/>
      <c r="J438" s="663"/>
      <c r="K438" s="663"/>
      <c r="L438" s="663"/>
      <c r="M438" s="664"/>
      <c r="N438" s="467" t="s">
        <v>65</v>
      </c>
      <c r="O438" s="458"/>
      <c r="P438" s="550"/>
      <c r="Q438" s="457"/>
      <c r="R438" s="458"/>
      <c r="S438" s="550"/>
      <c r="T438" s="556"/>
      <c r="U438" s="551"/>
      <c r="V438" s="550"/>
      <c r="W438" s="556"/>
      <c r="X438" s="551"/>
      <c r="Y438" s="592"/>
      <c r="Z438" s="678"/>
      <c r="AA438" s="455"/>
      <c r="AB438" s="676"/>
      <c r="AC438" s="467"/>
      <c r="AD438" s="457"/>
      <c r="AE438" s="458"/>
    </row>
    <row r="439" spans="1:31" ht="11.25" customHeight="1" thickBot="1">
      <c r="A439" s="443"/>
      <c r="B439" s="424"/>
      <c r="C439" s="425"/>
      <c r="D439" s="425"/>
      <c r="E439" s="425"/>
      <c r="F439" s="668"/>
      <c r="G439" s="669"/>
      <c r="H439" s="670"/>
      <c r="I439" s="668"/>
      <c r="J439" s="669"/>
      <c r="K439" s="669"/>
      <c r="L439" s="669"/>
      <c r="M439" s="670"/>
      <c r="N439" s="462"/>
      <c r="O439" s="464"/>
      <c r="P439" s="462"/>
      <c r="Q439" s="463"/>
      <c r="R439" s="464"/>
      <c r="S439" s="554"/>
      <c r="T439" s="558"/>
      <c r="U439" s="555"/>
      <c r="V439" s="554"/>
      <c r="W439" s="558"/>
      <c r="X439" s="555"/>
      <c r="Y439" s="452"/>
      <c r="Z439" s="679"/>
      <c r="AA439" s="466"/>
      <c r="AB439" s="677"/>
      <c r="AC439" s="462"/>
      <c r="AD439" s="463"/>
      <c r="AE439" s="464"/>
    </row>
    <row r="440" spans="1:31" ht="11.25" customHeight="1">
      <c r="A440" s="473" t="s">
        <v>72</v>
      </c>
      <c r="B440" s="475"/>
      <c r="C440" s="476"/>
      <c r="D440" s="476"/>
      <c r="E440" s="476"/>
      <c r="F440" s="476"/>
      <c r="G440" s="476"/>
      <c r="H440" s="476"/>
      <c r="I440" s="476"/>
      <c r="J440" s="476"/>
      <c r="K440" s="476"/>
      <c r="L440" s="476"/>
      <c r="M440" s="477"/>
      <c r="N440" s="475" t="s">
        <v>73</v>
      </c>
      <c r="O440" s="477"/>
      <c r="P440" s="550"/>
      <c r="Q440" s="556"/>
      <c r="R440" s="556"/>
      <c r="S440" s="556"/>
      <c r="T440" s="556"/>
      <c r="U440" s="556"/>
      <c r="V440" s="556"/>
      <c r="W440" s="556"/>
      <c r="X440" s="556"/>
      <c r="Y440" s="556"/>
      <c r="Z440" s="556"/>
      <c r="AA440" s="556"/>
      <c r="AB440" s="556"/>
      <c r="AC440" s="556"/>
      <c r="AD440" s="556"/>
      <c r="AE440" s="551"/>
    </row>
    <row r="441" spans="1:31" ht="11.25" customHeight="1" thickBot="1">
      <c r="A441" s="474"/>
      <c r="B441" s="478"/>
      <c r="C441" s="479"/>
      <c r="D441" s="479"/>
      <c r="E441" s="479"/>
      <c r="F441" s="479"/>
      <c r="G441" s="479"/>
      <c r="H441" s="479"/>
      <c r="I441" s="479"/>
      <c r="J441" s="479"/>
      <c r="K441" s="479"/>
      <c r="L441" s="479"/>
      <c r="M441" s="480"/>
      <c r="N441" s="478"/>
      <c r="O441" s="480"/>
      <c r="P441" s="554"/>
      <c r="Q441" s="558"/>
      <c r="R441" s="558"/>
      <c r="S441" s="558"/>
      <c r="T441" s="558"/>
      <c r="U441" s="558"/>
      <c r="V441" s="558"/>
      <c r="W441" s="558"/>
      <c r="X441" s="558"/>
      <c r="Y441" s="558"/>
      <c r="Z441" s="558"/>
      <c r="AA441" s="558"/>
      <c r="AB441" s="558"/>
      <c r="AC441" s="558"/>
      <c r="AD441" s="558"/>
      <c r="AE441" s="555"/>
    </row>
    <row r="442" spans="1:31" ht="11.25" customHeight="1" thickBot="1"/>
    <row r="443" spans="1:31" ht="11.25" customHeight="1">
      <c r="A443" s="444" t="s">
        <v>74</v>
      </c>
      <c r="B443" s="445"/>
      <c r="C443" s="445"/>
      <c r="D443" s="445"/>
      <c r="E443" s="445"/>
      <c r="F443" s="445"/>
      <c r="G443" s="445"/>
      <c r="H443" s="445"/>
      <c r="I443" s="445"/>
      <c r="J443" s="445"/>
      <c r="K443" s="445"/>
      <c r="L443" s="445"/>
      <c r="M443" s="445"/>
      <c r="N443" s="445"/>
      <c r="O443" s="445"/>
      <c r="P443" s="445"/>
      <c r="Q443" s="445"/>
      <c r="R443" s="445"/>
      <c r="S443" s="445"/>
      <c r="T443" s="445"/>
      <c r="U443" s="445"/>
      <c r="V443" s="445"/>
      <c r="W443" s="445"/>
      <c r="X443" s="445"/>
      <c r="Y443" s="445"/>
      <c r="Z443" s="445"/>
      <c r="AA443" s="445"/>
      <c r="AB443" s="445"/>
      <c r="AC443" s="445"/>
      <c r="AD443" s="445"/>
      <c r="AE443" s="446"/>
    </row>
    <row r="444" spans="1:31" ht="11.25" customHeight="1" thickBot="1">
      <c r="A444" s="447"/>
      <c r="B444" s="448"/>
      <c r="C444" s="448"/>
      <c r="D444" s="448"/>
      <c r="E444" s="448"/>
      <c r="F444" s="448"/>
      <c r="G444" s="448"/>
      <c r="H444" s="448"/>
      <c r="I444" s="448"/>
      <c r="J444" s="448"/>
      <c r="K444" s="448"/>
      <c r="L444" s="448"/>
      <c r="M444" s="448"/>
      <c r="N444" s="448"/>
      <c r="O444" s="448"/>
      <c r="P444" s="448"/>
      <c r="Q444" s="448"/>
      <c r="R444" s="448"/>
      <c r="S444" s="448"/>
      <c r="T444" s="448"/>
      <c r="U444" s="448"/>
      <c r="V444" s="448"/>
      <c r="W444" s="448"/>
      <c r="X444" s="448"/>
      <c r="Y444" s="448"/>
      <c r="Z444" s="448"/>
      <c r="AA444" s="448"/>
      <c r="AB444" s="448"/>
      <c r="AC444" s="448"/>
      <c r="AD444" s="448"/>
      <c r="AE444" s="449"/>
    </row>
    <row r="445" spans="1:31" ht="11.25" customHeight="1">
      <c r="A445" s="499"/>
      <c r="B445" s="427" t="s">
        <v>145</v>
      </c>
      <c r="C445" s="428"/>
      <c r="D445" s="428"/>
      <c r="E445" s="428"/>
      <c r="F445" s="428"/>
      <c r="G445" s="428"/>
      <c r="H445" s="428"/>
      <c r="I445" s="428"/>
      <c r="J445" s="428"/>
      <c r="K445" s="428"/>
      <c r="L445" s="428"/>
      <c r="M445" s="428"/>
      <c r="N445" s="428"/>
      <c r="O445" s="428"/>
      <c r="P445" s="428"/>
      <c r="Q445" s="428"/>
      <c r="R445" s="428"/>
      <c r="S445" s="428"/>
      <c r="T445" s="428"/>
      <c r="U445" s="428"/>
      <c r="V445" s="428"/>
      <c r="W445" s="428"/>
      <c r="X445" s="428"/>
      <c r="Y445" s="428"/>
      <c r="Z445" s="428"/>
      <c r="AA445" s="428"/>
      <c r="AB445" s="428"/>
      <c r="AC445" s="428"/>
      <c r="AD445" s="428"/>
      <c r="AE445" s="429"/>
    </row>
    <row r="446" spans="1:31" ht="11.25" customHeight="1" thickBot="1">
      <c r="A446" s="499"/>
      <c r="B446" s="430"/>
      <c r="C446" s="431"/>
      <c r="D446" s="431"/>
      <c r="E446" s="431"/>
      <c r="F446" s="431"/>
      <c r="G446" s="431"/>
      <c r="H446" s="431"/>
      <c r="I446" s="431"/>
      <c r="J446" s="431"/>
      <c r="K446" s="431"/>
      <c r="L446" s="431"/>
      <c r="M446" s="431"/>
      <c r="N446" s="431"/>
      <c r="O446" s="431"/>
      <c r="P446" s="431"/>
      <c r="Q446" s="431"/>
      <c r="R446" s="431"/>
      <c r="S446" s="431"/>
      <c r="T446" s="431"/>
      <c r="U446" s="431"/>
      <c r="V446" s="431"/>
      <c r="W446" s="431"/>
      <c r="X446" s="431"/>
      <c r="Y446" s="431"/>
      <c r="Z446" s="431"/>
      <c r="AA446" s="431"/>
      <c r="AB446" s="431"/>
      <c r="AC446" s="431"/>
      <c r="AD446" s="431"/>
      <c r="AE446" s="432"/>
    </row>
    <row r="447" spans="1:31" ht="11.25" customHeight="1">
      <c r="A447" s="499"/>
      <c r="B447" s="428">
        <f ca="1">TODAY()</f>
        <v>42505</v>
      </c>
      <c r="C447" s="428"/>
      <c r="D447" s="428"/>
      <c r="E447" s="428"/>
      <c r="F447" s="428"/>
      <c r="G447" s="428"/>
      <c r="H447" s="428"/>
      <c r="I447" s="428"/>
      <c r="J447" s="428"/>
      <c r="K447" s="428"/>
      <c r="L447" s="428"/>
      <c r="M447" s="429"/>
      <c r="N447" s="455" t="s">
        <v>62</v>
      </c>
      <c r="O447" s="455" t="s">
        <v>77</v>
      </c>
      <c r="P447" s="456" t="s">
        <v>63</v>
      </c>
      <c r="Q447" s="663"/>
      <c r="R447" s="664"/>
      <c r="S447" s="456" t="s">
        <v>64</v>
      </c>
      <c r="T447" s="457"/>
      <c r="U447" s="458"/>
      <c r="V447" s="456" t="s">
        <v>65</v>
      </c>
      <c r="W447" s="457"/>
      <c r="X447" s="458"/>
      <c r="Y447" s="465" t="s">
        <v>43</v>
      </c>
      <c r="Z447" s="455" t="s">
        <v>78</v>
      </c>
      <c r="AA447" s="465" t="s">
        <v>66</v>
      </c>
      <c r="AB447" s="455" t="s">
        <v>79</v>
      </c>
      <c r="AC447" s="456" t="s">
        <v>67</v>
      </c>
      <c r="AD447" s="663"/>
      <c r="AE447" s="664"/>
    </row>
    <row r="448" spans="1:31" ht="11.25" customHeight="1" thickBot="1">
      <c r="A448" s="499"/>
      <c r="B448" s="431"/>
      <c r="C448" s="431"/>
      <c r="D448" s="431"/>
      <c r="E448" s="431"/>
      <c r="F448" s="431"/>
      <c r="G448" s="431"/>
      <c r="H448" s="431"/>
      <c r="I448" s="431"/>
      <c r="J448" s="431"/>
      <c r="K448" s="431"/>
      <c r="L448" s="431"/>
      <c r="M448" s="432"/>
      <c r="N448" s="451"/>
      <c r="O448" s="506"/>
      <c r="P448" s="665"/>
      <c r="Q448" s="666"/>
      <c r="R448" s="667"/>
      <c r="S448" s="459"/>
      <c r="T448" s="460"/>
      <c r="U448" s="461"/>
      <c r="V448" s="459"/>
      <c r="W448" s="460"/>
      <c r="X448" s="461"/>
      <c r="Y448" s="451"/>
      <c r="Z448" s="671"/>
      <c r="AA448" s="451"/>
      <c r="AB448" s="671"/>
      <c r="AC448" s="665"/>
      <c r="AD448" s="666"/>
      <c r="AE448" s="667"/>
    </row>
    <row r="449" spans="1:31" ht="11.25" customHeight="1">
      <c r="A449" s="499"/>
      <c r="B449" s="422" t="s">
        <v>149</v>
      </c>
      <c r="C449" s="457"/>
      <c r="D449" s="457"/>
      <c r="E449" s="457"/>
      <c r="F449" s="457"/>
      <c r="G449" s="457"/>
      <c r="H449" s="457"/>
      <c r="I449" s="457"/>
      <c r="J449" s="457"/>
      <c r="K449" s="457"/>
      <c r="L449" s="457"/>
      <c r="M449" s="458"/>
      <c r="N449" s="451"/>
      <c r="O449" s="506"/>
      <c r="P449" s="665"/>
      <c r="Q449" s="666"/>
      <c r="R449" s="667"/>
      <c r="S449" s="459"/>
      <c r="T449" s="460"/>
      <c r="U449" s="461"/>
      <c r="V449" s="459"/>
      <c r="W449" s="460"/>
      <c r="X449" s="461"/>
      <c r="Y449" s="451"/>
      <c r="Z449" s="671"/>
      <c r="AA449" s="451"/>
      <c r="AB449" s="671"/>
      <c r="AC449" s="665"/>
      <c r="AD449" s="666"/>
      <c r="AE449" s="667"/>
    </row>
    <row r="450" spans="1:31" ht="11.25" customHeight="1" thickBot="1">
      <c r="A450" s="500"/>
      <c r="B450" s="463"/>
      <c r="C450" s="463"/>
      <c r="D450" s="463"/>
      <c r="E450" s="463"/>
      <c r="F450" s="463"/>
      <c r="G450" s="463"/>
      <c r="H450" s="463"/>
      <c r="I450" s="463"/>
      <c r="J450" s="463"/>
      <c r="K450" s="463"/>
      <c r="L450" s="463"/>
      <c r="M450" s="464"/>
      <c r="N450" s="452"/>
      <c r="O450" s="466"/>
      <c r="P450" s="668"/>
      <c r="Q450" s="669"/>
      <c r="R450" s="670"/>
      <c r="S450" s="462"/>
      <c r="T450" s="463"/>
      <c r="U450" s="464"/>
      <c r="V450" s="462"/>
      <c r="W450" s="463"/>
      <c r="X450" s="464"/>
      <c r="Y450" s="452"/>
      <c r="Z450" s="672"/>
      <c r="AA450" s="452"/>
      <c r="AB450" s="672"/>
      <c r="AC450" s="668"/>
      <c r="AD450" s="669"/>
      <c r="AE450" s="670"/>
    </row>
    <row r="451" spans="1:31" ht="11.25" customHeight="1">
      <c r="A451" s="433" t="s">
        <v>68</v>
      </c>
      <c r="B451" s="421" t="str">
        <f>'Sp. JK.'!F34</f>
        <v>SZALÁNCZY KITTY</v>
      </c>
      <c r="C451" s="422"/>
      <c r="D451" s="422"/>
      <c r="E451" s="422"/>
      <c r="F451" s="422"/>
      <c r="G451" s="422"/>
      <c r="H451" s="422"/>
      <c r="I451" s="422"/>
      <c r="J451" s="422"/>
      <c r="K451" s="422"/>
      <c r="L451" s="422"/>
      <c r="M451" s="423"/>
      <c r="N451" s="435">
        <v>5</v>
      </c>
      <c r="O451" s="673" t="s">
        <v>0</v>
      </c>
      <c r="P451" s="550"/>
      <c r="Q451" s="556"/>
      <c r="R451" s="551"/>
      <c r="S451" s="550"/>
      <c r="T451" s="556"/>
      <c r="U451" s="551"/>
      <c r="V451" s="550"/>
      <c r="W451" s="556"/>
      <c r="X451" s="551"/>
      <c r="Y451" s="592"/>
      <c r="Z451" s="678"/>
      <c r="AA451" s="455"/>
      <c r="AB451" s="675"/>
      <c r="AC451" s="467"/>
      <c r="AD451" s="468"/>
      <c r="AE451" s="469"/>
    </row>
    <row r="452" spans="1:31" ht="11.25" customHeight="1" thickBot="1">
      <c r="A452" s="443"/>
      <c r="B452" s="424"/>
      <c r="C452" s="425"/>
      <c r="D452" s="425"/>
      <c r="E452" s="425"/>
      <c r="F452" s="425"/>
      <c r="G452" s="425"/>
      <c r="H452" s="425"/>
      <c r="I452" s="425"/>
      <c r="J452" s="425"/>
      <c r="K452" s="425"/>
      <c r="L452" s="425"/>
      <c r="M452" s="426"/>
      <c r="N452" s="436"/>
      <c r="O452" s="674"/>
      <c r="P452" s="554"/>
      <c r="Q452" s="558"/>
      <c r="R452" s="555"/>
      <c r="S452" s="554"/>
      <c r="T452" s="558"/>
      <c r="U452" s="555"/>
      <c r="V452" s="554"/>
      <c r="W452" s="558"/>
      <c r="X452" s="555"/>
      <c r="Y452" s="594"/>
      <c r="Z452" s="679"/>
      <c r="AA452" s="466"/>
      <c r="AB452" s="676"/>
      <c r="AC452" s="470"/>
      <c r="AD452" s="471"/>
      <c r="AE452" s="472"/>
    </row>
    <row r="453" spans="1:31" ht="11.25" customHeight="1">
      <c r="A453" s="433" t="s">
        <v>71</v>
      </c>
      <c r="B453" s="421"/>
      <c r="C453" s="422"/>
      <c r="D453" s="422"/>
      <c r="E453" s="422"/>
      <c r="F453" s="422"/>
      <c r="G453" s="422"/>
      <c r="H453" s="422"/>
      <c r="I453" s="422"/>
      <c r="J453" s="422"/>
      <c r="K453" s="422"/>
      <c r="L453" s="422"/>
      <c r="M453" s="423"/>
      <c r="N453" s="435">
        <v>6</v>
      </c>
      <c r="O453" s="673" t="s">
        <v>1</v>
      </c>
      <c r="P453" s="550"/>
      <c r="Q453" s="556"/>
      <c r="R453" s="551"/>
      <c r="S453" s="550"/>
      <c r="T453" s="556"/>
      <c r="U453" s="551"/>
      <c r="V453" s="550"/>
      <c r="W453" s="556"/>
      <c r="X453" s="551"/>
      <c r="Y453" s="592"/>
      <c r="Z453" s="678"/>
      <c r="AA453" s="455"/>
      <c r="AB453" s="676"/>
      <c r="AC453" s="467"/>
      <c r="AD453" s="468"/>
      <c r="AE453" s="469"/>
    </row>
    <row r="454" spans="1:31" ht="11.25" customHeight="1" thickBot="1">
      <c r="A454" s="443"/>
      <c r="B454" s="424"/>
      <c r="C454" s="425"/>
      <c r="D454" s="425"/>
      <c r="E454" s="425"/>
      <c r="F454" s="425"/>
      <c r="G454" s="425"/>
      <c r="H454" s="425"/>
      <c r="I454" s="425"/>
      <c r="J454" s="425"/>
      <c r="K454" s="425"/>
      <c r="L454" s="425"/>
      <c r="M454" s="426"/>
      <c r="N454" s="436"/>
      <c r="O454" s="674"/>
      <c r="P454" s="554"/>
      <c r="Q454" s="558"/>
      <c r="R454" s="555"/>
      <c r="S454" s="554"/>
      <c r="T454" s="558"/>
      <c r="U454" s="555"/>
      <c r="V454" s="554"/>
      <c r="W454" s="558"/>
      <c r="X454" s="555"/>
      <c r="Y454" s="594"/>
      <c r="Z454" s="679"/>
      <c r="AA454" s="466"/>
      <c r="AB454" s="676"/>
      <c r="AC454" s="470"/>
      <c r="AD454" s="471"/>
      <c r="AE454" s="472"/>
    </row>
    <row r="455" spans="1:31" ht="11.25" customHeight="1">
      <c r="A455" s="433" t="s">
        <v>70</v>
      </c>
      <c r="B455" s="421"/>
      <c r="C455" s="422"/>
      <c r="D455" s="422"/>
      <c r="E455" s="422"/>
      <c r="F455" s="456" t="s">
        <v>69</v>
      </c>
      <c r="G455" s="663"/>
      <c r="H455" s="664"/>
      <c r="I455" s="456"/>
      <c r="J455" s="663"/>
      <c r="K455" s="663"/>
      <c r="L455" s="663"/>
      <c r="M455" s="664"/>
      <c r="N455" s="467" t="s">
        <v>65</v>
      </c>
      <c r="O455" s="458"/>
      <c r="P455" s="550"/>
      <c r="Q455" s="457"/>
      <c r="R455" s="458"/>
      <c r="S455" s="550"/>
      <c r="T455" s="556"/>
      <c r="U455" s="551"/>
      <c r="V455" s="550"/>
      <c r="W455" s="556"/>
      <c r="X455" s="551"/>
      <c r="Y455" s="592"/>
      <c r="Z455" s="678"/>
      <c r="AA455" s="455"/>
      <c r="AB455" s="676"/>
      <c r="AC455" s="467"/>
      <c r="AD455" s="457"/>
      <c r="AE455" s="458"/>
    </row>
    <row r="456" spans="1:31" ht="11.25" customHeight="1" thickBot="1">
      <c r="A456" s="443"/>
      <c r="B456" s="424"/>
      <c r="C456" s="425"/>
      <c r="D456" s="425"/>
      <c r="E456" s="425"/>
      <c r="F456" s="668"/>
      <c r="G456" s="669"/>
      <c r="H456" s="670"/>
      <c r="I456" s="668"/>
      <c r="J456" s="669"/>
      <c r="K456" s="669"/>
      <c r="L456" s="669"/>
      <c r="M456" s="670"/>
      <c r="N456" s="462"/>
      <c r="O456" s="464"/>
      <c r="P456" s="462"/>
      <c r="Q456" s="463"/>
      <c r="R456" s="464"/>
      <c r="S456" s="554"/>
      <c r="T456" s="558"/>
      <c r="U456" s="555"/>
      <c r="V456" s="554"/>
      <c r="W456" s="558"/>
      <c r="X456" s="555"/>
      <c r="Y456" s="452"/>
      <c r="Z456" s="679"/>
      <c r="AA456" s="466"/>
      <c r="AB456" s="677"/>
      <c r="AC456" s="462"/>
      <c r="AD456" s="463"/>
      <c r="AE456" s="464"/>
    </row>
    <row r="457" spans="1:31" ht="11.25" customHeight="1">
      <c r="A457" s="473" t="s">
        <v>72</v>
      </c>
      <c r="B457" s="475"/>
      <c r="C457" s="476"/>
      <c r="D457" s="476"/>
      <c r="E457" s="476"/>
      <c r="F457" s="476"/>
      <c r="G457" s="476"/>
      <c r="H457" s="476"/>
      <c r="I457" s="476"/>
      <c r="J457" s="476"/>
      <c r="K457" s="476"/>
      <c r="L457" s="476"/>
      <c r="M457" s="477"/>
      <c r="N457" s="475" t="s">
        <v>73</v>
      </c>
      <c r="O457" s="477"/>
      <c r="P457" s="550"/>
      <c r="Q457" s="556"/>
      <c r="R457" s="556"/>
      <c r="S457" s="556"/>
      <c r="T457" s="556"/>
      <c r="U457" s="556"/>
      <c r="V457" s="556"/>
      <c r="W457" s="556"/>
      <c r="X457" s="556"/>
      <c r="Y457" s="556"/>
      <c r="Z457" s="556"/>
      <c r="AA457" s="556"/>
      <c r="AB457" s="556"/>
      <c r="AC457" s="556"/>
      <c r="AD457" s="556"/>
      <c r="AE457" s="551"/>
    </row>
    <row r="458" spans="1:31" ht="11.25" customHeight="1" thickBot="1">
      <c r="A458" s="474"/>
      <c r="B458" s="478"/>
      <c r="C458" s="479"/>
      <c r="D458" s="479"/>
      <c r="E458" s="479"/>
      <c r="F458" s="479"/>
      <c r="G458" s="479"/>
      <c r="H458" s="479"/>
      <c r="I458" s="479"/>
      <c r="J458" s="479"/>
      <c r="K458" s="479"/>
      <c r="L458" s="479"/>
      <c r="M458" s="480"/>
      <c r="N458" s="478"/>
      <c r="O458" s="480"/>
      <c r="P458" s="554"/>
      <c r="Q458" s="558"/>
      <c r="R458" s="558"/>
      <c r="S458" s="558"/>
      <c r="T458" s="558"/>
      <c r="U458" s="558"/>
      <c r="V458" s="558"/>
      <c r="W458" s="558"/>
      <c r="X458" s="558"/>
      <c r="Y458" s="558"/>
      <c r="Z458" s="558"/>
      <c r="AA458" s="558"/>
      <c r="AB458" s="558"/>
      <c r="AC458" s="558"/>
      <c r="AD458" s="558"/>
      <c r="AE458" s="555"/>
    </row>
    <row r="459" spans="1:31" ht="11.25" customHeight="1" thickBot="1"/>
    <row r="460" spans="1:31" ht="11.25" customHeight="1">
      <c r="A460" s="444" t="s">
        <v>74</v>
      </c>
      <c r="B460" s="445"/>
      <c r="C460" s="445"/>
      <c r="D460" s="445"/>
      <c r="E460" s="445"/>
      <c r="F460" s="445"/>
      <c r="G460" s="445"/>
      <c r="H460" s="445"/>
      <c r="I460" s="445"/>
      <c r="J460" s="445"/>
      <c r="K460" s="445"/>
      <c r="L460" s="445"/>
      <c r="M460" s="445"/>
      <c r="N460" s="445"/>
      <c r="O460" s="445"/>
      <c r="P460" s="445"/>
      <c r="Q460" s="445"/>
      <c r="R460" s="445"/>
      <c r="S460" s="445"/>
      <c r="T460" s="445"/>
      <c r="U460" s="445"/>
      <c r="V460" s="445"/>
      <c r="W460" s="445"/>
      <c r="X460" s="445"/>
      <c r="Y460" s="445"/>
      <c r="Z460" s="445"/>
      <c r="AA460" s="445"/>
      <c r="AB460" s="445"/>
      <c r="AC460" s="445"/>
      <c r="AD460" s="445"/>
      <c r="AE460" s="446"/>
    </row>
    <row r="461" spans="1:31" ht="11.25" customHeight="1" thickBot="1">
      <c r="A461" s="447"/>
      <c r="B461" s="448"/>
      <c r="C461" s="448"/>
      <c r="D461" s="448"/>
      <c r="E461" s="448"/>
      <c r="F461" s="448"/>
      <c r="G461" s="448"/>
      <c r="H461" s="448"/>
      <c r="I461" s="448"/>
      <c r="J461" s="448"/>
      <c r="K461" s="448"/>
      <c r="L461" s="448"/>
      <c r="M461" s="448"/>
      <c r="N461" s="448"/>
      <c r="O461" s="448"/>
      <c r="P461" s="448"/>
      <c r="Q461" s="448"/>
      <c r="R461" s="448"/>
      <c r="S461" s="448"/>
      <c r="T461" s="448"/>
      <c r="U461" s="448"/>
      <c r="V461" s="448"/>
      <c r="W461" s="448"/>
      <c r="X461" s="448"/>
      <c r="Y461" s="448"/>
      <c r="Z461" s="448"/>
      <c r="AA461" s="448"/>
      <c r="AB461" s="448"/>
      <c r="AC461" s="448"/>
      <c r="AD461" s="448"/>
      <c r="AE461" s="449"/>
    </row>
    <row r="462" spans="1:31" ht="11.25" customHeight="1">
      <c r="A462" s="499"/>
      <c r="B462" s="427" t="s">
        <v>145</v>
      </c>
      <c r="C462" s="428"/>
      <c r="D462" s="428"/>
      <c r="E462" s="428"/>
      <c r="F462" s="428"/>
      <c r="G462" s="428"/>
      <c r="H462" s="428"/>
      <c r="I462" s="428"/>
      <c r="J462" s="428"/>
      <c r="K462" s="428"/>
      <c r="L462" s="428"/>
      <c r="M462" s="428"/>
      <c r="N462" s="428"/>
      <c r="O462" s="428"/>
      <c r="P462" s="428"/>
      <c r="Q462" s="428"/>
      <c r="R462" s="428"/>
      <c r="S462" s="428"/>
      <c r="T462" s="428"/>
      <c r="U462" s="428"/>
      <c r="V462" s="428"/>
      <c r="W462" s="428"/>
      <c r="X462" s="428"/>
      <c r="Y462" s="428"/>
      <c r="Z462" s="428"/>
      <c r="AA462" s="428"/>
      <c r="AB462" s="428"/>
      <c r="AC462" s="428"/>
      <c r="AD462" s="428"/>
      <c r="AE462" s="429"/>
    </row>
    <row r="463" spans="1:31" ht="11.25" customHeight="1" thickBot="1">
      <c r="A463" s="499"/>
      <c r="B463" s="430"/>
      <c r="C463" s="431"/>
      <c r="D463" s="431"/>
      <c r="E463" s="431"/>
      <c r="F463" s="431"/>
      <c r="G463" s="431"/>
      <c r="H463" s="431"/>
      <c r="I463" s="431"/>
      <c r="J463" s="431"/>
      <c r="K463" s="431"/>
      <c r="L463" s="431"/>
      <c r="M463" s="431"/>
      <c r="N463" s="431"/>
      <c r="O463" s="431"/>
      <c r="P463" s="431"/>
      <c r="Q463" s="431"/>
      <c r="R463" s="431"/>
      <c r="S463" s="431"/>
      <c r="T463" s="431"/>
      <c r="U463" s="431"/>
      <c r="V463" s="431"/>
      <c r="W463" s="431"/>
      <c r="X463" s="431"/>
      <c r="Y463" s="431"/>
      <c r="Z463" s="431"/>
      <c r="AA463" s="431"/>
      <c r="AB463" s="431"/>
      <c r="AC463" s="431"/>
      <c r="AD463" s="431"/>
      <c r="AE463" s="432"/>
    </row>
    <row r="464" spans="1:31" ht="11.25" customHeight="1">
      <c r="A464" s="499"/>
      <c r="B464" s="428">
        <f ca="1">TODAY()</f>
        <v>42505</v>
      </c>
      <c r="C464" s="428"/>
      <c r="D464" s="428"/>
      <c r="E464" s="428"/>
      <c r="F464" s="428"/>
      <c r="G464" s="428"/>
      <c r="H464" s="428"/>
      <c r="I464" s="428"/>
      <c r="J464" s="428"/>
      <c r="K464" s="428"/>
      <c r="L464" s="428"/>
      <c r="M464" s="429"/>
      <c r="N464" s="455" t="s">
        <v>62</v>
      </c>
      <c r="O464" s="455" t="s">
        <v>77</v>
      </c>
      <c r="P464" s="456" t="s">
        <v>63</v>
      </c>
      <c r="Q464" s="663"/>
      <c r="R464" s="664"/>
      <c r="S464" s="456" t="s">
        <v>64</v>
      </c>
      <c r="T464" s="457"/>
      <c r="U464" s="458"/>
      <c r="V464" s="456" t="s">
        <v>65</v>
      </c>
      <c r="W464" s="457"/>
      <c r="X464" s="458"/>
      <c r="Y464" s="465" t="s">
        <v>43</v>
      </c>
      <c r="Z464" s="455" t="s">
        <v>78</v>
      </c>
      <c r="AA464" s="465" t="s">
        <v>66</v>
      </c>
      <c r="AB464" s="455" t="s">
        <v>79</v>
      </c>
      <c r="AC464" s="456" t="s">
        <v>67</v>
      </c>
      <c r="AD464" s="663"/>
      <c r="AE464" s="664"/>
    </row>
    <row r="465" spans="1:31" ht="11.25" customHeight="1" thickBot="1">
      <c r="A465" s="499"/>
      <c r="B465" s="431"/>
      <c r="C465" s="431"/>
      <c r="D465" s="431"/>
      <c r="E465" s="431"/>
      <c r="F465" s="431"/>
      <c r="G465" s="431"/>
      <c r="H465" s="431"/>
      <c r="I465" s="431"/>
      <c r="J465" s="431"/>
      <c r="K465" s="431"/>
      <c r="L465" s="431"/>
      <c r="M465" s="432"/>
      <c r="N465" s="451"/>
      <c r="O465" s="506"/>
      <c r="P465" s="665"/>
      <c r="Q465" s="666"/>
      <c r="R465" s="667"/>
      <c r="S465" s="459"/>
      <c r="T465" s="460"/>
      <c r="U465" s="461"/>
      <c r="V465" s="459"/>
      <c r="W465" s="460"/>
      <c r="X465" s="461"/>
      <c r="Y465" s="451"/>
      <c r="Z465" s="671"/>
      <c r="AA465" s="451"/>
      <c r="AB465" s="671"/>
      <c r="AC465" s="665"/>
      <c r="AD465" s="666"/>
      <c r="AE465" s="667"/>
    </row>
    <row r="466" spans="1:31" ht="11.25" customHeight="1">
      <c r="A466" s="499"/>
      <c r="B466" s="422" t="s">
        <v>149</v>
      </c>
      <c r="C466" s="457"/>
      <c r="D466" s="457"/>
      <c r="E466" s="457"/>
      <c r="F466" s="457"/>
      <c r="G466" s="457"/>
      <c r="H466" s="457"/>
      <c r="I466" s="457"/>
      <c r="J466" s="457"/>
      <c r="K466" s="457"/>
      <c r="L466" s="457"/>
      <c r="M466" s="458"/>
      <c r="N466" s="451"/>
      <c r="O466" s="506"/>
      <c r="P466" s="665"/>
      <c r="Q466" s="666"/>
      <c r="R466" s="667"/>
      <c r="S466" s="459"/>
      <c r="T466" s="460"/>
      <c r="U466" s="461"/>
      <c r="V466" s="459"/>
      <c r="W466" s="460"/>
      <c r="X466" s="461"/>
      <c r="Y466" s="451"/>
      <c r="Z466" s="671"/>
      <c r="AA466" s="451"/>
      <c r="AB466" s="671"/>
      <c r="AC466" s="665"/>
      <c r="AD466" s="666"/>
      <c r="AE466" s="667"/>
    </row>
    <row r="467" spans="1:31" ht="11.25" customHeight="1" thickBot="1">
      <c r="A467" s="500"/>
      <c r="B467" s="463"/>
      <c r="C467" s="463"/>
      <c r="D467" s="463"/>
      <c r="E467" s="463"/>
      <c r="F467" s="463"/>
      <c r="G467" s="463"/>
      <c r="H467" s="463"/>
      <c r="I467" s="463"/>
      <c r="J467" s="463"/>
      <c r="K467" s="463"/>
      <c r="L467" s="463"/>
      <c r="M467" s="464"/>
      <c r="N467" s="452"/>
      <c r="O467" s="466"/>
      <c r="P467" s="668"/>
      <c r="Q467" s="669"/>
      <c r="R467" s="670"/>
      <c r="S467" s="462"/>
      <c r="T467" s="463"/>
      <c r="U467" s="464"/>
      <c r="V467" s="462"/>
      <c r="W467" s="463"/>
      <c r="X467" s="464"/>
      <c r="Y467" s="452"/>
      <c r="Z467" s="672"/>
      <c r="AA467" s="452"/>
      <c r="AB467" s="672"/>
      <c r="AC467" s="668"/>
      <c r="AD467" s="669"/>
      <c r="AE467" s="670"/>
    </row>
    <row r="468" spans="1:31" ht="11.25" customHeight="1">
      <c r="A468" s="433" t="s">
        <v>68</v>
      </c>
      <c r="B468" s="421" t="str">
        <f>'Sp. JK.'!F35</f>
        <v>TÍMÁR EDINA</v>
      </c>
      <c r="C468" s="422"/>
      <c r="D468" s="422"/>
      <c r="E468" s="422"/>
      <c r="F468" s="422"/>
      <c r="G468" s="422"/>
      <c r="H468" s="422"/>
      <c r="I468" s="422"/>
      <c r="J468" s="422"/>
      <c r="K468" s="422"/>
      <c r="L468" s="422"/>
      <c r="M468" s="423"/>
      <c r="N468" s="435">
        <v>6</v>
      </c>
      <c r="O468" s="673" t="s">
        <v>0</v>
      </c>
      <c r="P468" s="550"/>
      <c r="Q468" s="556"/>
      <c r="R468" s="551"/>
      <c r="S468" s="550"/>
      <c r="T468" s="556"/>
      <c r="U468" s="551"/>
      <c r="V468" s="550"/>
      <c r="W468" s="556"/>
      <c r="X468" s="551"/>
      <c r="Y468" s="592"/>
      <c r="Z468" s="678"/>
      <c r="AA468" s="455"/>
      <c r="AB468" s="675"/>
      <c r="AC468" s="467"/>
      <c r="AD468" s="468"/>
      <c r="AE468" s="469"/>
    </row>
    <row r="469" spans="1:31" ht="11.25" customHeight="1" thickBot="1">
      <c r="A469" s="443"/>
      <c r="B469" s="424"/>
      <c r="C469" s="425"/>
      <c r="D469" s="425"/>
      <c r="E469" s="425"/>
      <c r="F469" s="425"/>
      <c r="G469" s="425"/>
      <c r="H469" s="425"/>
      <c r="I469" s="425"/>
      <c r="J469" s="425"/>
      <c r="K469" s="425"/>
      <c r="L469" s="425"/>
      <c r="M469" s="426"/>
      <c r="N469" s="436"/>
      <c r="O469" s="674"/>
      <c r="P469" s="554"/>
      <c r="Q469" s="558"/>
      <c r="R469" s="555"/>
      <c r="S469" s="554"/>
      <c r="T469" s="558"/>
      <c r="U469" s="555"/>
      <c r="V469" s="554"/>
      <c r="W469" s="558"/>
      <c r="X469" s="555"/>
      <c r="Y469" s="594"/>
      <c r="Z469" s="679"/>
      <c r="AA469" s="466"/>
      <c r="AB469" s="676"/>
      <c r="AC469" s="470"/>
      <c r="AD469" s="471"/>
      <c r="AE469" s="472"/>
    </row>
    <row r="470" spans="1:31" ht="11.25" customHeight="1">
      <c r="A470" s="433" t="s">
        <v>71</v>
      </c>
      <c r="B470" s="421"/>
      <c r="C470" s="422"/>
      <c r="D470" s="422"/>
      <c r="E470" s="422"/>
      <c r="F470" s="422"/>
      <c r="G470" s="422"/>
      <c r="H470" s="422"/>
      <c r="I470" s="422"/>
      <c r="J470" s="422"/>
      <c r="K470" s="422"/>
      <c r="L470" s="422"/>
      <c r="M470" s="423"/>
      <c r="N470" s="435">
        <v>5</v>
      </c>
      <c r="O470" s="673" t="s">
        <v>1</v>
      </c>
      <c r="P470" s="550"/>
      <c r="Q470" s="556"/>
      <c r="R470" s="551"/>
      <c r="S470" s="550"/>
      <c r="T470" s="556"/>
      <c r="U470" s="551"/>
      <c r="V470" s="550"/>
      <c r="W470" s="556"/>
      <c r="X470" s="551"/>
      <c r="Y470" s="592"/>
      <c r="Z470" s="678"/>
      <c r="AA470" s="455"/>
      <c r="AB470" s="676"/>
      <c r="AC470" s="467"/>
      <c r="AD470" s="468"/>
      <c r="AE470" s="469"/>
    </row>
    <row r="471" spans="1:31" ht="11.25" customHeight="1" thickBot="1">
      <c r="A471" s="443"/>
      <c r="B471" s="424"/>
      <c r="C471" s="425"/>
      <c r="D471" s="425"/>
      <c r="E471" s="425"/>
      <c r="F471" s="425"/>
      <c r="G471" s="425"/>
      <c r="H471" s="425"/>
      <c r="I471" s="425"/>
      <c r="J471" s="425"/>
      <c r="K471" s="425"/>
      <c r="L471" s="425"/>
      <c r="M471" s="426"/>
      <c r="N471" s="436"/>
      <c r="O471" s="674"/>
      <c r="P471" s="554"/>
      <c r="Q471" s="558"/>
      <c r="R471" s="555"/>
      <c r="S471" s="554"/>
      <c r="T471" s="558"/>
      <c r="U471" s="555"/>
      <c r="V471" s="554"/>
      <c r="W471" s="558"/>
      <c r="X471" s="555"/>
      <c r="Y471" s="594"/>
      <c r="Z471" s="679"/>
      <c r="AA471" s="466"/>
      <c r="AB471" s="676"/>
      <c r="AC471" s="470"/>
      <c r="AD471" s="471"/>
      <c r="AE471" s="472"/>
    </row>
    <row r="472" spans="1:31" ht="11.25" customHeight="1">
      <c r="A472" s="433" t="s">
        <v>70</v>
      </c>
      <c r="B472" s="421"/>
      <c r="C472" s="422"/>
      <c r="D472" s="422"/>
      <c r="E472" s="422"/>
      <c r="F472" s="456" t="s">
        <v>69</v>
      </c>
      <c r="G472" s="663"/>
      <c r="H472" s="664"/>
      <c r="I472" s="456"/>
      <c r="J472" s="663"/>
      <c r="K472" s="663"/>
      <c r="L472" s="663"/>
      <c r="M472" s="664"/>
      <c r="N472" s="467" t="s">
        <v>65</v>
      </c>
      <c r="O472" s="458"/>
      <c r="P472" s="550"/>
      <c r="Q472" s="457"/>
      <c r="R472" s="458"/>
      <c r="S472" s="550"/>
      <c r="T472" s="556"/>
      <c r="U472" s="551"/>
      <c r="V472" s="550"/>
      <c r="W472" s="556"/>
      <c r="X472" s="551"/>
      <c r="Y472" s="592"/>
      <c r="Z472" s="678"/>
      <c r="AA472" s="455"/>
      <c r="AB472" s="676"/>
      <c r="AC472" s="467"/>
      <c r="AD472" s="457"/>
      <c r="AE472" s="458"/>
    </row>
    <row r="473" spans="1:31" ht="11.25" customHeight="1" thickBot="1">
      <c r="A473" s="443"/>
      <c r="B473" s="424"/>
      <c r="C473" s="425"/>
      <c r="D473" s="425"/>
      <c r="E473" s="425"/>
      <c r="F473" s="668"/>
      <c r="G473" s="669"/>
      <c r="H473" s="670"/>
      <c r="I473" s="668"/>
      <c r="J473" s="669"/>
      <c r="K473" s="669"/>
      <c r="L473" s="669"/>
      <c r="M473" s="670"/>
      <c r="N473" s="462"/>
      <c r="O473" s="464"/>
      <c r="P473" s="462"/>
      <c r="Q473" s="463"/>
      <c r="R473" s="464"/>
      <c r="S473" s="554"/>
      <c r="T473" s="558"/>
      <c r="U473" s="555"/>
      <c r="V473" s="554"/>
      <c r="W473" s="558"/>
      <c r="X473" s="555"/>
      <c r="Y473" s="452"/>
      <c r="Z473" s="679"/>
      <c r="AA473" s="466"/>
      <c r="AB473" s="677"/>
      <c r="AC473" s="462"/>
      <c r="AD473" s="463"/>
      <c r="AE473" s="464"/>
    </row>
    <row r="474" spans="1:31" ht="11.25" customHeight="1">
      <c r="A474" s="473" t="s">
        <v>72</v>
      </c>
      <c r="B474" s="475"/>
      <c r="C474" s="476"/>
      <c r="D474" s="476"/>
      <c r="E474" s="476"/>
      <c r="F474" s="476"/>
      <c r="G474" s="476"/>
      <c r="H474" s="476"/>
      <c r="I474" s="476"/>
      <c r="J474" s="476"/>
      <c r="K474" s="476"/>
      <c r="L474" s="476"/>
      <c r="M474" s="477"/>
      <c r="N474" s="475" t="s">
        <v>73</v>
      </c>
      <c r="O474" s="477"/>
      <c r="P474" s="550"/>
      <c r="Q474" s="556"/>
      <c r="R474" s="556"/>
      <c r="S474" s="556"/>
      <c r="T474" s="556"/>
      <c r="U474" s="556"/>
      <c r="V474" s="556"/>
      <c r="W474" s="556"/>
      <c r="X474" s="556"/>
      <c r="Y474" s="556"/>
      <c r="Z474" s="556"/>
      <c r="AA474" s="556"/>
      <c r="AB474" s="556"/>
      <c r="AC474" s="556"/>
      <c r="AD474" s="556"/>
      <c r="AE474" s="551"/>
    </row>
    <row r="475" spans="1:31" ht="11.25" customHeight="1" thickBot="1">
      <c r="A475" s="474"/>
      <c r="B475" s="478"/>
      <c r="C475" s="479"/>
      <c r="D475" s="479"/>
      <c r="E475" s="479"/>
      <c r="F475" s="479"/>
      <c r="G475" s="479"/>
      <c r="H475" s="479"/>
      <c r="I475" s="479"/>
      <c r="J475" s="479"/>
      <c r="K475" s="479"/>
      <c r="L475" s="479"/>
      <c r="M475" s="480"/>
      <c r="N475" s="478"/>
      <c r="O475" s="480"/>
      <c r="P475" s="554"/>
      <c r="Q475" s="558"/>
      <c r="R475" s="558"/>
      <c r="S475" s="558"/>
      <c r="T475" s="558"/>
      <c r="U475" s="558"/>
      <c r="V475" s="558"/>
      <c r="W475" s="558"/>
      <c r="X475" s="558"/>
      <c r="Y475" s="558"/>
      <c r="Z475" s="558"/>
      <c r="AA475" s="558"/>
      <c r="AB475" s="558"/>
      <c r="AC475" s="558"/>
      <c r="AD475" s="558"/>
      <c r="AE475" s="555"/>
    </row>
    <row r="476" spans="1:31" ht="11.25" customHeight="1" thickBot="1"/>
    <row r="477" spans="1:31" ht="11.25" customHeight="1">
      <c r="A477" s="444" t="s">
        <v>74</v>
      </c>
      <c r="B477" s="445"/>
      <c r="C477" s="445"/>
      <c r="D477" s="445"/>
      <c r="E477" s="445"/>
      <c r="F477" s="445"/>
      <c r="G477" s="445"/>
      <c r="H477" s="445"/>
      <c r="I477" s="445"/>
      <c r="J477" s="445"/>
      <c r="K477" s="445"/>
      <c r="L477" s="445"/>
      <c r="M477" s="445"/>
      <c r="N477" s="445"/>
      <c r="O477" s="445"/>
      <c r="P477" s="445"/>
      <c r="Q477" s="445"/>
      <c r="R477" s="445"/>
      <c r="S477" s="445"/>
      <c r="T477" s="445"/>
      <c r="U477" s="445"/>
      <c r="V477" s="445"/>
      <c r="W477" s="445"/>
      <c r="X477" s="445"/>
      <c r="Y477" s="445"/>
      <c r="Z477" s="445"/>
      <c r="AA477" s="445"/>
      <c r="AB477" s="445"/>
      <c r="AC477" s="445"/>
      <c r="AD477" s="445"/>
      <c r="AE477" s="446"/>
    </row>
    <row r="478" spans="1:31" ht="11.25" customHeight="1" thickBot="1">
      <c r="A478" s="447"/>
      <c r="B478" s="448"/>
      <c r="C478" s="448"/>
      <c r="D478" s="448"/>
      <c r="E478" s="448"/>
      <c r="F478" s="448"/>
      <c r="G478" s="448"/>
      <c r="H478" s="448"/>
      <c r="I478" s="448"/>
      <c r="J478" s="448"/>
      <c r="K478" s="448"/>
      <c r="L478" s="448"/>
      <c r="M478" s="448"/>
      <c r="N478" s="448"/>
      <c r="O478" s="448"/>
      <c r="P478" s="448"/>
      <c r="Q478" s="448"/>
      <c r="R478" s="448"/>
      <c r="S478" s="448"/>
      <c r="T478" s="448"/>
      <c r="U478" s="448"/>
      <c r="V478" s="448"/>
      <c r="W478" s="448"/>
      <c r="X478" s="448"/>
      <c r="Y478" s="448"/>
      <c r="Z478" s="448"/>
      <c r="AA478" s="448"/>
      <c r="AB478" s="448"/>
      <c r="AC478" s="448"/>
      <c r="AD478" s="448"/>
      <c r="AE478" s="449"/>
    </row>
    <row r="479" spans="1:31" ht="11.25" customHeight="1">
      <c r="A479" s="499"/>
      <c r="B479" s="427" t="s">
        <v>145</v>
      </c>
      <c r="C479" s="428"/>
      <c r="D479" s="428"/>
      <c r="E479" s="428"/>
      <c r="F479" s="428"/>
      <c r="G479" s="428"/>
      <c r="H479" s="428"/>
      <c r="I479" s="428"/>
      <c r="J479" s="428"/>
      <c r="K479" s="428"/>
      <c r="L479" s="428"/>
      <c r="M479" s="428"/>
      <c r="N479" s="428"/>
      <c r="O479" s="428"/>
      <c r="P479" s="428"/>
      <c r="Q479" s="428"/>
      <c r="R479" s="428"/>
      <c r="S479" s="428"/>
      <c r="T479" s="428"/>
      <c r="U479" s="428"/>
      <c r="V479" s="428"/>
      <c r="W479" s="428"/>
      <c r="X479" s="428"/>
      <c r="Y479" s="428"/>
      <c r="Z479" s="428"/>
      <c r="AA479" s="428"/>
      <c r="AB479" s="428"/>
      <c r="AC479" s="428"/>
      <c r="AD479" s="428"/>
      <c r="AE479" s="429"/>
    </row>
    <row r="480" spans="1:31" ht="11.25" customHeight="1" thickBot="1">
      <c r="A480" s="499"/>
      <c r="B480" s="430"/>
      <c r="C480" s="431"/>
      <c r="D480" s="431"/>
      <c r="E480" s="431"/>
      <c r="F480" s="431"/>
      <c r="G480" s="431"/>
      <c r="H480" s="431"/>
      <c r="I480" s="431"/>
      <c r="J480" s="431"/>
      <c r="K480" s="431"/>
      <c r="L480" s="431"/>
      <c r="M480" s="431"/>
      <c r="N480" s="431"/>
      <c r="O480" s="431"/>
      <c r="P480" s="431"/>
      <c r="Q480" s="431"/>
      <c r="R480" s="431"/>
      <c r="S480" s="431"/>
      <c r="T480" s="431"/>
      <c r="U480" s="431"/>
      <c r="V480" s="431"/>
      <c r="W480" s="431"/>
      <c r="X480" s="431"/>
      <c r="Y480" s="431"/>
      <c r="Z480" s="431"/>
      <c r="AA480" s="431"/>
      <c r="AB480" s="431"/>
      <c r="AC480" s="431"/>
      <c r="AD480" s="431"/>
      <c r="AE480" s="432"/>
    </row>
    <row r="481" spans="1:31" ht="11.25" customHeight="1">
      <c r="A481" s="499"/>
      <c r="B481" s="428">
        <f ca="1">TODAY()</f>
        <v>42505</v>
      </c>
      <c r="C481" s="428"/>
      <c r="D481" s="428"/>
      <c r="E481" s="428"/>
      <c r="F481" s="428"/>
      <c r="G481" s="428"/>
      <c r="H481" s="428"/>
      <c r="I481" s="428"/>
      <c r="J481" s="428"/>
      <c r="K481" s="428"/>
      <c r="L481" s="428"/>
      <c r="M481" s="429"/>
      <c r="N481" s="455" t="s">
        <v>62</v>
      </c>
      <c r="O481" s="455" t="s">
        <v>77</v>
      </c>
      <c r="P481" s="456" t="s">
        <v>63</v>
      </c>
      <c r="Q481" s="663"/>
      <c r="R481" s="664"/>
      <c r="S481" s="456" t="s">
        <v>64</v>
      </c>
      <c r="T481" s="457"/>
      <c r="U481" s="458"/>
      <c r="V481" s="456" t="s">
        <v>65</v>
      </c>
      <c r="W481" s="457"/>
      <c r="X481" s="458"/>
      <c r="Y481" s="465" t="s">
        <v>43</v>
      </c>
      <c r="Z481" s="455" t="s">
        <v>78</v>
      </c>
      <c r="AA481" s="465" t="s">
        <v>66</v>
      </c>
      <c r="AB481" s="455" t="s">
        <v>79</v>
      </c>
      <c r="AC481" s="456" t="s">
        <v>67</v>
      </c>
      <c r="AD481" s="663"/>
      <c r="AE481" s="664"/>
    </row>
    <row r="482" spans="1:31" ht="11.25" customHeight="1" thickBot="1">
      <c r="A482" s="499"/>
      <c r="B482" s="431"/>
      <c r="C482" s="431"/>
      <c r="D482" s="431"/>
      <c r="E482" s="431"/>
      <c r="F482" s="431"/>
      <c r="G482" s="431"/>
      <c r="H482" s="431"/>
      <c r="I482" s="431"/>
      <c r="J482" s="431"/>
      <c r="K482" s="431"/>
      <c r="L482" s="431"/>
      <c r="M482" s="432"/>
      <c r="N482" s="451"/>
      <c r="O482" s="506"/>
      <c r="P482" s="665"/>
      <c r="Q482" s="666"/>
      <c r="R482" s="667"/>
      <c r="S482" s="459"/>
      <c r="T482" s="460"/>
      <c r="U482" s="461"/>
      <c r="V482" s="459"/>
      <c r="W482" s="460"/>
      <c r="X482" s="461"/>
      <c r="Y482" s="451"/>
      <c r="Z482" s="671"/>
      <c r="AA482" s="451"/>
      <c r="AB482" s="671"/>
      <c r="AC482" s="665"/>
      <c r="AD482" s="666"/>
      <c r="AE482" s="667"/>
    </row>
    <row r="483" spans="1:31" ht="11.25" customHeight="1">
      <c r="A483" s="499"/>
      <c r="B483" s="422" t="s">
        <v>149</v>
      </c>
      <c r="C483" s="457"/>
      <c r="D483" s="457"/>
      <c r="E483" s="457"/>
      <c r="F483" s="457"/>
      <c r="G483" s="457"/>
      <c r="H483" s="457"/>
      <c r="I483" s="457"/>
      <c r="J483" s="457"/>
      <c r="K483" s="457"/>
      <c r="L483" s="457"/>
      <c r="M483" s="458"/>
      <c r="N483" s="451"/>
      <c r="O483" s="506"/>
      <c r="P483" s="665"/>
      <c r="Q483" s="666"/>
      <c r="R483" s="667"/>
      <c r="S483" s="459"/>
      <c r="T483" s="460"/>
      <c r="U483" s="461"/>
      <c r="V483" s="459"/>
      <c r="W483" s="460"/>
      <c r="X483" s="461"/>
      <c r="Y483" s="451"/>
      <c r="Z483" s="671"/>
      <c r="AA483" s="451"/>
      <c r="AB483" s="671"/>
      <c r="AC483" s="665"/>
      <c r="AD483" s="666"/>
      <c r="AE483" s="667"/>
    </row>
    <row r="484" spans="1:31" ht="11.25" customHeight="1" thickBot="1">
      <c r="A484" s="500"/>
      <c r="B484" s="463"/>
      <c r="C484" s="463"/>
      <c r="D484" s="463"/>
      <c r="E484" s="463"/>
      <c r="F484" s="463"/>
      <c r="G484" s="463"/>
      <c r="H484" s="463"/>
      <c r="I484" s="463"/>
      <c r="J484" s="463"/>
      <c r="K484" s="463"/>
      <c r="L484" s="463"/>
      <c r="M484" s="464"/>
      <c r="N484" s="452"/>
      <c r="O484" s="466"/>
      <c r="P484" s="668"/>
      <c r="Q484" s="669"/>
      <c r="R484" s="670"/>
      <c r="S484" s="462"/>
      <c r="T484" s="463"/>
      <c r="U484" s="464"/>
      <c r="V484" s="462"/>
      <c r="W484" s="463"/>
      <c r="X484" s="464"/>
      <c r="Y484" s="452"/>
      <c r="Z484" s="672"/>
      <c r="AA484" s="452"/>
      <c r="AB484" s="672"/>
      <c r="AC484" s="668"/>
      <c r="AD484" s="669"/>
      <c r="AE484" s="670"/>
    </row>
    <row r="485" spans="1:31" ht="11.25" customHeight="1">
      <c r="A485" s="433" t="s">
        <v>68</v>
      </c>
      <c r="B485" s="421" t="str">
        <f>'Sp. JK.'!F36</f>
        <v>MÁTRAHÁZINÉ KISS JULIANNA</v>
      </c>
      <c r="C485" s="422"/>
      <c r="D485" s="422"/>
      <c r="E485" s="422"/>
      <c r="F485" s="422"/>
      <c r="G485" s="422"/>
      <c r="H485" s="422"/>
      <c r="I485" s="422"/>
      <c r="J485" s="422"/>
      <c r="K485" s="422"/>
      <c r="L485" s="422"/>
      <c r="M485" s="423"/>
      <c r="N485" s="435">
        <v>3</v>
      </c>
      <c r="O485" s="673" t="s">
        <v>0</v>
      </c>
      <c r="P485" s="550"/>
      <c r="Q485" s="556"/>
      <c r="R485" s="551"/>
      <c r="S485" s="550"/>
      <c r="T485" s="556"/>
      <c r="U485" s="551"/>
      <c r="V485" s="550"/>
      <c r="W485" s="556"/>
      <c r="X485" s="551"/>
      <c r="Y485" s="592"/>
      <c r="Z485" s="678"/>
      <c r="AA485" s="455"/>
      <c r="AB485" s="675"/>
      <c r="AC485" s="467"/>
      <c r="AD485" s="468"/>
      <c r="AE485" s="469"/>
    </row>
    <row r="486" spans="1:31" ht="11.25" customHeight="1" thickBot="1">
      <c r="A486" s="443"/>
      <c r="B486" s="424"/>
      <c r="C486" s="425"/>
      <c r="D486" s="425"/>
      <c r="E486" s="425"/>
      <c r="F486" s="425"/>
      <c r="G486" s="425"/>
      <c r="H486" s="425"/>
      <c r="I486" s="425"/>
      <c r="J486" s="425"/>
      <c r="K486" s="425"/>
      <c r="L486" s="425"/>
      <c r="M486" s="426"/>
      <c r="N486" s="436"/>
      <c r="O486" s="674"/>
      <c r="P486" s="554"/>
      <c r="Q486" s="558"/>
      <c r="R486" s="555"/>
      <c r="S486" s="554"/>
      <c r="T486" s="558"/>
      <c r="U486" s="555"/>
      <c r="V486" s="554"/>
      <c r="W486" s="558"/>
      <c r="X486" s="555"/>
      <c r="Y486" s="594"/>
      <c r="Z486" s="679"/>
      <c r="AA486" s="466"/>
      <c r="AB486" s="676"/>
      <c r="AC486" s="470"/>
      <c r="AD486" s="471"/>
      <c r="AE486" s="472"/>
    </row>
    <row r="487" spans="1:31" ht="11.25" customHeight="1">
      <c r="A487" s="433" t="s">
        <v>71</v>
      </c>
      <c r="B487" s="421"/>
      <c r="C487" s="422"/>
      <c r="D487" s="422"/>
      <c r="E487" s="422"/>
      <c r="F487" s="422"/>
      <c r="G487" s="422"/>
      <c r="H487" s="422"/>
      <c r="I487" s="422"/>
      <c r="J487" s="422"/>
      <c r="K487" s="422"/>
      <c r="L487" s="422"/>
      <c r="M487" s="423"/>
      <c r="N487" s="435">
        <v>4</v>
      </c>
      <c r="O487" s="673" t="s">
        <v>1</v>
      </c>
      <c r="P487" s="550"/>
      <c r="Q487" s="556"/>
      <c r="R487" s="551"/>
      <c r="S487" s="550"/>
      <c r="T487" s="556"/>
      <c r="U487" s="551"/>
      <c r="V487" s="550"/>
      <c r="W487" s="556"/>
      <c r="X487" s="551"/>
      <c r="Y487" s="592"/>
      <c r="Z487" s="678"/>
      <c r="AA487" s="455"/>
      <c r="AB487" s="676"/>
      <c r="AC487" s="467"/>
      <c r="AD487" s="468"/>
      <c r="AE487" s="469"/>
    </row>
    <row r="488" spans="1:31" ht="11.25" customHeight="1" thickBot="1">
      <c r="A488" s="443"/>
      <c r="B488" s="424"/>
      <c r="C488" s="425"/>
      <c r="D488" s="425"/>
      <c r="E488" s="425"/>
      <c r="F488" s="425"/>
      <c r="G488" s="425"/>
      <c r="H488" s="425"/>
      <c r="I488" s="425"/>
      <c r="J488" s="425"/>
      <c r="K488" s="425"/>
      <c r="L488" s="425"/>
      <c r="M488" s="426"/>
      <c r="N488" s="436"/>
      <c r="O488" s="674"/>
      <c r="P488" s="554"/>
      <c r="Q488" s="558"/>
      <c r="R488" s="555"/>
      <c r="S488" s="554"/>
      <c r="T488" s="558"/>
      <c r="U488" s="555"/>
      <c r="V488" s="554"/>
      <c r="W488" s="558"/>
      <c r="X488" s="555"/>
      <c r="Y488" s="594"/>
      <c r="Z488" s="679"/>
      <c r="AA488" s="466"/>
      <c r="AB488" s="676"/>
      <c r="AC488" s="470"/>
      <c r="AD488" s="471"/>
      <c r="AE488" s="472"/>
    </row>
    <row r="489" spans="1:31" ht="11.25" customHeight="1">
      <c r="A489" s="433" t="s">
        <v>70</v>
      </c>
      <c r="B489" s="421"/>
      <c r="C489" s="422"/>
      <c r="D489" s="422"/>
      <c r="E489" s="422"/>
      <c r="F489" s="456" t="s">
        <v>69</v>
      </c>
      <c r="G489" s="663"/>
      <c r="H489" s="664"/>
      <c r="I489" s="456"/>
      <c r="J489" s="663"/>
      <c r="K489" s="663"/>
      <c r="L489" s="663"/>
      <c r="M489" s="664"/>
      <c r="N489" s="467" t="s">
        <v>65</v>
      </c>
      <c r="O489" s="458"/>
      <c r="P489" s="550"/>
      <c r="Q489" s="457"/>
      <c r="R489" s="458"/>
      <c r="S489" s="550"/>
      <c r="T489" s="556"/>
      <c r="U489" s="551"/>
      <c r="V489" s="550"/>
      <c r="W489" s="556"/>
      <c r="X489" s="551"/>
      <c r="Y489" s="592"/>
      <c r="Z489" s="678"/>
      <c r="AA489" s="455"/>
      <c r="AB489" s="676"/>
      <c r="AC489" s="467"/>
      <c r="AD489" s="457"/>
      <c r="AE489" s="458"/>
    </row>
    <row r="490" spans="1:31" ht="11.25" customHeight="1" thickBot="1">
      <c r="A490" s="443"/>
      <c r="B490" s="424"/>
      <c r="C490" s="425"/>
      <c r="D490" s="425"/>
      <c r="E490" s="425"/>
      <c r="F490" s="668"/>
      <c r="G490" s="669"/>
      <c r="H490" s="670"/>
      <c r="I490" s="668"/>
      <c r="J490" s="669"/>
      <c r="K490" s="669"/>
      <c r="L490" s="669"/>
      <c r="M490" s="670"/>
      <c r="N490" s="462"/>
      <c r="O490" s="464"/>
      <c r="P490" s="462"/>
      <c r="Q490" s="463"/>
      <c r="R490" s="464"/>
      <c r="S490" s="554"/>
      <c r="T490" s="558"/>
      <c r="U490" s="555"/>
      <c r="V490" s="554"/>
      <c r="W490" s="558"/>
      <c r="X490" s="555"/>
      <c r="Y490" s="452"/>
      <c r="Z490" s="679"/>
      <c r="AA490" s="466"/>
      <c r="AB490" s="677"/>
      <c r="AC490" s="462"/>
      <c r="AD490" s="463"/>
      <c r="AE490" s="464"/>
    </row>
    <row r="491" spans="1:31" ht="11.25" customHeight="1">
      <c r="A491" s="473" t="s">
        <v>72</v>
      </c>
      <c r="B491" s="475"/>
      <c r="C491" s="476"/>
      <c r="D491" s="476"/>
      <c r="E491" s="476"/>
      <c r="F491" s="476"/>
      <c r="G491" s="476"/>
      <c r="H491" s="476"/>
      <c r="I491" s="476"/>
      <c r="J491" s="476"/>
      <c r="K491" s="476"/>
      <c r="L491" s="476"/>
      <c r="M491" s="477"/>
      <c r="N491" s="475" t="s">
        <v>73</v>
      </c>
      <c r="O491" s="477"/>
      <c r="P491" s="550"/>
      <c r="Q491" s="556"/>
      <c r="R491" s="556"/>
      <c r="S491" s="556"/>
      <c r="T491" s="556"/>
      <c r="U491" s="556"/>
      <c r="V491" s="556"/>
      <c r="W491" s="556"/>
      <c r="X491" s="556"/>
      <c r="Y491" s="556"/>
      <c r="Z491" s="556"/>
      <c r="AA491" s="556"/>
      <c r="AB491" s="556"/>
      <c r="AC491" s="556"/>
      <c r="AD491" s="556"/>
      <c r="AE491" s="551"/>
    </row>
    <row r="492" spans="1:31" ht="11.25" customHeight="1" thickBot="1">
      <c r="A492" s="474"/>
      <c r="B492" s="478"/>
      <c r="C492" s="479"/>
      <c r="D492" s="479"/>
      <c r="E492" s="479"/>
      <c r="F492" s="479"/>
      <c r="G492" s="479"/>
      <c r="H492" s="479"/>
      <c r="I492" s="479"/>
      <c r="J492" s="479"/>
      <c r="K492" s="479"/>
      <c r="L492" s="479"/>
      <c r="M492" s="480"/>
      <c r="N492" s="478"/>
      <c r="O492" s="480"/>
      <c r="P492" s="554"/>
      <c r="Q492" s="558"/>
      <c r="R492" s="558"/>
      <c r="S492" s="558"/>
      <c r="T492" s="558"/>
      <c r="U492" s="558"/>
      <c r="V492" s="558"/>
      <c r="W492" s="558"/>
      <c r="X492" s="558"/>
      <c r="Y492" s="558"/>
      <c r="Z492" s="558"/>
      <c r="AA492" s="558"/>
      <c r="AB492" s="558"/>
      <c r="AC492" s="558"/>
      <c r="AD492" s="558"/>
      <c r="AE492" s="555"/>
    </row>
    <row r="493" spans="1:31" ht="11.25" customHeight="1" thickBot="1"/>
    <row r="494" spans="1:31" ht="11.25" customHeight="1">
      <c r="A494" s="444" t="s">
        <v>74</v>
      </c>
      <c r="B494" s="445"/>
      <c r="C494" s="445"/>
      <c r="D494" s="445"/>
      <c r="E494" s="445"/>
      <c r="F494" s="445"/>
      <c r="G494" s="445"/>
      <c r="H494" s="445"/>
      <c r="I494" s="445"/>
      <c r="J494" s="445"/>
      <c r="K494" s="445"/>
      <c r="L494" s="445"/>
      <c r="M494" s="445"/>
      <c r="N494" s="445"/>
      <c r="O494" s="445"/>
      <c r="P494" s="445"/>
      <c r="Q494" s="445"/>
      <c r="R494" s="445"/>
      <c r="S494" s="445"/>
      <c r="T494" s="445"/>
      <c r="U494" s="445"/>
      <c r="V494" s="445"/>
      <c r="W494" s="445"/>
      <c r="X494" s="445"/>
      <c r="Y494" s="445"/>
      <c r="Z494" s="445"/>
      <c r="AA494" s="445"/>
      <c r="AB494" s="445"/>
      <c r="AC494" s="445"/>
      <c r="AD494" s="445"/>
      <c r="AE494" s="446"/>
    </row>
    <row r="495" spans="1:31" ht="11.25" customHeight="1" thickBot="1">
      <c r="A495" s="447"/>
      <c r="B495" s="448"/>
      <c r="C495" s="448"/>
      <c r="D495" s="448"/>
      <c r="E495" s="448"/>
      <c r="F495" s="448"/>
      <c r="G495" s="448"/>
      <c r="H495" s="448"/>
      <c r="I495" s="448"/>
      <c r="J495" s="448"/>
      <c r="K495" s="448"/>
      <c r="L495" s="448"/>
      <c r="M495" s="448"/>
      <c r="N495" s="448"/>
      <c r="O495" s="448"/>
      <c r="P495" s="448"/>
      <c r="Q495" s="448"/>
      <c r="R495" s="448"/>
      <c r="S495" s="448"/>
      <c r="T495" s="448"/>
      <c r="U495" s="448"/>
      <c r="V495" s="448"/>
      <c r="W495" s="448"/>
      <c r="X495" s="448"/>
      <c r="Y495" s="448"/>
      <c r="Z495" s="448"/>
      <c r="AA495" s="448"/>
      <c r="AB495" s="448"/>
      <c r="AC495" s="448"/>
      <c r="AD495" s="448"/>
      <c r="AE495" s="449"/>
    </row>
    <row r="496" spans="1:31" ht="11.25" customHeight="1">
      <c r="A496" s="499"/>
      <c r="B496" s="427" t="s">
        <v>145</v>
      </c>
      <c r="C496" s="428"/>
      <c r="D496" s="428"/>
      <c r="E496" s="428"/>
      <c r="F496" s="428"/>
      <c r="G496" s="428"/>
      <c r="H496" s="428"/>
      <c r="I496" s="428"/>
      <c r="J496" s="428"/>
      <c r="K496" s="428"/>
      <c r="L496" s="428"/>
      <c r="M496" s="428"/>
      <c r="N496" s="428"/>
      <c r="O496" s="428"/>
      <c r="P496" s="428"/>
      <c r="Q496" s="428"/>
      <c r="R496" s="428"/>
      <c r="S496" s="428"/>
      <c r="T496" s="428"/>
      <c r="U496" s="428"/>
      <c r="V496" s="428"/>
      <c r="W496" s="428"/>
      <c r="X496" s="428"/>
      <c r="Y496" s="428"/>
      <c r="Z496" s="428"/>
      <c r="AA496" s="428"/>
      <c r="AB496" s="428"/>
      <c r="AC496" s="428"/>
      <c r="AD496" s="428"/>
      <c r="AE496" s="429"/>
    </row>
    <row r="497" spans="1:31" ht="11.25" customHeight="1" thickBot="1">
      <c r="A497" s="499"/>
      <c r="B497" s="430"/>
      <c r="C497" s="431"/>
      <c r="D497" s="431"/>
      <c r="E497" s="431"/>
      <c r="F497" s="431"/>
      <c r="G497" s="431"/>
      <c r="H497" s="431"/>
      <c r="I497" s="431"/>
      <c r="J497" s="431"/>
      <c r="K497" s="431"/>
      <c r="L497" s="431"/>
      <c r="M497" s="431"/>
      <c r="N497" s="431"/>
      <c r="O497" s="431"/>
      <c r="P497" s="431"/>
      <c r="Q497" s="431"/>
      <c r="R497" s="431"/>
      <c r="S497" s="431"/>
      <c r="T497" s="431"/>
      <c r="U497" s="431"/>
      <c r="V497" s="431"/>
      <c r="W497" s="431"/>
      <c r="X497" s="431"/>
      <c r="Y497" s="431"/>
      <c r="Z497" s="431"/>
      <c r="AA497" s="431"/>
      <c r="AB497" s="431"/>
      <c r="AC497" s="431"/>
      <c r="AD497" s="431"/>
      <c r="AE497" s="432"/>
    </row>
    <row r="498" spans="1:31" ht="11.25" customHeight="1">
      <c r="A498" s="499"/>
      <c r="B498" s="428">
        <f ca="1">TODAY()</f>
        <v>42505</v>
      </c>
      <c r="C498" s="428"/>
      <c r="D498" s="428"/>
      <c r="E498" s="428"/>
      <c r="F498" s="428"/>
      <c r="G498" s="428"/>
      <c r="H498" s="428"/>
      <c r="I498" s="428"/>
      <c r="J498" s="428"/>
      <c r="K498" s="428"/>
      <c r="L498" s="428"/>
      <c r="M498" s="429"/>
      <c r="N498" s="455" t="s">
        <v>62</v>
      </c>
      <c r="O498" s="455" t="s">
        <v>77</v>
      </c>
      <c r="P498" s="456" t="s">
        <v>63</v>
      </c>
      <c r="Q498" s="663"/>
      <c r="R498" s="664"/>
      <c r="S498" s="456" t="s">
        <v>64</v>
      </c>
      <c r="T498" s="457"/>
      <c r="U498" s="458"/>
      <c r="V498" s="456" t="s">
        <v>65</v>
      </c>
      <c r="W498" s="457"/>
      <c r="X498" s="458"/>
      <c r="Y498" s="465" t="s">
        <v>43</v>
      </c>
      <c r="Z498" s="455" t="s">
        <v>78</v>
      </c>
      <c r="AA498" s="465" t="s">
        <v>66</v>
      </c>
      <c r="AB498" s="455" t="s">
        <v>79</v>
      </c>
      <c r="AC498" s="456" t="s">
        <v>67</v>
      </c>
      <c r="AD498" s="663"/>
      <c r="AE498" s="664"/>
    </row>
    <row r="499" spans="1:31" ht="11.25" customHeight="1" thickBot="1">
      <c r="A499" s="499"/>
      <c r="B499" s="431"/>
      <c r="C499" s="431"/>
      <c r="D499" s="431"/>
      <c r="E499" s="431"/>
      <c r="F499" s="431"/>
      <c r="G499" s="431"/>
      <c r="H499" s="431"/>
      <c r="I499" s="431"/>
      <c r="J499" s="431"/>
      <c r="K499" s="431"/>
      <c r="L499" s="431"/>
      <c r="M499" s="432"/>
      <c r="N499" s="451"/>
      <c r="O499" s="506"/>
      <c r="P499" s="665"/>
      <c r="Q499" s="666"/>
      <c r="R499" s="667"/>
      <c r="S499" s="459"/>
      <c r="T499" s="460"/>
      <c r="U499" s="461"/>
      <c r="V499" s="459"/>
      <c r="W499" s="460"/>
      <c r="X499" s="461"/>
      <c r="Y499" s="451"/>
      <c r="Z499" s="671"/>
      <c r="AA499" s="451"/>
      <c r="AB499" s="671"/>
      <c r="AC499" s="665"/>
      <c r="AD499" s="666"/>
      <c r="AE499" s="667"/>
    </row>
    <row r="500" spans="1:31" ht="11.25" customHeight="1">
      <c r="A500" s="499"/>
      <c r="B500" s="422" t="s">
        <v>149</v>
      </c>
      <c r="C500" s="457"/>
      <c r="D500" s="457"/>
      <c r="E500" s="457"/>
      <c r="F500" s="457"/>
      <c r="G500" s="457"/>
      <c r="H500" s="457"/>
      <c r="I500" s="457"/>
      <c r="J500" s="457"/>
      <c r="K500" s="457"/>
      <c r="L500" s="457"/>
      <c r="M500" s="458"/>
      <c r="N500" s="451"/>
      <c r="O500" s="506"/>
      <c r="P500" s="665"/>
      <c r="Q500" s="666"/>
      <c r="R500" s="667"/>
      <c r="S500" s="459"/>
      <c r="T500" s="460"/>
      <c r="U500" s="461"/>
      <c r="V500" s="459"/>
      <c r="W500" s="460"/>
      <c r="X500" s="461"/>
      <c r="Y500" s="451"/>
      <c r="Z500" s="671"/>
      <c r="AA500" s="451"/>
      <c r="AB500" s="671"/>
      <c r="AC500" s="665"/>
      <c r="AD500" s="666"/>
      <c r="AE500" s="667"/>
    </row>
    <row r="501" spans="1:31" ht="11.25" customHeight="1" thickBot="1">
      <c r="A501" s="500"/>
      <c r="B501" s="463"/>
      <c r="C501" s="463"/>
      <c r="D501" s="463"/>
      <c r="E501" s="463"/>
      <c r="F501" s="463"/>
      <c r="G501" s="463"/>
      <c r="H501" s="463"/>
      <c r="I501" s="463"/>
      <c r="J501" s="463"/>
      <c r="K501" s="463"/>
      <c r="L501" s="463"/>
      <c r="M501" s="464"/>
      <c r="N501" s="452"/>
      <c r="O501" s="466"/>
      <c r="P501" s="668"/>
      <c r="Q501" s="669"/>
      <c r="R501" s="670"/>
      <c r="S501" s="462"/>
      <c r="T501" s="463"/>
      <c r="U501" s="464"/>
      <c r="V501" s="462"/>
      <c r="W501" s="463"/>
      <c r="X501" s="464"/>
      <c r="Y501" s="452"/>
      <c r="Z501" s="672"/>
      <c r="AA501" s="452"/>
      <c r="AB501" s="672"/>
      <c r="AC501" s="668"/>
      <c r="AD501" s="669"/>
      <c r="AE501" s="670"/>
    </row>
    <row r="502" spans="1:31" ht="11.25" customHeight="1">
      <c r="A502" s="433" t="s">
        <v>68</v>
      </c>
      <c r="B502" s="421" t="str">
        <f>'Sp. JK.'!F37</f>
        <v>AIRIZER EMESE</v>
      </c>
      <c r="C502" s="422"/>
      <c r="D502" s="422"/>
      <c r="E502" s="422"/>
      <c r="F502" s="422"/>
      <c r="G502" s="422"/>
      <c r="H502" s="422"/>
      <c r="I502" s="422"/>
      <c r="J502" s="422"/>
      <c r="K502" s="422"/>
      <c r="L502" s="422"/>
      <c r="M502" s="423"/>
      <c r="N502" s="435">
        <v>4</v>
      </c>
      <c r="O502" s="673" t="s">
        <v>0</v>
      </c>
      <c r="P502" s="550"/>
      <c r="Q502" s="556"/>
      <c r="R502" s="551"/>
      <c r="S502" s="550"/>
      <c r="T502" s="556"/>
      <c r="U502" s="551"/>
      <c r="V502" s="550"/>
      <c r="W502" s="556"/>
      <c r="X502" s="551"/>
      <c r="Y502" s="592"/>
      <c r="Z502" s="678"/>
      <c r="AA502" s="455"/>
      <c r="AB502" s="675"/>
      <c r="AC502" s="467"/>
      <c r="AD502" s="468"/>
      <c r="AE502" s="469"/>
    </row>
    <row r="503" spans="1:31" ht="11.25" customHeight="1" thickBot="1">
      <c r="A503" s="443"/>
      <c r="B503" s="424"/>
      <c r="C503" s="425"/>
      <c r="D503" s="425"/>
      <c r="E503" s="425"/>
      <c r="F503" s="425"/>
      <c r="G503" s="425"/>
      <c r="H503" s="425"/>
      <c r="I503" s="425"/>
      <c r="J503" s="425"/>
      <c r="K503" s="425"/>
      <c r="L503" s="425"/>
      <c r="M503" s="426"/>
      <c r="N503" s="436"/>
      <c r="O503" s="674"/>
      <c r="P503" s="554"/>
      <c r="Q503" s="558"/>
      <c r="R503" s="555"/>
      <c r="S503" s="554"/>
      <c r="T503" s="558"/>
      <c r="U503" s="555"/>
      <c r="V503" s="554"/>
      <c r="W503" s="558"/>
      <c r="X503" s="555"/>
      <c r="Y503" s="594"/>
      <c r="Z503" s="679"/>
      <c r="AA503" s="466"/>
      <c r="AB503" s="676"/>
      <c r="AC503" s="470"/>
      <c r="AD503" s="471"/>
      <c r="AE503" s="472"/>
    </row>
    <row r="504" spans="1:31" ht="11.25" customHeight="1">
      <c r="A504" s="433" t="s">
        <v>71</v>
      </c>
      <c r="B504" s="421"/>
      <c r="C504" s="422"/>
      <c r="D504" s="422"/>
      <c r="E504" s="422"/>
      <c r="F504" s="422"/>
      <c r="G504" s="422"/>
      <c r="H504" s="422"/>
      <c r="I504" s="422"/>
      <c r="J504" s="422"/>
      <c r="K504" s="422"/>
      <c r="L504" s="422"/>
      <c r="M504" s="423"/>
      <c r="N504" s="435">
        <v>3</v>
      </c>
      <c r="O504" s="673" t="s">
        <v>1</v>
      </c>
      <c r="P504" s="550"/>
      <c r="Q504" s="556"/>
      <c r="R504" s="551"/>
      <c r="S504" s="550"/>
      <c r="T504" s="556"/>
      <c r="U504" s="551"/>
      <c r="V504" s="550"/>
      <c r="W504" s="556"/>
      <c r="X504" s="551"/>
      <c r="Y504" s="592"/>
      <c r="Z504" s="678"/>
      <c r="AA504" s="455"/>
      <c r="AB504" s="676"/>
      <c r="AC504" s="467"/>
      <c r="AD504" s="468"/>
      <c r="AE504" s="469"/>
    </row>
    <row r="505" spans="1:31" ht="11.25" customHeight="1" thickBot="1">
      <c r="A505" s="443"/>
      <c r="B505" s="424"/>
      <c r="C505" s="425"/>
      <c r="D505" s="425"/>
      <c r="E505" s="425"/>
      <c r="F505" s="425"/>
      <c r="G505" s="425"/>
      <c r="H505" s="425"/>
      <c r="I505" s="425"/>
      <c r="J505" s="425"/>
      <c r="K505" s="425"/>
      <c r="L505" s="425"/>
      <c r="M505" s="426"/>
      <c r="N505" s="436"/>
      <c r="O505" s="674"/>
      <c r="P505" s="554"/>
      <c r="Q505" s="558"/>
      <c r="R505" s="555"/>
      <c r="S505" s="554"/>
      <c r="T505" s="558"/>
      <c r="U505" s="555"/>
      <c r="V505" s="554"/>
      <c r="W505" s="558"/>
      <c r="X505" s="555"/>
      <c r="Y505" s="594"/>
      <c r="Z505" s="679"/>
      <c r="AA505" s="466"/>
      <c r="AB505" s="676"/>
      <c r="AC505" s="470"/>
      <c r="AD505" s="471"/>
      <c r="AE505" s="472"/>
    </row>
    <row r="506" spans="1:31" ht="11.25" customHeight="1">
      <c r="A506" s="433" t="s">
        <v>70</v>
      </c>
      <c r="B506" s="421"/>
      <c r="C506" s="422"/>
      <c r="D506" s="422"/>
      <c r="E506" s="422"/>
      <c r="F506" s="456" t="s">
        <v>69</v>
      </c>
      <c r="G506" s="663"/>
      <c r="H506" s="664"/>
      <c r="I506" s="456"/>
      <c r="J506" s="663"/>
      <c r="K506" s="663"/>
      <c r="L506" s="663"/>
      <c r="M506" s="664"/>
      <c r="N506" s="467" t="s">
        <v>65</v>
      </c>
      <c r="O506" s="458"/>
      <c r="P506" s="550"/>
      <c r="Q506" s="457"/>
      <c r="R506" s="458"/>
      <c r="S506" s="550"/>
      <c r="T506" s="556"/>
      <c r="U506" s="551"/>
      <c r="V506" s="550"/>
      <c r="W506" s="556"/>
      <c r="X506" s="551"/>
      <c r="Y506" s="592"/>
      <c r="Z506" s="678"/>
      <c r="AA506" s="455"/>
      <c r="AB506" s="676"/>
      <c r="AC506" s="467"/>
      <c r="AD506" s="457"/>
      <c r="AE506" s="458"/>
    </row>
    <row r="507" spans="1:31" ht="11.25" customHeight="1" thickBot="1">
      <c r="A507" s="443"/>
      <c r="B507" s="424"/>
      <c r="C507" s="425"/>
      <c r="D507" s="425"/>
      <c r="E507" s="425"/>
      <c r="F507" s="668"/>
      <c r="G507" s="669"/>
      <c r="H507" s="670"/>
      <c r="I507" s="668"/>
      <c r="J507" s="669"/>
      <c r="K507" s="669"/>
      <c r="L507" s="669"/>
      <c r="M507" s="670"/>
      <c r="N507" s="462"/>
      <c r="O507" s="464"/>
      <c r="P507" s="462"/>
      <c r="Q507" s="463"/>
      <c r="R507" s="464"/>
      <c r="S507" s="554"/>
      <c r="T507" s="558"/>
      <c r="U507" s="555"/>
      <c r="V507" s="554"/>
      <c r="W507" s="558"/>
      <c r="X507" s="555"/>
      <c r="Y507" s="452"/>
      <c r="Z507" s="679"/>
      <c r="AA507" s="466"/>
      <c r="AB507" s="677"/>
      <c r="AC507" s="462"/>
      <c r="AD507" s="463"/>
      <c r="AE507" s="464"/>
    </row>
    <row r="508" spans="1:31" ht="11.25" customHeight="1">
      <c r="A508" s="473" t="s">
        <v>72</v>
      </c>
      <c r="B508" s="475"/>
      <c r="C508" s="476"/>
      <c r="D508" s="476"/>
      <c r="E508" s="476"/>
      <c r="F508" s="476"/>
      <c r="G508" s="476"/>
      <c r="H508" s="476"/>
      <c r="I508" s="476"/>
      <c r="J508" s="476"/>
      <c r="K508" s="476"/>
      <c r="L508" s="476"/>
      <c r="M508" s="477"/>
      <c r="N508" s="475" t="s">
        <v>73</v>
      </c>
      <c r="O508" s="477"/>
      <c r="P508" s="550"/>
      <c r="Q508" s="556"/>
      <c r="R508" s="556"/>
      <c r="S508" s="556"/>
      <c r="T508" s="556"/>
      <c r="U508" s="556"/>
      <c r="V508" s="556"/>
      <c r="W508" s="556"/>
      <c r="X508" s="556"/>
      <c r="Y508" s="556"/>
      <c r="Z508" s="556"/>
      <c r="AA508" s="556"/>
      <c r="AB508" s="556"/>
      <c r="AC508" s="556"/>
      <c r="AD508" s="556"/>
      <c r="AE508" s="551"/>
    </row>
    <row r="509" spans="1:31" ht="11.25" customHeight="1" thickBot="1">
      <c r="A509" s="474"/>
      <c r="B509" s="478"/>
      <c r="C509" s="479"/>
      <c r="D509" s="479"/>
      <c r="E509" s="479"/>
      <c r="F509" s="479"/>
      <c r="G509" s="479"/>
      <c r="H509" s="479"/>
      <c r="I509" s="479"/>
      <c r="J509" s="479"/>
      <c r="K509" s="479"/>
      <c r="L509" s="479"/>
      <c r="M509" s="480"/>
      <c r="N509" s="478"/>
      <c r="O509" s="480"/>
      <c r="P509" s="554"/>
      <c r="Q509" s="558"/>
      <c r="R509" s="558"/>
      <c r="S509" s="558"/>
      <c r="T509" s="558"/>
      <c r="U509" s="558"/>
      <c r="V509" s="558"/>
      <c r="W509" s="558"/>
      <c r="X509" s="558"/>
      <c r="Y509" s="558"/>
      <c r="Z509" s="558"/>
      <c r="AA509" s="558"/>
      <c r="AB509" s="558"/>
      <c r="AC509" s="558"/>
      <c r="AD509" s="558"/>
      <c r="AE509" s="555"/>
    </row>
    <row r="510" spans="1:31" ht="11.25" customHeight="1" thickBot="1"/>
    <row r="511" spans="1:31" ht="11.25" customHeight="1">
      <c r="A511" s="444" t="s">
        <v>74</v>
      </c>
      <c r="B511" s="445"/>
      <c r="C511" s="445"/>
      <c r="D511" s="445"/>
      <c r="E511" s="445"/>
      <c r="F511" s="445"/>
      <c r="G511" s="445"/>
      <c r="H511" s="445"/>
      <c r="I511" s="445"/>
      <c r="J511" s="445"/>
      <c r="K511" s="445"/>
      <c r="L511" s="445"/>
      <c r="M511" s="445"/>
      <c r="N511" s="445"/>
      <c r="O511" s="445"/>
      <c r="P511" s="445"/>
      <c r="Q511" s="445"/>
      <c r="R511" s="445"/>
      <c r="S511" s="445"/>
      <c r="T511" s="445"/>
      <c r="U511" s="445"/>
      <c r="V511" s="445"/>
      <c r="W511" s="445"/>
      <c r="X511" s="445"/>
      <c r="Y511" s="445"/>
      <c r="Z511" s="445"/>
      <c r="AA511" s="445"/>
      <c r="AB511" s="445"/>
      <c r="AC511" s="445"/>
      <c r="AD511" s="445"/>
      <c r="AE511" s="446"/>
    </row>
    <row r="512" spans="1:31" ht="11.25" customHeight="1" thickBot="1">
      <c r="A512" s="447"/>
      <c r="B512" s="448"/>
      <c r="C512" s="448"/>
      <c r="D512" s="448"/>
      <c r="E512" s="448"/>
      <c r="F512" s="448"/>
      <c r="G512" s="448"/>
      <c r="H512" s="448"/>
      <c r="I512" s="448"/>
      <c r="J512" s="448"/>
      <c r="K512" s="448"/>
      <c r="L512" s="448"/>
      <c r="M512" s="448"/>
      <c r="N512" s="448"/>
      <c r="O512" s="448"/>
      <c r="P512" s="448"/>
      <c r="Q512" s="448"/>
      <c r="R512" s="448"/>
      <c r="S512" s="448"/>
      <c r="T512" s="448"/>
      <c r="U512" s="448"/>
      <c r="V512" s="448"/>
      <c r="W512" s="448"/>
      <c r="X512" s="448"/>
      <c r="Y512" s="448"/>
      <c r="Z512" s="448"/>
      <c r="AA512" s="448"/>
      <c r="AB512" s="448"/>
      <c r="AC512" s="448"/>
      <c r="AD512" s="448"/>
      <c r="AE512" s="449"/>
    </row>
    <row r="513" spans="1:31" ht="11.25" customHeight="1">
      <c r="A513" s="499"/>
      <c r="B513" s="427" t="s">
        <v>145</v>
      </c>
      <c r="C513" s="428"/>
      <c r="D513" s="428"/>
      <c r="E513" s="428"/>
      <c r="F513" s="428"/>
      <c r="G513" s="428"/>
      <c r="H513" s="428"/>
      <c r="I513" s="428"/>
      <c r="J513" s="428"/>
      <c r="K513" s="428"/>
      <c r="L513" s="428"/>
      <c r="M513" s="428"/>
      <c r="N513" s="428"/>
      <c r="O513" s="428"/>
      <c r="P513" s="428"/>
      <c r="Q513" s="428"/>
      <c r="R513" s="428"/>
      <c r="S513" s="428"/>
      <c r="T513" s="428"/>
      <c r="U513" s="428"/>
      <c r="V513" s="428"/>
      <c r="W513" s="428"/>
      <c r="X513" s="428"/>
      <c r="Y513" s="428"/>
      <c r="Z513" s="428"/>
      <c r="AA513" s="428"/>
      <c r="AB513" s="428"/>
      <c r="AC513" s="428"/>
      <c r="AD513" s="428"/>
      <c r="AE513" s="429"/>
    </row>
    <row r="514" spans="1:31" ht="11.25" customHeight="1" thickBot="1">
      <c r="A514" s="499"/>
      <c r="B514" s="430"/>
      <c r="C514" s="431"/>
      <c r="D514" s="431"/>
      <c r="E514" s="431"/>
      <c r="F514" s="431"/>
      <c r="G514" s="431"/>
      <c r="H514" s="431"/>
      <c r="I514" s="431"/>
      <c r="J514" s="431"/>
      <c r="K514" s="431"/>
      <c r="L514" s="431"/>
      <c r="M514" s="431"/>
      <c r="N514" s="431"/>
      <c r="O514" s="431"/>
      <c r="P514" s="431"/>
      <c r="Q514" s="431"/>
      <c r="R514" s="431"/>
      <c r="S514" s="431"/>
      <c r="T514" s="431"/>
      <c r="U514" s="431"/>
      <c r="V514" s="431"/>
      <c r="W514" s="431"/>
      <c r="X514" s="431"/>
      <c r="Y514" s="431"/>
      <c r="Z514" s="431"/>
      <c r="AA514" s="431"/>
      <c r="AB514" s="431"/>
      <c r="AC514" s="431"/>
      <c r="AD514" s="431"/>
      <c r="AE514" s="432"/>
    </row>
    <row r="515" spans="1:31" ht="11.25" customHeight="1">
      <c r="A515" s="499"/>
      <c r="B515" s="428">
        <f ca="1">TODAY()</f>
        <v>42505</v>
      </c>
      <c r="C515" s="428"/>
      <c r="D515" s="428"/>
      <c r="E515" s="428"/>
      <c r="F515" s="428"/>
      <c r="G515" s="428"/>
      <c r="H515" s="428"/>
      <c r="I515" s="428"/>
      <c r="J515" s="428"/>
      <c r="K515" s="428"/>
      <c r="L515" s="428"/>
      <c r="M515" s="429"/>
      <c r="N515" s="455" t="s">
        <v>62</v>
      </c>
      <c r="O515" s="455" t="s">
        <v>77</v>
      </c>
      <c r="P515" s="456" t="s">
        <v>63</v>
      </c>
      <c r="Q515" s="663"/>
      <c r="R515" s="664"/>
      <c r="S515" s="456" t="s">
        <v>64</v>
      </c>
      <c r="T515" s="457"/>
      <c r="U515" s="458"/>
      <c r="V515" s="456" t="s">
        <v>65</v>
      </c>
      <c r="W515" s="457"/>
      <c r="X515" s="458"/>
      <c r="Y515" s="465" t="s">
        <v>43</v>
      </c>
      <c r="Z515" s="455" t="s">
        <v>78</v>
      </c>
      <c r="AA515" s="465" t="s">
        <v>66</v>
      </c>
      <c r="AB515" s="455" t="s">
        <v>79</v>
      </c>
      <c r="AC515" s="456" t="s">
        <v>67</v>
      </c>
      <c r="AD515" s="663"/>
      <c r="AE515" s="664"/>
    </row>
    <row r="516" spans="1:31" ht="11.25" customHeight="1" thickBot="1">
      <c r="A516" s="499"/>
      <c r="B516" s="431"/>
      <c r="C516" s="431"/>
      <c r="D516" s="431"/>
      <c r="E516" s="431"/>
      <c r="F516" s="431"/>
      <c r="G516" s="431"/>
      <c r="H516" s="431"/>
      <c r="I516" s="431"/>
      <c r="J516" s="431"/>
      <c r="K516" s="431"/>
      <c r="L516" s="431"/>
      <c r="M516" s="432"/>
      <c r="N516" s="451"/>
      <c r="O516" s="506"/>
      <c r="P516" s="665"/>
      <c r="Q516" s="666"/>
      <c r="R516" s="667"/>
      <c r="S516" s="459"/>
      <c r="T516" s="460"/>
      <c r="U516" s="461"/>
      <c r="V516" s="459"/>
      <c r="W516" s="460"/>
      <c r="X516" s="461"/>
      <c r="Y516" s="451"/>
      <c r="Z516" s="671"/>
      <c r="AA516" s="451"/>
      <c r="AB516" s="671"/>
      <c r="AC516" s="665"/>
      <c r="AD516" s="666"/>
      <c r="AE516" s="667"/>
    </row>
    <row r="517" spans="1:31" ht="11.25" customHeight="1">
      <c r="A517" s="499"/>
      <c r="B517" s="422" t="s">
        <v>149</v>
      </c>
      <c r="C517" s="457"/>
      <c r="D517" s="457"/>
      <c r="E517" s="457"/>
      <c r="F517" s="457"/>
      <c r="G517" s="457"/>
      <c r="H517" s="457"/>
      <c r="I517" s="457"/>
      <c r="J517" s="457"/>
      <c r="K517" s="457"/>
      <c r="L517" s="457"/>
      <c r="M517" s="458"/>
      <c r="N517" s="451"/>
      <c r="O517" s="506"/>
      <c r="P517" s="665"/>
      <c r="Q517" s="666"/>
      <c r="R517" s="667"/>
      <c r="S517" s="459"/>
      <c r="T517" s="460"/>
      <c r="U517" s="461"/>
      <c r="V517" s="459"/>
      <c r="W517" s="460"/>
      <c r="X517" s="461"/>
      <c r="Y517" s="451"/>
      <c r="Z517" s="671"/>
      <c r="AA517" s="451"/>
      <c r="AB517" s="671"/>
      <c r="AC517" s="665"/>
      <c r="AD517" s="666"/>
      <c r="AE517" s="667"/>
    </row>
    <row r="518" spans="1:31" ht="11.25" customHeight="1" thickBot="1">
      <c r="A518" s="500"/>
      <c r="B518" s="463"/>
      <c r="C518" s="463"/>
      <c r="D518" s="463"/>
      <c r="E518" s="463"/>
      <c r="F518" s="463"/>
      <c r="G518" s="463"/>
      <c r="H518" s="463"/>
      <c r="I518" s="463"/>
      <c r="J518" s="463"/>
      <c r="K518" s="463"/>
      <c r="L518" s="463"/>
      <c r="M518" s="464"/>
      <c r="N518" s="452"/>
      <c r="O518" s="466"/>
      <c r="P518" s="668"/>
      <c r="Q518" s="669"/>
      <c r="R518" s="670"/>
      <c r="S518" s="462"/>
      <c r="T518" s="463"/>
      <c r="U518" s="464"/>
      <c r="V518" s="462"/>
      <c r="W518" s="463"/>
      <c r="X518" s="464"/>
      <c r="Y518" s="452"/>
      <c r="Z518" s="672"/>
      <c r="AA518" s="452"/>
      <c r="AB518" s="672"/>
      <c r="AC518" s="668"/>
      <c r="AD518" s="669"/>
      <c r="AE518" s="670"/>
    </row>
    <row r="519" spans="1:31" ht="11.25" customHeight="1">
      <c r="A519" s="433" t="s">
        <v>68</v>
      </c>
      <c r="B519" s="421" t="str">
        <f>'Sp. JK.'!F38</f>
        <v>MÁRTONNÉ RUSZANOV MÁRA</v>
      </c>
      <c r="C519" s="422"/>
      <c r="D519" s="422"/>
      <c r="E519" s="422"/>
      <c r="F519" s="422"/>
      <c r="G519" s="422"/>
      <c r="H519" s="422"/>
      <c r="I519" s="422"/>
      <c r="J519" s="422"/>
      <c r="K519" s="422"/>
      <c r="L519" s="422"/>
      <c r="M519" s="423"/>
      <c r="N519" s="435">
        <v>5</v>
      </c>
      <c r="O519" s="673" t="s">
        <v>0</v>
      </c>
      <c r="P519" s="550"/>
      <c r="Q519" s="556"/>
      <c r="R519" s="551"/>
      <c r="S519" s="550"/>
      <c r="T519" s="556"/>
      <c r="U519" s="551"/>
      <c r="V519" s="550"/>
      <c r="W519" s="556"/>
      <c r="X519" s="551"/>
      <c r="Y519" s="592"/>
      <c r="Z519" s="678"/>
      <c r="AA519" s="455"/>
      <c r="AB519" s="675"/>
      <c r="AC519" s="467"/>
      <c r="AD519" s="468"/>
      <c r="AE519" s="469"/>
    </row>
    <row r="520" spans="1:31" ht="11.25" customHeight="1" thickBot="1">
      <c r="A520" s="443"/>
      <c r="B520" s="424"/>
      <c r="C520" s="425"/>
      <c r="D520" s="425"/>
      <c r="E520" s="425"/>
      <c r="F520" s="425"/>
      <c r="G520" s="425"/>
      <c r="H520" s="425"/>
      <c r="I520" s="425"/>
      <c r="J520" s="425"/>
      <c r="K520" s="425"/>
      <c r="L520" s="425"/>
      <c r="M520" s="426"/>
      <c r="N520" s="436"/>
      <c r="O520" s="674"/>
      <c r="P520" s="554"/>
      <c r="Q520" s="558"/>
      <c r="R520" s="555"/>
      <c r="S520" s="554"/>
      <c r="T520" s="558"/>
      <c r="U520" s="555"/>
      <c r="V520" s="554"/>
      <c r="W520" s="558"/>
      <c r="X520" s="555"/>
      <c r="Y520" s="594"/>
      <c r="Z520" s="679"/>
      <c r="AA520" s="466"/>
      <c r="AB520" s="676"/>
      <c r="AC520" s="470"/>
      <c r="AD520" s="471"/>
      <c r="AE520" s="472"/>
    </row>
    <row r="521" spans="1:31" ht="11.25" customHeight="1">
      <c r="A521" s="433" t="s">
        <v>71</v>
      </c>
      <c r="B521" s="421"/>
      <c r="C521" s="422"/>
      <c r="D521" s="422"/>
      <c r="E521" s="422"/>
      <c r="F521" s="422"/>
      <c r="G521" s="422"/>
      <c r="H521" s="422"/>
      <c r="I521" s="422"/>
      <c r="J521" s="422"/>
      <c r="K521" s="422"/>
      <c r="L521" s="422"/>
      <c r="M521" s="423"/>
      <c r="N521" s="435">
        <v>6</v>
      </c>
      <c r="O521" s="673" t="s">
        <v>1</v>
      </c>
      <c r="P521" s="550"/>
      <c r="Q521" s="556"/>
      <c r="R521" s="551"/>
      <c r="S521" s="550"/>
      <c r="T521" s="556"/>
      <c r="U521" s="551"/>
      <c r="V521" s="550"/>
      <c r="W521" s="556"/>
      <c r="X521" s="551"/>
      <c r="Y521" s="592"/>
      <c r="Z521" s="678"/>
      <c r="AA521" s="455"/>
      <c r="AB521" s="676"/>
      <c r="AC521" s="467"/>
      <c r="AD521" s="468"/>
      <c r="AE521" s="469"/>
    </row>
    <row r="522" spans="1:31" ht="11.25" customHeight="1" thickBot="1">
      <c r="A522" s="443"/>
      <c r="B522" s="424"/>
      <c r="C522" s="425"/>
      <c r="D522" s="425"/>
      <c r="E522" s="425"/>
      <c r="F522" s="425"/>
      <c r="G522" s="425"/>
      <c r="H522" s="425"/>
      <c r="I522" s="425"/>
      <c r="J522" s="425"/>
      <c r="K522" s="425"/>
      <c r="L522" s="425"/>
      <c r="M522" s="426"/>
      <c r="N522" s="436"/>
      <c r="O522" s="674"/>
      <c r="P522" s="554"/>
      <c r="Q522" s="558"/>
      <c r="R522" s="555"/>
      <c r="S522" s="554"/>
      <c r="T522" s="558"/>
      <c r="U522" s="555"/>
      <c r="V522" s="554"/>
      <c r="W522" s="558"/>
      <c r="X522" s="555"/>
      <c r="Y522" s="594"/>
      <c r="Z522" s="679"/>
      <c r="AA522" s="466"/>
      <c r="AB522" s="676"/>
      <c r="AC522" s="470"/>
      <c r="AD522" s="471"/>
      <c r="AE522" s="472"/>
    </row>
    <row r="523" spans="1:31" ht="11.25" customHeight="1">
      <c r="A523" s="433" t="s">
        <v>70</v>
      </c>
      <c r="B523" s="421"/>
      <c r="C523" s="422"/>
      <c r="D523" s="422"/>
      <c r="E523" s="422"/>
      <c r="F523" s="456" t="s">
        <v>69</v>
      </c>
      <c r="G523" s="663"/>
      <c r="H523" s="664"/>
      <c r="I523" s="456"/>
      <c r="J523" s="663"/>
      <c r="K523" s="663"/>
      <c r="L523" s="663"/>
      <c r="M523" s="664"/>
      <c r="N523" s="467" t="s">
        <v>65</v>
      </c>
      <c r="O523" s="458"/>
      <c r="P523" s="550"/>
      <c r="Q523" s="457"/>
      <c r="R523" s="458"/>
      <c r="S523" s="550"/>
      <c r="T523" s="556"/>
      <c r="U523" s="551"/>
      <c r="V523" s="550"/>
      <c r="W523" s="556"/>
      <c r="X523" s="551"/>
      <c r="Y523" s="592"/>
      <c r="Z523" s="678"/>
      <c r="AA523" s="455"/>
      <c r="AB523" s="676"/>
      <c r="AC523" s="467"/>
      <c r="AD523" s="457"/>
      <c r="AE523" s="458"/>
    </row>
    <row r="524" spans="1:31" ht="11.25" customHeight="1" thickBot="1">
      <c r="A524" s="443"/>
      <c r="B524" s="424"/>
      <c r="C524" s="425"/>
      <c r="D524" s="425"/>
      <c r="E524" s="425"/>
      <c r="F524" s="668"/>
      <c r="G524" s="669"/>
      <c r="H524" s="670"/>
      <c r="I524" s="668"/>
      <c r="J524" s="669"/>
      <c r="K524" s="669"/>
      <c r="L524" s="669"/>
      <c r="M524" s="670"/>
      <c r="N524" s="462"/>
      <c r="O524" s="464"/>
      <c r="P524" s="462"/>
      <c r="Q524" s="463"/>
      <c r="R524" s="464"/>
      <c r="S524" s="554"/>
      <c r="T524" s="558"/>
      <c r="U524" s="555"/>
      <c r="V524" s="554"/>
      <c r="W524" s="558"/>
      <c r="X524" s="555"/>
      <c r="Y524" s="452"/>
      <c r="Z524" s="679"/>
      <c r="AA524" s="466"/>
      <c r="AB524" s="677"/>
      <c r="AC524" s="462"/>
      <c r="AD524" s="463"/>
      <c r="AE524" s="464"/>
    </row>
    <row r="525" spans="1:31" ht="11.25" customHeight="1">
      <c r="A525" s="473" t="s">
        <v>72</v>
      </c>
      <c r="B525" s="475"/>
      <c r="C525" s="476"/>
      <c r="D525" s="476"/>
      <c r="E525" s="476"/>
      <c r="F525" s="476"/>
      <c r="G525" s="476"/>
      <c r="H525" s="476"/>
      <c r="I525" s="476"/>
      <c r="J525" s="476"/>
      <c r="K525" s="476"/>
      <c r="L525" s="476"/>
      <c r="M525" s="477"/>
      <c r="N525" s="475" t="s">
        <v>73</v>
      </c>
      <c r="O525" s="477"/>
      <c r="P525" s="550"/>
      <c r="Q525" s="556"/>
      <c r="R525" s="556"/>
      <c r="S525" s="556"/>
      <c r="T525" s="556"/>
      <c r="U525" s="556"/>
      <c r="V525" s="556"/>
      <c r="W525" s="556"/>
      <c r="X525" s="556"/>
      <c r="Y525" s="556"/>
      <c r="Z525" s="556"/>
      <c r="AA525" s="556"/>
      <c r="AB525" s="556"/>
      <c r="AC525" s="556"/>
      <c r="AD525" s="556"/>
      <c r="AE525" s="551"/>
    </row>
    <row r="526" spans="1:31" ht="11.25" customHeight="1" thickBot="1">
      <c r="A526" s="474"/>
      <c r="B526" s="478"/>
      <c r="C526" s="479"/>
      <c r="D526" s="479"/>
      <c r="E526" s="479"/>
      <c r="F526" s="479"/>
      <c r="G526" s="479"/>
      <c r="H526" s="479"/>
      <c r="I526" s="479"/>
      <c r="J526" s="479"/>
      <c r="K526" s="479"/>
      <c r="L526" s="479"/>
      <c r="M526" s="480"/>
      <c r="N526" s="478"/>
      <c r="O526" s="480"/>
      <c r="P526" s="554"/>
      <c r="Q526" s="558"/>
      <c r="R526" s="558"/>
      <c r="S526" s="558"/>
      <c r="T526" s="558"/>
      <c r="U526" s="558"/>
      <c r="V526" s="558"/>
      <c r="W526" s="558"/>
      <c r="X526" s="558"/>
      <c r="Y526" s="558"/>
      <c r="Z526" s="558"/>
      <c r="AA526" s="558"/>
      <c r="AB526" s="558"/>
      <c r="AC526" s="558"/>
      <c r="AD526" s="558"/>
      <c r="AE526" s="555"/>
    </row>
    <row r="527" spans="1:31" ht="11.25" customHeight="1" thickBot="1"/>
    <row r="528" spans="1:31" ht="11.25" customHeight="1">
      <c r="A528" s="444" t="s">
        <v>74</v>
      </c>
      <c r="B528" s="445"/>
      <c r="C528" s="445"/>
      <c r="D528" s="445"/>
      <c r="E528" s="445"/>
      <c r="F528" s="445"/>
      <c r="G528" s="445"/>
      <c r="H528" s="445"/>
      <c r="I528" s="445"/>
      <c r="J528" s="445"/>
      <c r="K528" s="445"/>
      <c r="L528" s="445"/>
      <c r="M528" s="445"/>
      <c r="N528" s="445"/>
      <c r="O528" s="445"/>
      <c r="P528" s="445"/>
      <c r="Q528" s="445"/>
      <c r="R528" s="445"/>
      <c r="S528" s="445"/>
      <c r="T528" s="445"/>
      <c r="U528" s="445"/>
      <c r="V528" s="445"/>
      <c r="W528" s="445"/>
      <c r="X528" s="445"/>
      <c r="Y528" s="445"/>
      <c r="Z528" s="445"/>
      <c r="AA528" s="445"/>
      <c r="AB528" s="445"/>
      <c r="AC528" s="445"/>
      <c r="AD528" s="445"/>
      <c r="AE528" s="446"/>
    </row>
    <row r="529" spans="1:31" ht="11.25" customHeight="1" thickBot="1">
      <c r="A529" s="447"/>
      <c r="B529" s="448"/>
      <c r="C529" s="448"/>
      <c r="D529" s="448"/>
      <c r="E529" s="448"/>
      <c r="F529" s="448"/>
      <c r="G529" s="448"/>
      <c r="H529" s="448"/>
      <c r="I529" s="448"/>
      <c r="J529" s="448"/>
      <c r="K529" s="448"/>
      <c r="L529" s="448"/>
      <c r="M529" s="448"/>
      <c r="N529" s="448"/>
      <c r="O529" s="448"/>
      <c r="P529" s="448"/>
      <c r="Q529" s="448"/>
      <c r="R529" s="448"/>
      <c r="S529" s="448"/>
      <c r="T529" s="448"/>
      <c r="U529" s="448"/>
      <c r="V529" s="448"/>
      <c r="W529" s="448"/>
      <c r="X529" s="448"/>
      <c r="Y529" s="448"/>
      <c r="Z529" s="448"/>
      <c r="AA529" s="448"/>
      <c r="AB529" s="448"/>
      <c r="AC529" s="448"/>
      <c r="AD529" s="448"/>
      <c r="AE529" s="449"/>
    </row>
    <row r="530" spans="1:31" ht="11.25" customHeight="1">
      <c r="A530" s="499"/>
      <c r="B530" s="427" t="s">
        <v>145</v>
      </c>
      <c r="C530" s="428"/>
      <c r="D530" s="428"/>
      <c r="E530" s="428"/>
      <c r="F530" s="428"/>
      <c r="G530" s="428"/>
      <c r="H530" s="428"/>
      <c r="I530" s="428"/>
      <c r="J530" s="428"/>
      <c r="K530" s="428"/>
      <c r="L530" s="428"/>
      <c r="M530" s="428"/>
      <c r="N530" s="428"/>
      <c r="O530" s="428"/>
      <c r="P530" s="428"/>
      <c r="Q530" s="428"/>
      <c r="R530" s="428"/>
      <c r="S530" s="428"/>
      <c r="T530" s="428"/>
      <c r="U530" s="428"/>
      <c r="V530" s="428"/>
      <c r="W530" s="428"/>
      <c r="X530" s="428"/>
      <c r="Y530" s="428"/>
      <c r="Z530" s="428"/>
      <c r="AA530" s="428"/>
      <c r="AB530" s="428"/>
      <c r="AC530" s="428"/>
      <c r="AD530" s="428"/>
      <c r="AE530" s="429"/>
    </row>
    <row r="531" spans="1:31" ht="11.25" customHeight="1" thickBot="1">
      <c r="A531" s="499"/>
      <c r="B531" s="430"/>
      <c r="C531" s="431"/>
      <c r="D531" s="431"/>
      <c r="E531" s="431"/>
      <c r="F531" s="431"/>
      <c r="G531" s="431"/>
      <c r="H531" s="431"/>
      <c r="I531" s="431"/>
      <c r="J531" s="431"/>
      <c r="K531" s="431"/>
      <c r="L531" s="431"/>
      <c r="M531" s="431"/>
      <c r="N531" s="431"/>
      <c r="O531" s="431"/>
      <c r="P531" s="431"/>
      <c r="Q531" s="431"/>
      <c r="R531" s="431"/>
      <c r="S531" s="431"/>
      <c r="T531" s="431"/>
      <c r="U531" s="431"/>
      <c r="V531" s="431"/>
      <c r="W531" s="431"/>
      <c r="X531" s="431"/>
      <c r="Y531" s="431"/>
      <c r="Z531" s="431"/>
      <c r="AA531" s="431"/>
      <c r="AB531" s="431"/>
      <c r="AC531" s="431"/>
      <c r="AD531" s="431"/>
      <c r="AE531" s="432"/>
    </row>
    <row r="532" spans="1:31" ht="11.25" customHeight="1">
      <c r="A532" s="499"/>
      <c r="B532" s="428">
        <f ca="1">TODAY()</f>
        <v>42505</v>
      </c>
      <c r="C532" s="428"/>
      <c r="D532" s="428"/>
      <c r="E532" s="428"/>
      <c r="F532" s="428"/>
      <c r="G532" s="428"/>
      <c r="H532" s="428"/>
      <c r="I532" s="428"/>
      <c r="J532" s="428"/>
      <c r="K532" s="428"/>
      <c r="L532" s="428"/>
      <c r="M532" s="429"/>
      <c r="N532" s="455" t="s">
        <v>62</v>
      </c>
      <c r="O532" s="455" t="s">
        <v>77</v>
      </c>
      <c r="P532" s="456" t="s">
        <v>63</v>
      </c>
      <c r="Q532" s="663"/>
      <c r="R532" s="664"/>
      <c r="S532" s="456" t="s">
        <v>64</v>
      </c>
      <c r="T532" s="457"/>
      <c r="U532" s="458"/>
      <c r="V532" s="456" t="s">
        <v>65</v>
      </c>
      <c r="W532" s="457"/>
      <c r="X532" s="458"/>
      <c r="Y532" s="465" t="s">
        <v>43</v>
      </c>
      <c r="Z532" s="455" t="s">
        <v>78</v>
      </c>
      <c r="AA532" s="465" t="s">
        <v>66</v>
      </c>
      <c r="AB532" s="455" t="s">
        <v>79</v>
      </c>
      <c r="AC532" s="456" t="s">
        <v>67</v>
      </c>
      <c r="AD532" s="663"/>
      <c r="AE532" s="664"/>
    </row>
    <row r="533" spans="1:31" ht="11.25" customHeight="1" thickBot="1">
      <c r="A533" s="499"/>
      <c r="B533" s="431"/>
      <c r="C533" s="431"/>
      <c r="D533" s="431"/>
      <c r="E533" s="431"/>
      <c r="F533" s="431"/>
      <c r="G533" s="431"/>
      <c r="H533" s="431"/>
      <c r="I533" s="431"/>
      <c r="J533" s="431"/>
      <c r="K533" s="431"/>
      <c r="L533" s="431"/>
      <c r="M533" s="432"/>
      <c r="N533" s="451"/>
      <c r="O533" s="506"/>
      <c r="P533" s="665"/>
      <c r="Q533" s="666"/>
      <c r="R533" s="667"/>
      <c r="S533" s="459"/>
      <c r="T533" s="460"/>
      <c r="U533" s="461"/>
      <c r="V533" s="459"/>
      <c r="W533" s="460"/>
      <c r="X533" s="461"/>
      <c r="Y533" s="451"/>
      <c r="Z533" s="671"/>
      <c r="AA533" s="451"/>
      <c r="AB533" s="671"/>
      <c r="AC533" s="665"/>
      <c r="AD533" s="666"/>
      <c r="AE533" s="667"/>
    </row>
    <row r="534" spans="1:31" ht="11.25" customHeight="1">
      <c r="A534" s="499"/>
      <c r="B534" s="422" t="s">
        <v>149</v>
      </c>
      <c r="C534" s="457"/>
      <c r="D534" s="457"/>
      <c r="E534" s="457"/>
      <c r="F534" s="457"/>
      <c r="G534" s="457"/>
      <c r="H534" s="457"/>
      <c r="I534" s="457"/>
      <c r="J534" s="457"/>
      <c r="K534" s="457"/>
      <c r="L534" s="457"/>
      <c r="M534" s="458"/>
      <c r="N534" s="451"/>
      <c r="O534" s="506"/>
      <c r="P534" s="665"/>
      <c r="Q534" s="666"/>
      <c r="R534" s="667"/>
      <c r="S534" s="459"/>
      <c r="T534" s="460"/>
      <c r="U534" s="461"/>
      <c r="V534" s="459"/>
      <c r="W534" s="460"/>
      <c r="X534" s="461"/>
      <c r="Y534" s="451"/>
      <c r="Z534" s="671"/>
      <c r="AA534" s="451"/>
      <c r="AB534" s="671"/>
      <c r="AC534" s="665"/>
      <c r="AD534" s="666"/>
      <c r="AE534" s="667"/>
    </row>
    <row r="535" spans="1:31" ht="11.25" customHeight="1" thickBot="1">
      <c r="A535" s="500"/>
      <c r="B535" s="463"/>
      <c r="C535" s="463"/>
      <c r="D535" s="463"/>
      <c r="E535" s="463"/>
      <c r="F535" s="463"/>
      <c r="G535" s="463"/>
      <c r="H535" s="463"/>
      <c r="I535" s="463"/>
      <c r="J535" s="463"/>
      <c r="K535" s="463"/>
      <c r="L535" s="463"/>
      <c r="M535" s="464"/>
      <c r="N535" s="452"/>
      <c r="O535" s="466"/>
      <c r="P535" s="668"/>
      <c r="Q535" s="669"/>
      <c r="R535" s="670"/>
      <c r="S535" s="462"/>
      <c r="T535" s="463"/>
      <c r="U535" s="464"/>
      <c r="V535" s="462"/>
      <c r="W535" s="463"/>
      <c r="X535" s="464"/>
      <c r="Y535" s="452"/>
      <c r="Z535" s="672"/>
      <c r="AA535" s="452"/>
      <c r="AB535" s="672"/>
      <c r="AC535" s="668"/>
      <c r="AD535" s="669"/>
      <c r="AE535" s="670"/>
    </row>
    <row r="536" spans="1:31" ht="11.25" customHeight="1">
      <c r="A536" s="433" t="s">
        <v>68</v>
      </c>
      <c r="B536" s="421" t="str">
        <f>'Sp. JK.'!F39</f>
        <v>MÉHÉSZ ANITA</v>
      </c>
      <c r="C536" s="422"/>
      <c r="D536" s="422"/>
      <c r="E536" s="422"/>
      <c r="F536" s="422"/>
      <c r="G536" s="422"/>
      <c r="H536" s="422"/>
      <c r="I536" s="422"/>
      <c r="J536" s="422"/>
      <c r="K536" s="422"/>
      <c r="L536" s="422"/>
      <c r="M536" s="423"/>
      <c r="N536" s="435">
        <v>6</v>
      </c>
      <c r="O536" s="673" t="s">
        <v>0</v>
      </c>
      <c r="P536" s="550"/>
      <c r="Q536" s="556"/>
      <c r="R536" s="551"/>
      <c r="S536" s="550"/>
      <c r="T536" s="556"/>
      <c r="U536" s="551"/>
      <c r="V536" s="550"/>
      <c r="W536" s="556"/>
      <c r="X536" s="551"/>
      <c r="Y536" s="592"/>
      <c r="Z536" s="678"/>
      <c r="AA536" s="455"/>
      <c r="AB536" s="675"/>
      <c r="AC536" s="467"/>
      <c r="AD536" s="468"/>
      <c r="AE536" s="469"/>
    </row>
    <row r="537" spans="1:31" ht="11.25" customHeight="1" thickBot="1">
      <c r="A537" s="443"/>
      <c r="B537" s="424"/>
      <c r="C537" s="425"/>
      <c r="D537" s="425"/>
      <c r="E537" s="425"/>
      <c r="F537" s="425"/>
      <c r="G537" s="425"/>
      <c r="H537" s="425"/>
      <c r="I537" s="425"/>
      <c r="J537" s="425"/>
      <c r="K537" s="425"/>
      <c r="L537" s="425"/>
      <c r="M537" s="426"/>
      <c r="N537" s="436"/>
      <c r="O537" s="674"/>
      <c r="P537" s="554"/>
      <c r="Q537" s="558"/>
      <c r="R537" s="555"/>
      <c r="S537" s="554"/>
      <c r="T537" s="558"/>
      <c r="U537" s="555"/>
      <c r="V537" s="554"/>
      <c r="W537" s="558"/>
      <c r="X537" s="555"/>
      <c r="Y537" s="594"/>
      <c r="Z537" s="679"/>
      <c r="AA537" s="466"/>
      <c r="AB537" s="676"/>
      <c r="AC537" s="470"/>
      <c r="AD537" s="471"/>
      <c r="AE537" s="472"/>
    </row>
    <row r="538" spans="1:31" ht="11.25" customHeight="1">
      <c r="A538" s="433" t="s">
        <v>71</v>
      </c>
      <c r="B538" s="421"/>
      <c r="C538" s="422"/>
      <c r="D538" s="422"/>
      <c r="E538" s="422"/>
      <c r="F538" s="422"/>
      <c r="G538" s="422"/>
      <c r="H538" s="422"/>
      <c r="I538" s="422"/>
      <c r="J538" s="422"/>
      <c r="K538" s="422"/>
      <c r="L538" s="422"/>
      <c r="M538" s="423"/>
      <c r="N538" s="435">
        <v>5</v>
      </c>
      <c r="O538" s="673" t="s">
        <v>1</v>
      </c>
      <c r="P538" s="550"/>
      <c r="Q538" s="556"/>
      <c r="R538" s="551"/>
      <c r="S538" s="550"/>
      <c r="T538" s="556"/>
      <c r="U538" s="551"/>
      <c r="V538" s="550"/>
      <c r="W538" s="556"/>
      <c r="X538" s="551"/>
      <c r="Y538" s="592"/>
      <c r="Z538" s="678"/>
      <c r="AA538" s="455"/>
      <c r="AB538" s="676"/>
      <c r="AC538" s="467"/>
      <c r="AD538" s="468"/>
      <c r="AE538" s="469"/>
    </row>
    <row r="539" spans="1:31" ht="11.25" customHeight="1" thickBot="1">
      <c r="A539" s="443"/>
      <c r="B539" s="424"/>
      <c r="C539" s="425"/>
      <c r="D539" s="425"/>
      <c r="E539" s="425"/>
      <c r="F539" s="425"/>
      <c r="G539" s="425"/>
      <c r="H539" s="425"/>
      <c r="I539" s="425"/>
      <c r="J539" s="425"/>
      <c r="K539" s="425"/>
      <c r="L539" s="425"/>
      <c r="M539" s="426"/>
      <c r="N539" s="436"/>
      <c r="O539" s="674"/>
      <c r="P539" s="554"/>
      <c r="Q539" s="558"/>
      <c r="R539" s="555"/>
      <c r="S539" s="554"/>
      <c r="T539" s="558"/>
      <c r="U539" s="555"/>
      <c r="V539" s="554"/>
      <c r="W539" s="558"/>
      <c r="X539" s="555"/>
      <c r="Y539" s="594"/>
      <c r="Z539" s="679"/>
      <c r="AA539" s="466"/>
      <c r="AB539" s="676"/>
      <c r="AC539" s="470"/>
      <c r="AD539" s="471"/>
      <c r="AE539" s="472"/>
    </row>
    <row r="540" spans="1:31" ht="11.25" customHeight="1">
      <c r="A540" s="433" t="s">
        <v>70</v>
      </c>
      <c r="B540" s="421"/>
      <c r="C540" s="422"/>
      <c r="D540" s="422"/>
      <c r="E540" s="422"/>
      <c r="F540" s="456" t="s">
        <v>69</v>
      </c>
      <c r="G540" s="663"/>
      <c r="H540" s="664"/>
      <c r="I540" s="456"/>
      <c r="J540" s="663"/>
      <c r="K540" s="663"/>
      <c r="L540" s="663"/>
      <c r="M540" s="664"/>
      <c r="N540" s="467" t="s">
        <v>65</v>
      </c>
      <c r="O540" s="458"/>
      <c r="P540" s="550"/>
      <c r="Q540" s="457"/>
      <c r="R540" s="458"/>
      <c r="S540" s="550"/>
      <c r="T540" s="556"/>
      <c r="U540" s="551"/>
      <c r="V540" s="550"/>
      <c r="W540" s="556"/>
      <c r="X540" s="551"/>
      <c r="Y540" s="592"/>
      <c r="Z540" s="678"/>
      <c r="AA540" s="455"/>
      <c r="AB540" s="676"/>
      <c r="AC540" s="467"/>
      <c r="AD540" s="457"/>
      <c r="AE540" s="458"/>
    </row>
    <row r="541" spans="1:31" ht="11.25" customHeight="1" thickBot="1">
      <c r="A541" s="443"/>
      <c r="B541" s="424"/>
      <c r="C541" s="425"/>
      <c r="D541" s="425"/>
      <c r="E541" s="425"/>
      <c r="F541" s="668"/>
      <c r="G541" s="669"/>
      <c r="H541" s="670"/>
      <c r="I541" s="668"/>
      <c r="J541" s="669"/>
      <c r="K541" s="669"/>
      <c r="L541" s="669"/>
      <c r="M541" s="670"/>
      <c r="N541" s="462"/>
      <c r="O541" s="464"/>
      <c r="P541" s="462"/>
      <c r="Q541" s="463"/>
      <c r="R541" s="464"/>
      <c r="S541" s="554"/>
      <c r="T541" s="558"/>
      <c r="U541" s="555"/>
      <c r="V541" s="554"/>
      <c r="W541" s="558"/>
      <c r="X541" s="555"/>
      <c r="Y541" s="452"/>
      <c r="Z541" s="679"/>
      <c r="AA541" s="466"/>
      <c r="AB541" s="677"/>
      <c r="AC541" s="462"/>
      <c r="AD541" s="463"/>
      <c r="AE541" s="464"/>
    </row>
    <row r="542" spans="1:31" ht="11.25" customHeight="1">
      <c r="A542" s="473" t="s">
        <v>72</v>
      </c>
      <c r="B542" s="475"/>
      <c r="C542" s="476"/>
      <c r="D542" s="476"/>
      <c r="E542" s="476"/>
      <c r="F542" s="476"/>
      <c r="G542" s="476"/>
      <c r="H542" s="476"/>
      <c r="I542" s="476"/>
      <c r="J542" s="476"/>
      <c r="K542" s="476"/>
      <c r="L542" s="476"/>
      <c r="M542" s="477"/>
      <c r="N542" s="475" t="s">
        <v>73</v>
      </c>
      <c r="O542" s="477"/>
      <c r="P542" s="550"/>
      <c r="Q542" s="556"/>
      <c r="R542" s="556"/>
      <c r="S542" s="556"/>
      <c r="T542" s="556"/>
      <c r="U542" s="556"/>
      <c r="V542" s="556"/>
      <c r="W542" s="556"/>
      <c r="X542" s="556"/>
      <c r="Y542" s="556"/>
      <c r="Z542" s="556"/>
      <c r="AA542" s="556"/>
      <c r="AB542" s="556"/>
      <c r="AC542" s="556"/>
      <c r="AD542" s="556"/>
      <c r="AE542" s="551"/>
    </row>
    <row r="543" spans="1:31" ht="11.25" customHeight="1" thickBot="1">
      <c r="A543" s="474"/>
      <c r="B543" s="478"/>
      <c r="C543" s="479"/>
      <c r="D543" s="479"/>
      <c r="E543" s="479"/>
      <c r="F543" s="479"/>
      <c r="G543" s="479"/>
      <c r="H543" s="479"/>
      <c r="I543" s="479"/>
      <c r="J543" s="479"/>
      <c r="K543" s="479"/>
      <c r="L543" s="479"/>
      <c r="M543" s="480"/>
      <c r="N543" s="478"/>
      <c r="O543" s="480"/>
      <c r="P543" s="554"/>
      <c r="Q543" s="558"/>
      <c r="R543" s="558"/>
      <c r="S543" s="558"/>
      <c r="T543" s="558"/>
      <c r="U543" s="558"/>
      <c r="V543" s="558"/>
      <c r="W543" s="558"/>
      <c r="X543" s="558"/>
      <c r="Y543" s="558"/>
      <c r="Z543" s="558"/>
      <c r="AA543" s="558"/>
      <c r="AB543" s="558"/>
      <c r="AC543" s="558"/>
      <c r="AD543" s="558"/>
      <c r="AE543" s="555"/>
    </row>
    <row r="544" spans="1:31" ht="11.25" customHeight="1" thickBot="1">
      <c r="A544" s="203"/>
      <c r="B544" s="204"/>
      <c r="C544" s="204"/>
      <c r="D544" s="204"/>
      <c r="E544" s="204"/>
      <c r="F544" s="204"/>
      <c r="G544" s="204"/>
      <c r="H544" s="204"/>
      <c r="I544" s="204"/>
      <c r="J544" s="204"/>
      <c r="K544" s="204"/>
      <c r="L544" s="204"/>
      <c r="M544" s="204"/>
      <c r="N544" s="204"/>
      <c r="O544" s="204"/>
      <c r="P544" s="205"/>
      <c r="Q544" s="205"/>
      <c r="R544" s="205"/>
      <c r="S544" s="205"/>
      <c r="T544" s="205"/>
      <c r="U544" s="205"/>
      <c r="V544" s="205"/>
      <c r="W544" s="205"/>
      <c r="X544" s="205"/>
      <c r="Y544" s="205"/>
      <c r="Z544" s="205"/>
      <c r="AA544" s="205"/>
      <c r="AB544" s="205"/>
      <c r="AC544" s="205"/>
      <c r="AD544" s="205"/>
      <c r="AE544" s="206"/>
    </row>
    <row r="545" spans="1:31" ht="11.25" customHeight="1">
      <c r="A545" s="444" t="s">
        <v>74</v>
      </c>
      <c r="B545" s="445"/>
      <c r="C545" s="445"/>
      <c r="D545" s="445"/>
      <c r="E545" s="445"/>
      <c r="F545" s="445"/>
      <c r="G545" s="445"/>
      <c r="H545" s="445"/>
      <c r="I545" s="445"/>
      <c r="J545" s="445"/>
      <c r="K545" s="445"/>
      <c r="L545" s="445"/>
      <c r="M545" s="445"/>
      <c r="N545" s="445"/>
      <c r="O545" s="445"/>
      <c r="P545" s="445"/>
      <c r="Q545" s="445"/>
      <c r="R545" s="445"/>
      <c r="S545" s="445"/>
      <c r="T545" s="445"/>
      <c r="U545" s="445"/>
      <c r="V545" s="445"/>
      <c r="W545" s="445"/>
      <c r="X545" s="445"/>
      <c r="Y545" s="445"/>
      <c r="Z545" s="445"/>
      <c r="AA545" s="445"/>
      <c r="AB545" s="445"/>
      <c r="AC545" s="445"/>
      <c r="AD545" s="445"/>
      <c r="AE545" s="446"/>
    </row>
    <row r="546" spans="1:31" ht="11.25" customHeight="1" thickBot="1">
      <c r="A546" s="447"/>
      <c r="B546" s="448"/>
      <c r="C546" s="448"/>
      <c r="D546" s="448"/>
      <c r="E546" s="448"/>
      <c r="F546" s="448"/>
      <c r="G546" s="448"/>
      <c r="H546" s="448"/>
      <c r="I546" s="448"/>
      <c r="J546" s="448"/>
      <c r="K546" s="448"/>
      <c r="L546" s="448"/>
      <c r="M546" s="448"/>
      <c r="N546" s="448"/>
      <c r="O546" s="448"/>
      <c r="P546" s="448"/>
      <c r="Q546" s="448"/>
      <c r="R546" s="448"/>
      <c r="S546" s="448"/>
      <c r="T546" s="448"/>
      <c r="U546" s="448"/>
      <c r="V546" s="448"/>
      <c r="W546" s="448"/>
      <c r="X546" s="448"/>
      <c r="Y546" s="448"/>
      <c r="Z546" s="448"/>
      <c r="AA546" s="448"/>
      <c r="AB546" s="448"/>
      <c r="AC546" s="448"/>
      <c r="AD546" s="448"/>
      <c r="AE546" s="449"/>
    </row>
    <row r="547" spans="1:31" ht="11.25" customHeight="1">
      <c r="A547" s="499"/>
      <c r="B547" s="427" t="s">
        <v>145</v>
      </c>
      <c r="C547" s="428"/>
      <c r="D547" s="428"/>
      <c r="E547" s="428"/>
      <c r="F547" s="428"/>
      <c r="G547" s="428"/>
      <c r="H547" s="428"/>
      <c r="I547" s="428"/>
      <c r="J547" s="428"/>
      <c r="K547" s="428"/>
      <c r="L547" s="428"/>
      <c r="M547" s="428"/>
      <c r="N547" s="428"/>
      <c r="O547" s="428"/>
      <c r="P547" s="428"/>
      <c r="Q547" s="428"/>
      <c r="R547" s="428"/>
      <c r="S547" s="428"/>
      <c r="T547" s="428"/>
      <c r="U547" s="428"/>
      <c r="V547" s="428"/>
      <c r="W547" s="428"/>
      <c r="X547" s="428"/>
      <c r="Y547" s="428"/>
      <c r="Z547" s="428"/>
      <c r="AA547" s="428"/>
      <c r="AB547" s="428"/>
      <c r="AC547" s="428"/>
      <c r="AD547" s="428"/>
      <c r="AE547" s="429"/>
    </row>
    <row r="548" spans="1:31" ht="11.25" customHeight="1" thickBot="1">
      <c r="A548" s="499"/>
      <c r="B548" s="430"/>
      <c r="C548" s="431"/>
      <c r="D548" s="431"/>
      <c r="E548" s="431"/>
      <c r="F548" s="431"/>
      <c r="G548" s="431"/>
      <c r="H548" s="431"/>
      <c r="I548" s="431"/>
      <c r="J548" s="431"/>
      <c r="K548" s="431"/>
      <c r="L548" s="431"/>
      <c r="M548" s="431"/>
      <c r="N548" s="431"/>
      <c r="O548" s="431"/>
      <c r="P548" s="431"/>
      <c r="Q548" s="431"/>
      <c r="R548" s="431"/>
      <c r="S548" s="431"/>
      <c r="T548" s="431"/>
      <c r="U548" s="431"/>
      <c r="V548" s="431"/>
      <c r="W548" s="431"/>
      <c r="X548" s="431"/>
      <c r="Y548" s="431"/>
      <c r="Z548" s="431"/>
      <c r="AA548" s="431"/>
      <c r="AB548" s="431"/>
      <c r="AC548" s="431"/>
      <c r="AD548" s="431"/>
      <c r="AE548" s="432"/>
    </row>
    <row r="549" spans="1:31" ht="11.25" customHeight="1">
      <c r="A549" s="499"/>
      <c r="B549" s="428">
        <f ca="1">TODAY()</f>
        <v>42505</v>
      </c>
      <c r="C549" s="428"/>
      <c r="D549" s="428"/>
      <c r="E549" s="428"/>
      <c r="F549" s="428"/>
      <c r="G549" s="428"/>
      <c r="H549" s="428"/>
      <c r="I549" s="428"/>
      <c r="J549" s="428"/>
      <c r="K549" s="428"/>
      <c r="L549" s="428"/>
      <c r="M549" s="429"/>
      <c r="N549" s="455" t="s">
        <v>62</v>
      </c>
      <c r="O549" s="455" t="s">
        <v>77</v>
      </c>
      <c r="P549" s="456" t="s">
        <v>63</v>
      </c>
      <c r="Q549" s="663"/>
      <c r="R549" s="664"/>
      <c r="S549" s="456" t="s">
        <v>64</v>
      </c>
      <c r="T549" s="457"/>
      <c r="U549" s="458"/>
      <c r="V549" s="456" t="s">
        <v>65</v>
      </c>
      <c r="W549" s="457"/>
      <c r="X549" s="458"/>
      <c r="Y549" s="465" t="s">
        <v>43</v>
      </c>
      <c r="Z549" s="455" t="s">
        <v>78</v>
      </c>
      <c r="AA549" s="465" t="s">
        <v>66</v>
      </c>
      <c r="AB549" s="455" t="s">
        <v>79</v>
      </c>
      <c r="AC549" s="456" t="s">
        <v>67</v>
      </c>
      <c r="AD549" s="663"/>
      <c r="AE549" s="664"/>
    </row>
    <row r="550" spans="1:31" ht="11.25" customHeight="1" thickBot="1">
      <c r="A550" s="499"/>
      <c r="B550" s="431"/>
      <c r="C550" s="431"/>
      <c r="D550" s="431"/>
      <c r="E550" s="431"/>
      <c r="F550" s="431"/>
      <c r="G550" s="431"/>
      <c r="H550" s="431"/>
      <c r="I550" s="431"/>
      <c r="J550" s="431"/>
      <c r="K550" s="431"/>
      <c r="L550" s="431"/>
      <c r="M550" s="432"/>
      <c r="N550" s="451"/>
      <c r="O550" s="506"/>
      <c r="P550" s="665"/>
      <c r="Q550" s="666"/>
      <c r="R550" s="667"/>
      <c r="S550" s="459"/>
      <c r="T550" s="460"/>
      <c r="U550" s="461"/>
      <c r="V550" s="459"/>
      <c r="W550" s="460"/>
      <c r="X550" s="461"/>
      <c r="Y550" s="451"/>
      <c r="Z550" s="671"/>
      <c r="AA550" s="451"/>
      <c r="AB550" s="671"/>
      <c r="AC550" s="665"/>
      <c r="AD550" s="666"/>
      <c r="AE550" s="667"/>
    </row>
    <row r="551" spans="1:31" ht="11.25" customHeight="1">
      <c r="A551" s="499"/>
      <c r="B551" s="422" t="s">
        <v>149</v>
      </c>
      <c r="C551" s="457"/>
      <c r="D551" s="457"/>
      <c r="E551" s="457"/>
      <c r="F551" s="457"/>
      <c r="G551" s="457"/>
      <c r="H551" s="457"/>
      <c r="I551" s="457"/>
      <c r="J551" s="457"/>
      <c r="K551" s="457"/>
      <c r="L551" s="457"/>
      <c r="M551" s="458"/>
      <c r="N551" s="451"/>
      <c r="O551" s="506"/>
      <c r="P551" s="665"/>
      <c r="Q551" s="666"/>
      <c r="R551" s="667"/>
      <c r="S551" s="459"/>
      <c r="T551" s="460"/>
      <c r="U551" s="461"/>
      <c r="V551" s="459"/>
      <c r="W551" s="460"/>
      <c r="X551" s="461"/>
      <c r="Y551" s="451"/>
      <c r="Z551" s="671"/>
      <c r="AA551" s="451"/>
      <c r="AB551" s="671"/>
      <c r="AC551" s="665"/>
      <c r="AD551" s="666"/>
      <c r="AE551" s="667"/>
    </row>
    <row r="552" spans="1:31" ht="11.25" customHeight="1" thickBot="1">
      <c r="A552" s="500"/>
      <c r="B552" s="463"/>
      <c r="C552" s="463"/>
      <c r="D552" s="463"/>
      <c r="E552" s="463"/>
      <c r="F552" s="463"/>
      <c r="G552" s="463"/>
      <c r="H552" s="463"/>
      <c r="I552" s="463"/>
      <c r="J552" s="463"/>
      <c r="K552" s="463"/>
      <c r="L552" s="463"/>
      <c r="M552" s="464"/>
      <c r="N552" s="452"/>
      <c r="O552" s="466"/>
      <c r="P552" s="668"/>
      <c r="Q552" s="669"/>
      <c r="R552" s="670"/>
      <c r="S552" s="462"/>
      <c r="T552" s="463"/>
      <c r="U552" s="464"/>
      <c r="V552" s="462"/>
      <c r="W552" s="463"/>
      <c r="X552" s="464"/>
      <c r="Y552" s="452"/>
      <c r="Z552" s="672"/>
      <c r="AA552" s="452"/>
      <c r="AB552" s="672"/>
      <c r="AC552" s="668"/>
      <c r="AD552" s="669"/>
      <c r="AE552" s="670"/>
    </row>
    <row r="553" spans="1:31" ht="11.25" customHeight="1">
      <c r="A553" s="433" t="s">
        <v>68</v>
      </c>
      <c r="B553" s="421" t="str">
        <f>'Sp. JK.'!F42</f>
        <v>BORDÁCS DOROTTYA</v>
      </c>
      <c r="C553" s="422"/>
      <c r="D553" s="422"/>
      <c r="E553" s="422"/>
      <c r="F553" s="422"/>
      <c r="G553" s="422"/>
      <c r="H553" s="422"/>
      <c r="I553" s="422"/>
      <c r="J553" s="422"/>
      <c r="K553" s="422"/>
      <c r="L553" s="422"/>
      <c r="M553" s="423"/>
      <c r="N553" s="435">
        <v>3</v>
      </c>
      <c r="O553" s="673" t="s">
        <v>0</v>
      </c>
      <c r="P553" s="550"/>
      <c r="Q553" s="556"/>
      <c r="R553" s="551"/>
      <c r="S553" s="550"/>
      <c r="T553" s="556"/>
      <c r="U553" s="551"/>
      <c r="V553" s="550"/>
      <c r="W553" s="556"/>
      <c r="X553" s="551"/>
      <c r="Y553" s="592"/>
      <c r="Z553" s="678"/>
      <c r="AA553" s="455"/>
      <c r="AB553" s="675"/>
      <c r="AC553" s="467"/>
      <c r="AD553" s="468"/>
      <c r="AE553" s="469"/>
    </row>
    <row r="554" spans="1:31" ht="11.25" customHeight="1" thickBot="1">
      <c r="A554" s="443"/>
      <c r="B554" s="424"/>
      <c r="C554" s="425"/>
      <c r="D554" s="425"/>
      <c r="E554" s="425"/>
      <c r="F554" s="425"/>
      <c r="G554" s="425"/>
      <c r="H554" s="425"/>
      <c r="I554" s="425"/>
      <c r="J554" s="425"/>
      <c r="K554" s="425"/>
      <c r="L554" s="425"/>
      <c r="M554" s="426"/>
      <c r="N554" s="436"/>
      <c r="O554" s="674"/>
      <c r="P554" s="554"/>
      <c r="Q554" s="558"/>
      <c r="R554" s="555"/>
      <c r="S554" s="554"/>
      <c r="T554" s="558"/>
      <c r="U554" s="555"/>
      <c r="V554" s="554"/>
      <c r="W554" s="558"/>
      <c r="X554" s="555"/>
      <c r="Y554" s="594"/>
      <c r="Z554" s="679"/>
      <c r="AA554" s="466"/>
      <c r="AB554" s="676"/>
      <c r="AC554" s="470"/>
      <c r="AD554" s="471"/>
      <c r="AE554" s="472"/>
    </row>
    <row r="555" spans="1:31" ht="11.25" customHeight="1">
      <c r="A555" s="433" t="s">
        <v>71</v>
      </c>
      <c r="B555" s="421"/>
      <c r="C555" s="422"/>
      <c r="D555" s="422"/>
      <c r="E555" s="422"/>
      <c r="F555" s="422"/>
      <c r="G555" s="422"/>
      <c r="H555" s="422"/>
      <c r="I555" s="422"/>
      <c r="J555" s="422"/>
      <c r="K555" s="422"/>
      <c r="L555" s="422"/>
      <c r="M555" s="423"/>
      <c r="N555" s="435">
        <v>4</v>
      </c>
      <c r="O555" s="673" t="s">
        <v>1</v>
      </c>
      <c r="P555" s="550"/>
      <c r="Q555" s="556"/>
      <c r="R555" s="551"/>
      <c r="S555" s="550"/>
      <c r="T555" s="556"/>
      <c r="U555" s="551"/>
      <c r="V555" s="550"/>
      <c r="W555" s="556"/>
      <c r="X555" s="551"/>
      <c r="Y555" s="592"/>
      <c r="Z555" s="678"/>
      <c r="AA555" s="455"/>
      <c r="AB555" s="676"/>
      <c r="AC555" s="467"/>
      <c r="AD555" s="468"/>
      <c r="AE555" s="469"/>
    </row>
    <row r="556" spans="1:31" ht="11.25" customHeight="1" thickBot="1">
      <c r="A556" s="443"/>
      <c r="B556" s="424"/>
      <c r="C556" s="425"/>
      <c r="D556" s="425"/>
      <c r="E556" s="425"/>
      <c r="F556" s="425"/>
      <c r="G556" s="425"/>
      <c r="H556" s="425"/>
      <c r="I556" s="425"/>
      <c r="J556" s="425"/>
      <c r="K556" s="425"/>
      <c r="L556" s="425"/>
      <c r="M556" s="426"/>
      <c r="N556" s="436"/>
      <c r="O556" s="674"/>
      <c r="P556" s="554"/>
      <c r="Q556" s="558"/>
      <c r="R556" s="555"/>
      <c r="S556" s="554"/>
      <c r="T556" s="558"/>
      <c r="U556" s="555"/>
      <c r="V556" s="554"/>
      <c r="W556" s="558"/>
      <c r="X556" s="555"/>
      <c r="Y556" s="594"/>
      <c r="Z556" s="679"/>
      <c r="AA556" s="466"/>
      <c r="AB556" s="676"/>
      <c r="AC556" s="470"/>
      <c r="AD556" s="471"/>
      <c r="AE556" s="472"/>
    </row>
    <row r="557" spans="1:31" ht="11.25" customHeight="1">
      <c r="A557" s="433" t="s">
        <v>70</v>
      </c>
      <c r="B557" s="421"/>
      <c r="C557" s="422"/>
      <c r="D557" s="422"/>
      <c r="E557" s="422"/>
      <c r="F557" s="456" t="s">
        <v>69</v>
      </c>
      <c r="G557" s="663"/>
      <c r="H557" s="664"/>
      <c r="I557" s="456"/>
      <c r="J557" s="663"/>
      <c r="K557" s="663"/>
      <c r="L557" s="663"/>
      <c r="M557" s="664"/>
      <c r="N557" s="467" t="s">
        <v>65</v>
      </c>
      <c r="O557" s="458"/>
      <c r="P557" s="550"/>
      <c r="Q557" s="457"/>
      <c r="R557" s="458"/>
      <c r="S557" s="550"/>
      <c r="T557" s="556"/>
      <c r="U557" s="551"/>
      <c r="V557" s="550"/>
      <c r="W557" s="556"/>
      <c r="X557" s="551"/>
      <c r="Y557" s="592"/>
      <c r="Z557" s="678"/>
      <c r="AA557" s="455"/>
      <c r="AB557" s="676"/>
      <c r="AC557" s="467"/>
      <c r="AD557" s="457"/>
      <c r="AE557" s="458"/>
    </row>
    <row r="558" spans="1:31" ht="11.25" customHeight="1" thickBot="1">
      <c r="A558" s="443"/>
      <c r="B558" s="424"/>
      <c r="C558" s="425"/>
      <c r="D558" s="425"/>
      <c r="E558" s="425"/>
      <c r="F558" s="668"/>
      <c r="G558" s="669"/>
      <c r="H558" s="670"/>
      <c r="I558" s="668"/>
      <c r="J558" s="669"/>
      <c r="K558" s="669"/>
      <c r="L558" s="669"/>
      <c r="M558" s="670"/>
      <c r="N558" s="462"/>
      <c r="O558" s="464"/>
      <c r="P558" s="462"/>
      <c r="Q558" s="463"/>
      <c r="R558" s="464"/>
      <c r="S558" s="554"/>
      <c r="T558" s="558"/>
      <c r="U558" s="555"/>
      <c r="V558" s="554"/>
      <c r="W558" s="558"/>
      <c r="X558" s="555"/>
      <c r="Y558" s="452"/>
      <c r="Z558" s="679"/>
      <c r="AA558" s="466"/>
      <c r="AB558" s="677"/>
      <c r="AC558" s="462"/>
      <c r="AD558" s="463"/>
      <c r="AE558" s="464"/>
    </row>
    <row r="559" spans="1:31" ht="11.25" customHeight="1">
      <c r="A559" s="473" t="s">
        <v>72</v>
      </c>
      <c r="B559" s="475"/>
      <c r="C559" s="476"/>
      <c r="D559" s="476"/>
      <c r="E559" s="476"/>
      <c r="F559" s="476"/>
      <c r="G559" s="476"/>
      <c r="H559" s="476"/>
      <c r="I559" s="476"/>
      <c r="J559" s="476"/>
      <c r="K559" s="476"/>
      <c r="L559" s="476"/>
      <c r="M559" s="477"/>
      <c r="N559" s="475" t="s">
        <v>73</v>
      </c>
      <c r="O559" s="477"/>
      <c r="P559" s="550"/>
      <c r="Q559" s="556"/>
      <c r="R559" s="556"/>
      <c r="S559" s="556"/>
      <c r="T559" s="556"/>
      <c r="U559" s="556"/>
      <c r="V559" s="556"/>
      <c r="W559" s="556"/>
      <c r="X559" s="556"/>
      <c r="Y559" s="556"/>
      <c r="Z559" s="556"/>
      <c r="AA559" s="556"/>
      <c r="AB559" s="556"/>
      <c r="AC559" s="556"/>
      <c r="AD559" s="556"/>
      <c r="AE559" s="551"/>
    </row>
    <row r="560" spans="1:31" ht="11.25" customHeight="1" thickBot="1">
      <c r="A560" s="474"/>
      <c r="B560" s="478"/>
      <c r="C560" s="479"/>
      <c r="D560" s="479"/>
      <c r="E560" s="479"/>
      <c r="F560" s="479"/>
      <c r="G560" s="479"/>
      <c r="H560" s="479"/>
      <c r="I560" s="479"/>
      <c r="J560" s="479"/>
      <c r="K560" s="479"/>
      <c r="L560" s="479"/>
      <c r="M560" s="480"/>
      <c r="N560" s="478"/>
      <c r="O560" s="480"/>
      <c r="P560" s="554"/>
      <c r="Q560" s="558"/>
      <c r="R560" s="558"/>
      <c r="S560" s="558"/>
      <c r="T560" s="558"/>
      <c r="U560" s="558"/>
      <c r="V560" s="558"/>
      <c r="W560" s="558"/>
      <c r="X560" s="558"/>
      <c r="Y560" s="558"/>
      <c r="Z560" s="558"/>
      <c r="AA560" s="558"/>
      <c r="AB560" s="558"/>
      <c r="AC560" s="558"/>
      <c r="AD560" s="558"/>
      <c r="AE560" s="555"/>
    </row>
    <row r="561" spans="1:31" ht="11.25" customHeight="1" thickBot="1"/>
    <row r="562" spans="1:31" ht="11.25" customHeight="1">
      <c r="A562" s="444" t="s">
        <v>74</v>
      </c>
      <c r="B562" s="445"/>
      <c r="C562" s="445"/>
      <c r="D562" s="445"/>
      <c r="E562" s="445"/>
      <c r="F562" s="445"/>
      <c r="G562" s="445"/>
      <c r="H562" s="445"/>
      <c r="I562" s="445"/>
      <c r="J562" s="445"/>
      <c r="K562" s="445"/>
      <c r="L562" s="445"/>
      <c r="M562" s="445"/>
      <c r="N562" s="445"/>
      <c r="O562" s="445"/>
      <c r="P562" s="445"/>
      <c r="Q562" s="445"/>
      <c r="R562" s="445"/>
      <c r="S562" s="445"/>
      <c r="T562" s="445"/>
      <c r="U562" s="445"/>
      <c r="V562" s="445"/>
      <c r="W562" s="445"/>
      <c r="X562" s="445"/>
      <c r="Y562" s="445"/>
      <c r="Z562" s="445"/>
      <c r="AA562" s="445"/>
      <c r="AB562" s="445"/>
      <c r="AC562" s="445"/>
      <c r="AD562" s="445"/>
      <c r="AE562" s="446"/>
    </row>
    <row r="563" spans="1:31" ht="11.25" customHeight="1" thickBot="1">
      <c r="A563" s="447"/>
      <c r="B563" s="448"/>
      <c r="C563" s="448"/>
      <c r="D563" s="448"/>
      <c r="E563" s="448"/>
      <c r="F563" s="448"/>
      <c r="G563" s="448"/>
      <c r="H563" s="448"/>
      <c r="I563" s="448"/>
      <c r="J563" s="448"/>
      <c r="K563" s="448"/>
      <c r="L563" s="448"/>
      <c r="M563" s="448"/>
      <c r="N563" s="448"/>
      <c r="O563" s="448"/>
      <c r="P563" s="448"/>
      <c r="Q563" s="448"/>
      <c r="R563" s="448"/>
      <c r="S563" s="448"/>
      <c r="T563" s="448"/>
      <c r="U563" s="448"/>
      <c r="V563" s="448"/>
      <c r="W563" s="448"/>
      <c r="X563" s="448"/>
      <c r="Y563" s="448"/>
      <c r="Z563" s="448"/>
      <c r="AA563" s="448"/>
      <c r="AB563" s="448"/>
      <c r="AC563" s="448"/>
      <c r="AD563" s="448"/>
      <c r="AE563" s="449"/>
    </row>
    <row r="564" spans="1:31" ht="11.25" customHeight="1">
      <c r="A564" s="499"/>
      <c r="B564" s="427" t="s">
        <v>145</v>
      </c>
      <c r="C564" s="428"/>
      <c r="D564" s="428"/>
      <c r="E564" s="428"/>
      <c r="F564" s="428"/>
      <c r="G564" s="428"/>
      <c r="H564" s="428"/>
      <c r="I564" s="428"/>
      <c r="J564" s="428"/>
      <c r="K564" s="428"/>
      <c r="L564" s="428"/>
      <c r="M564" s="428"/>
      <c r="N564" s="428"/>
      <c r="O564" s="428"/>
      <c r="P564" s="428"/>
      <c r="Q564" s="428"/>
      <c r="R564" s="428"/>
      <c r="S564" s="428"/>
      <c r="T564" s="428"/>
      <c r="U564" s="428"/>
      <c r="V564" s="428"/>
      <c r="W564" s="428"/>
      <c r="X564" s="428"/>
      <c r="Y564" s="428"/>
      <c r="Z564" s="428"/>
      <c r="AA564" s="428"/>
      <c r="AB564" s="428"/>
      <c r="AC564" s="428"/>
      <c r="AD564" s="428"/>
      <c r="AE564" s="429"/>
    </row>
    <row r="565" spans="1:31" ht="11.25" customHeight="1" thickBot="1">
      <c r="A565" s="499"/>
      <c r="B565" s="430"/>
      <c r="C565" s="431"/>
      <c r="D565" s="431"/>
      <c r="E565" s="431"/>
      <c r="F565" s="431"/>
      <c r="G565" s="431"/>
      <c r="H565" s="431"/>
      <c r="I565" s="431"/>
      <c r="J565" s="431"/>
      <c r="K565" s="431"/>
      <c r="L565" s="431"/>
      <c r="M565" s="431"/>
      <c r="N565" s="431"/>
      <c r="O565" s="431"/>
      <c r="P565" s="431"/>
      <c r="Q565" s="431"/>
      <c r="R565" s="431"/>
      <c r="S565" s="431"/>
      <c r="T565" s="431"/>
      <c r="U565" s="431"/>
      <c r="V565" s="431"/>
      <c r="W565" s="431"/>
      <c r="X565" s="431"/>
      <c r="Y565" s="431"/>
      <c r="Z565" s="431"/>
      <c r="AA565" s="431"/>
      <c r="AB565" s="431"/>
      <c r="AC565" s="431"/>
      <c r="AD565" s="431"/>
      <c r="AE565" s="432"/>
    </row>
    <row r="566" spans="1:31" ht="11.25" customHeight="1">
      <c r="A566" s="499"/>
      <c r="B566" s="428">
        <f ca="1">TODAY()</f>
        <v>42505</v>
      </c>
      <c r="C566" s="428"/>
      <c r="D566" s="428"/>
      <c r="E566" s="428"/>
      <c r="F566" s="428"/>
      <c r="G566" s="428"/>
      <c r="H566" s="428"/>
      <c r="I566" s="428"/>
      <c r="J566" s="428"/>
      <c r="K566" s="428"/>
      <c r="L566" s="428"/>
      <c r="M566" s="429"/>
      <c r="N566" s="455" t="s">
        <v>62</v>
      </c>
      <c r="O566" s="455" t="s">
        <v>77</v>
      </c>
      <c r="P566" s="456" t="s">
        <v>63</v>
      </c>
      <c r="Q566" s="663"/>
      <c r="R566" s="664"/>
      <c r="S566" s="456" t="s">
        <v>64</v>
      </c>
      <c r="T566" s="457"/>
      <c r="U566" s="458"/>
      <c r="V566" s="456" t="s">
        <v>65</v>
      </c>
      <c r="W566" s="457"/>
      <c r="X566" s="458"/>
      <c r="Y566" s="465" t="s">
        <v>43</v>
      </c>
      <c r="Z566" s="455" t="s">
        <v>78</v>
      </c>
      <c r="AA566" s="465" t="s">
        <v>66</v>
      </c>
      <c r="AB566" s="455" t="s">
        <v>79</v>
      </c>
      <c r="AC566" s="456" t="s">
        <v>67</v>
      </c>
      <c r="AD566" s="663"/>
      <c r="AE566" s="664"/>
    </row>
    <row r="567" spans="1:31" ht="11.25" customHeight="1" thickBot="1">
      <c r="A567" s="499"/>
      <c r="B567" s="431"/>
      <c r="C567" s="431"/>
      <c r="D567" s="431"/>
      <c r="E567" s="431"/>
      <c r="F567" s="431"/>
      <c r="G567" s="431"/>
      <c r="H567" s="431"/>
      <c r="I567" s="431"/>
      <c r="J567" s="431"/>
      <c r="K567" s="431"/>
      <c r="L567" s="431"/>
      <c r="M567" s="432"/>
      <c r="N567" s="451"/>
      <c r="O567" s="506"/>
      <c r="P567" s="665"/>
      <c r="Q567" s="666"/>
      <c r="R567" s="667"/>
      <c r="S567" s="459"/>
      <c r="T567" s="460"/>
      <c r="U567" s="461"/>
      <c r="V567" s="459"/>
      <c r="W567" s="460"/>
      <c r="X567" s="461"/>
      <c r="Y567" s="451"/>
      <c r="Z567" s="671"/>
      <c r="AA567" s="451"/>
      <c r="AB567" s="671"/>
      <c r="AC567" s="665"/>
      <c r="AD567" s="666"/>
      <c r="AE567" s="667"/>
    </row>
    <row r="568" spans="1:31" ht="11.25" customHeight="1">
      <c r="A568" s="499"/>
      <c r="B568" s="422" t="s">
        <v>149</v>
      </c>
      <c r="C568" s="457"/>
      <c r="D568" s="457"/>
      <c r="E568" s="457"/>
      <c r="F568" s="457"/>
      <c r="G568" s="457"/>
      <c r="H568" s="457"/>
      <c r="I568" s="457"/>
      <c r="J568" s="457"/>
      <c r="K568" s="457"/>
      <c r="L568" s="457"/>
      <c r="M568" s="458"/>
      <c r="N568" s="451"/>
      <c r="O568" s="506"/>
      <c r="P568" s="665"/>
      <c r="Q568" s="666"/>
      <c r="R568" s="667"/>
      <c r="S568" s="459"/>
      <c r="T568" s="460"/>
      <c r="U568" s="461"/>
      <c r="V568" s="459"/>
      <c r="W568" s="460"/>
      <c r="X568" s="461"/>
      <c r="Y568" s="451"/>
      <c r="Z568" s="671"/>
      <c r="AA568" s="451"/>
      <c r="AB568" s="671"/>
      <c r="AC568" s="665"/>
      <c r="AD568" s="666"/>
      <c r="AE568" s="667"/>
    </row>
    <row r="569" spans="1:31" ht="11.25" customHeight="1" thickBot="1">
      <c r="A569" s="500"/>
      <c r="B569" s="463"/>
      <c r="C569" s="463"/>
      <c r="D569" s="463"/>
      <c r="E569" s="463"/>
      <c r="F569" s="463"/>
      <c r="G569" s="463"/>
      <c r="H569" s="463"/>
      <c r="I569" s="463"/>
      <c r="J569" s="463"/>
      <c r="K569" s="463"/>
      <c r="L569" s="463"/>
      <c r="M569" s="464"/>
      <c r="N569" s="452"/>
      <c r="O569" s="466"/>
      <c r="P569" s="668"/>
      <c r="Q569" s="669"/>
      <c r="R569" s="670"/>
      <c r="S569" s="462"/>
      <c r="T569" s="463"/>
      <c r="U569" s="464"/>
      <c r="V569" s="462"/>
      <c r="W569" s="463"/>
      <c r="X569" s="464"/>
      <c r="Y569" s="452"/>
      <c r="Z569" s="672"/>
      <c r="AA569" s="452"/>
      <c r="AB569" s="672"/>
      <c r="AC569" s="668"/>
      <c r="AD569" s="669"/>
      <c r="AE569" s="670"/>
    </row>
    <row r="570" spans="1:31" ht="11.25" customHeight="1">
      <c r="A570" s="433" t="s">
        <v>68</v>
      </c>
      <c r="B570" s="421" t="str">
        <f>'Sp. JK.'!F43</f>
        <v>SAJERMANN NÓRA</v>
      </c>
      <c r="C570" s="422"/>
      <c r="D570" s="422"/>
      <c r="E570" s="422"/>
      <c r="F570" s="422"/>
      <c r="G570" s="422"/>
      <c r="H570" s="422"/>
      <c r="I570" s="422"/>
      <c r="J570" s="422"/>
      <c r="K570" s="422"/>
      <c r="L570" s="422"/>
      <c r="M570" s="423"/>
      <c r="N570" s="435">
        <v>4</v>
      </c>
      <c r="O570" s="673" t="s">
        <v>0</v>
      </c>
      <c r="P570" s="550"/>
      <c r="Q570" s="556"/>
      <c r="R570" s="551"/>
      <c r="S570" s="550"/>
      <c r="T570" s="556"/>
      <c r="U570" s="551"/>
      <c r="V570" s="550"/>
      <c r="W570" s="556"/>
      <c r="X570" s="551"/>
      <c r="Y570" s="592"/>
      <c r="Z570" s="678"/>
      <c r="AA570" s="455"/>
      <c r="AB570" s="675"/>
      <c r="AC570" s="467"/>
      <c r="AD570" s="468"/>
      <c r="AE570" s="469"/>
    </row>
    <row r="571" spans="1:31" ht="11.25" customHeight="1" thickBot="1">
      <c r="A571" s="443"/>
      <c r="B571" s="424"/>
      <c r="C571" s="425"/>
      <c r="D571" s="425"/>
      <c r="E571" s="425"/>
      <c r="F571" s="425"/>
      <c r="G571" s="425"/>
      <c r="H571" s="425"/>
      <c r="I571" s="425"/>
      <c r="J571" s="425"/>
      <c r="K571" s="425"/>
      <c r="L571" s="425"/>
      <c r="M571" s="426"/>
      <c r="N571" s="436"/>
      <c r="O571" s="674"/>
      <c r="P571" s="554"/>
      <c r="Q571" s="558"/>
      <c r="R571" s="555"/>
      <c r="S571" s="554"/>
      <c r="T571" s="558"/>
      <c r="U571" s="555"/>
      <c r="V571" s="554"/>
      <c r="W571" s="558"/>
      <c r="X571" s="555"/>
      <c r="Y571" s="594"/>
      <c r="Z571" s="679"/>
      <c r="AA571" s="466"/>
      <c r="AB571" s="676"/>
      <c r="AC571" s="470"/>
      <c r="AD571" s="471"/>
      <c r="AE571" s="472"/>
    </row>
    <row r="572" spans="1:31" ht="11.25" customHeight="1">
      <c r="A572" s="433" t="s">
        <v>71</v>
      </c>
      <c r="B572" s="421"/>
      <c r="C572" s="422"/>
      <c r="D572" s="422"/>
      <c r="E572" s="422"/>
      <c r="F572" s="422"/>
      <c r="G572" s="422"/>
      <c r="H572" s="422"/>
      <c r="I572" s="422"/>
      <c r="J572" s="422"/>
      <c r="K572" s="422"/>
      <c r="L572" s="422"/>
      <c r="M572" s="423"/>
      <c r="N572" s="435">
        <v>3</v>
      </c>
      <c r="O572" s="673" t="s">
        <v>1</v>
      </c>
      <c r="P572" s="550"/>
      <c r="Q572" s="556"/>
      <c r="R572" s="551"/>
      <c r="S572" s="550"/>
      <c r="T572" s="556"/>
      <c r="U572" s="551"/>
      <c r="V572" s="550"/>
      <c r="W572" s="556"/>
      <c r="X572" s="551"/>
      <c r="Y572" s="592"/>
      <c r="Z572" s="678"/>
      <c r="AA572" s="455"/>
      <c r="AB572" s="676"/>
      <c r="AC572" s="467"/>
      <c r="AD572" s="468"/>
      <c r="AE572" s="469"/>
    </row>
    <row r="573" spans="1:31" ht="11.25" customHeight="1" thickBot="1">
      <c r="A573" s="443"/>
      <c r="B573" s="424"/>
      <c r="C573" s="425"/>
      <c r="D573" s="425"/>
      <c r="E573" s="425"/>
      <c r="F573" s="425"/>
      <c r="G573" s="425"/>
      <c r="H573" s="425"/>
      <c r="I573" s="425"/>
      <c r="J573" s="425"/>
      <c r="K573" s="425"/>
      <c r="L573" s="425"/>
      <c r="M573" s="426"/>
      <c r="N573" s="436"/>
      <c r="O573" s="674"/>
      <c r="P573" s="554"/>
      <c r="Q573" s="558"/>
      <c r="R573" s="555"/>
      <c r="S573" s="554"/>
      <c r="T573" s="558"/>
      <c r="U573" s="555"/>
      <c r="V573" s="554"/>
      <c r="W573" s="558"/>
      <c r="X573" s="555"/>
      <c r="Y573" s="594"/>
      <c r="Z573" s="679"/>
      <c r="AA573" s="466"/>
      <c r="AB573" s="676"/>
      <c r="AC573" s="470"/>
      <c r="AD573" s="471"/>
      <c r="AE573" s="472"/>
    </row>
    <row r="574" spans="1:31" ht="11.25" customHeight="1">
      <c r="A574" s="433" t="s">
        <v>70</v>
      </c>
      <c r="B574" s="421"/>
      <c r="C574" s="422"/>
      <c r="D574" s="422"/>
      <c r="E574" s="422"/>
      <c r="F574" s="456" t="s">
        <v>69</v>
      </c>
      <c r="G574" s="663"/>
      <c r="H574" s="664"/>
      <c r="I574" s="456"/>
      <c r="J574" s="663"/>
      <c r="K574" s="663"/>
      <c r="L574" s="663"/>
      <c r="M574" s="664"/>
      <c r="N574" s="467" t="s">
        <v>65</v>
      </c>
      <c r="O574" s="458"/>
      <c r="P574" s="550"/>
      <c r="Q574" s="457"/>
      <c r="R574" s="458"/>
      <c r="S574" s="550"/>
      <c r="T574" s="556"/>
      <c r="U574" s="551"/>
      <c r="V574" s="550"/>
      <c r="W574" s="556"/>
      <c r="X574" s="551"/>
      <c r="Y574" s="592"/>
      <c r="Z574" s="678"/>
      <c r="AA574" s="455"/>
      <c r="AB574" s="676"/>
      <c r="AC574" s="467"/>
      <c r="AD574" s="457"/>
      <c r="AE574" s="458"/>
    </row>
    <row r="575" spans="1:31" ht="11.25" customHeight="1" thickBot="1">
      <c r="A575" s="443"/>
      <c r="B575" s="424"/>
      <c r="C575" s="425"/>
      <c r="D575" s="425"/>
      <c r="E575" s="425"/>
      <c r="F575" s="668"/>
      <c r="G575" s="669"/>
      <c r="H575" s="670"/>
      <c r="I575" s="668"/>
      <c r="J575" s="669"/>
      <c r="K575" s="669"/>
      <c r="L575" s="669"/>
      <c r="M575" s="670"/>
      <c r="N575" s="462"/>
      <c r="O575" s="464"/>
      <c r="P575" s="462"/>
      <c r="Q575" s="463"/>
      <c r="R575" s="464"/>
      <c r="S575" s="554"/>
      <c r="T575" s="558"/>
      <c r="U575" s="555"/>
      <c r="V575" s="554"/>
      <c r="W575" s="558"/>
      <c r="X575" s="555"/>
      <c r="Y575" s="452"/>
      <c r="Z575" s="679"/>
      <c r="AA575" s="466"/>
      <c r="AB575" s="677"/>
      <c r="AC575" s="462"/>
      <c r="AD575" s="463"/>
      <c r="AE575" s="464"/>
    </row>
    <row r="576" spans="1:31" ht="11.25" customHeight="1">
      <c r="A576" s="473" t="s">
        <v>72</v>
      </c>
      <c r="B576" s="475"/>
      <c r="C576" s="476"/>
      <c r="D576" s="476"/>
      <c r="E576" s="476"/>
      <c r="F576" s="476"/>
      <c r="G576" s="476"/>
      <c r="H576" s="476"/>
      <c r="I576" s="476"/>
      <c r="J576" s="476"/>
      <c r="K576" s="476"/>
      <c r="L576" s="476"/>
      <c r="M576" s="477"/>
      <c r="N576" s="475" t="s">
        <v>73</v>
      </c>
      <c r="O576" s="477"/>
      <c r="P576" s="550"/>
      <c r="Q576" s="556"/>
      <c r="R576" s="556"/>
      <c r="S576" s="556"/>
      <c r="T576" s="556"/>
      <c r="U576" s="556"/>
      <c r="V576" s="556"/>
      <c r="W576" s="556"/>
      <c r="X576" s="556"/>
      <c r="Y576" s="556"/>
      <c r="Z576" s="556"/>
      <c r="AA576" s="556"/>
      <c r="AB576" s="556"/>
      <c r="AC576" s="556"/>
      <c r="AD576" s="556"/>
      <c r="AE576" s="551"/>
    </row>
    <row r="577" spans="1:31" ht="11.25" customHeight="1" thickBot="1">
      <c r="A577" s="474"/>
      <c r="B577" s="478"/>
      <c r="C577" s="479"/>
      <c r="D577" s="479"/>
      <c r="E577" s="479"/>
      <c r="F577" s="479"/>
      <c r="G577" s="479"/>
      <c r="H577" s="479"/>
      <c r="I577" s="479"/>
      <c r="J577" s="479"/>
      <c r="K577" s="479"/>
      <c r="L577" s="479"/>
      <c r="M577" s="480"/>
      <c r="N577" s="478"/>
      <c r="O577" s="480"/>
      <c r="P577" s="554"/>
      <c r="Q577" s="558"/>
      <c r="R577" s="558"/>
      <c r="S577" s="558"/>
      <c r="T577" s="558"/>
      <c r="U577" s="558"/>
      <c r="V577" s="558"/>
      <c r="W577" s="558"/>
      <c r="X577" s="558"/>
      <c r="Y577" s="558"/>
      <c r="Z577" s="558"/>
      <c r="AA577" s="558"/>
      <c r="AB577" s="558"/>
      <c r="AC577" s="558"/>
      <c r="AD577" s="558"/>
      <c r="AE577" s="555"/>
    </row>
    <row r="578" spans="1:31" ht="11.25" customHeight="1" thickBot="1"/>
    <row r="579" spans="1:31" ht="11.25" customHeight="1">
      <c r="A579" s="444" t="s">
        <v>74</v>
      </c>
      <c r="B579" s="445"/>
      <c r="C579" s="445"/>
      <c r="D579" s="445"/>
      <c r="E579" s="445"/>
      <c r="F579" s="445"/>
      <c r="G579" s="445"/>
      <c r="H579" s="445"/>
      <c r="I579" s="445"/>
      <c r="J579" s="445"/>
      <c r="K579" s="445"/>
      <c r="L579" s="445"/>
      <c r="M579" s="445"/>
      <c r="N579" s="445"/>
      <c r="O579" s="445"/>
      <c r="P579" s="445"/>
      <c r="Q579" s="445"/>
      <c r="R579" s="445"/>
      <c r="S579" s="445"/>
      <c r="T579" s="445"/>
      <c r="U579" s="445"/>
      <c r="V579" s="445"/>
      <c r="W579" s="445"/>
      <c r="X579" s="445"/>
      <c r="Y579" s="445"/>
      <c r="Z579" s="445"/>
      <c r="AA579" s="445"/>
      <c r="AB579" s="445"/>
      <c r="AC579" s="445"/>
      <c r="AD579" s="445"/>
      <c r="AE579" s="446"/>
    </row>
    <row r="580" spans="1:31" ht="11.25" customHeight="1" thickBot="1">
      <c r="A580" s="447"/>
      <c r="B580" s="448"/>
      <c r="C580" s="448"/>
      <c r="D580" s="448"/>
      <c r="E580" s="448"/>
      <c r="F580" s="448"/>
      <c r="G580" s="448"/>
      <c r="H580" s="448"/>
      <c r="I580" s="448"/>
      <c r="J580" s="448"/>
      <c r="K580" s="448"/>
      <c r="L580" s="448"/>
      <c r="M580" s="448"/>
      <c r="N580" s="448"/>
      <c r="O580" s="448"/>
      <c r="P580" s="448"/>
      <c r="Q580" s="448"/>
      <c r="R580" s="448"/>
      <c r="S580" s="448"/>
      <c r="T580" s="448"/>
      <c r="U580" s="448"/>
      <c r="V580" s="448"/>
      <c r="W580" s="448"/>
      <c r="X580" s="448"/>
      <c r="Y580" s="448"/>
      <c r="Z580" s="448"/>
      <c r="AA580" s="448"/>
      <c r="AB580" s="448"/>
      <c r="AC580" s="448"/>
      <c r="AD580" s="448"/>
      <c r="AE580" s="449"/>
    </row>
    <row r="581" spans="1:31" ht="11.25" customHeight="1">
      <c r="A581" s="499"/>
      <c r="B581" s="427" t="s">
        <v>145</v>
      </c>
      <c r="C581" s="428"/>
      <c r="D581" s="428"/>
      <c r="E581" s="428"/>
      <c r="F581" s="428"/>
      <c r="G581" s="428"/>
      <c r="H581" s="428"/>
      <c r="I581" s="428"/>
      <c r="J581" s="428"/>
      <c r="K581" s="428"/>
      <c r="L581" s="428"/>
      <c r="M581" s="428"/>
      <c r="N581" s="428"/>
      <c r="O581" s="428"/>
      <c r="P581" s="428"/>
      <c r="Q581" s="428"/>
      <c r="R581" s="428"/>
      <c r="S581" s="428"/>
      <c r="T581" s="428"/>
      <c r="U581" s="428"/>
      <c r="V581" s="428"/>
      <c r="W581" s="428"/>
      <c r="X581" s="428"/>
      <c r="Y581" s="428"/>
      <c r="Z581" s="428"/>
      <c r="AA581" s="428"/>
      <c r="AB581" s="428"/>
      <c r="AC581" s="428"/>
      <c r="AD581" s="428"/>
      <c r="AE581" s="429"/>
    </row>
    <row r="582" spans="1:31" ht="11.25" customHeight="1" thickBot="1">
      <c r="A582" s="499"/>
      <c r="B582" s="430"/>
      <c r="C582" s="431"/>
      <c r="D582" s="431"/>
      <c r="E582" s="431"/>
      <c r="F582" s="431"/>
      <c r="G582" s="431"/>
      <c r="H582" s="431"/>
      <c r="I582" s="431"/>
      <c r="J582" s="431"/>
      <c r="K582" s="431"/>
      <c r="L582" s="431"/>
      <c r="M582" s="431"/>
      <c r="N582" s="431"/>
      <c r="O582" s="431"/>
      <c r="P582" s="431"/>
      <c r="Q582" s="431"/>
      <c r="R582" s="431"/>
      <c r="S582" s="431"/>
      <c r="T582" s="431"/>
      <c r="U582" s="431"/>
      <c r="V582" s="431"/>
      <c r="W582" s="431"/>
      <c r="X582" s="431"/>
      <c r="Y582" s="431"/>
      <c r="Z582" s="431"/>
      <c r="AA582" s="431"/>
      <c r="AB582" s="431"/>
      <c r="AC582" s="431"/>
      <c r="AD582" s="431"/>
      <c r="AE582" s="432"/>
    </row>
    <row r="583" spans="1:31" ht="11.25" customHeight="1">
      <c r="A583" s="499"/>
      <c r="B583" s="428">
        <f ca="1">TODAY()</f>
        <v>42505</v>
      </c>
      <c r="C583" s="428"/>
      <c r="D583" s="428"/>
      <c r="E583" s="428"/>
      <c r="F583" s="428"/>
      <c r="G583" s="428"/>
      <c r="H583" s="428"/>
      <c r="I583" s="428"/>
      <c r="J583" s="428"/>
      <c r="K583" s="428"/>
      <c r="L583" s="428"/>
      <c r="M583" s="429"/>
      <c r="N583" s="455" t="s">
        <v>62</v>
      </c>
      <c r="O583" s="455" t="s">
        <v>77</v>
      </c>
      <c r="P583" s="456" t="s">
        <v>63</v>
      </c>
      <c r="Q583" s="663"/>
      <c r="R583" s="664"/>
      <c r="S583" s="456" t="s">
        <v>64</v>
      </c>
      <c r="T583" s="457"/>
      <c r="U583" s="458"/>
      <c r="V583" s="456" t="s">
        <v>65</v>
      </c>
      <c r="W583" s="457"/>
      <c r="X583" s="458"/>
      <c r="Y583" s="465" t="s">
        <v>43</v>
      </c>
      <c r="Z583" s="455" t="s">
        <v>78</v>
      </c>
      <c r="AA583" s="465" t="s">
        <v>66</v>
      </c>
      <c r="AB583" s="455" t="s">
        <v>79</v>
      </c>
      <c r="AC583" s="456" t="s">
        <v>67</v>
      </c>
      <c r="AD583" s="663"/>
      <c r="AE583" s="664"/>
    </row>
    <row r="584" spans="1:31" ht="11.25" customHeight="1" thickBot="1">
      <c r="A584" s="499"/>
      <c r="B584" s="431"/>
      <c r="C584" s="431"/>
      <c r="D584" s="431"/>
      <c r="E584" s="431"/>
      <c r="F584" s="431"/>
      <c r="G584" s="431"/>
      <c r="H584" s="431"/>
      <c r="I584" s="431"/>
      <c r="J584" s="431"/>
      <c r="K584" s="431"/>
      <c r="L584" s="431"/>
      <c r="M584" s="432"/>
      <c r="N584" s="451"/>
      <c r="O584" s="506"/>
      <c r="P584" s="665"/>
      <c r="Q584" s="666"/>
      <c r="R584" s="667"/>
      <c r="S584" s="459"/>
      <c r="T584" s="460"/>
      <c r="U584" s="461"/>
      <c r="V584" s="459"/>
      <c r="W584" s="460"/>
      <c r="X584" s="461"/>
      <c r="Y584" s="451"/>
      <c r="Z584" s="671"/>
      <c r="AA584" s="451"/>
      <c r="AB584" s="671"/>
      <c r="AC584" s="665"/>
      <c r="AD584" s="666"/>
      <c r="AE584" s="667"/>
    </row>
    <row r="585" spans="1:31" ht="11.25" customHeight="1">
      <c r="A585" s="499"/>
      <c r="B585" s="422" t="s">
        <v>149</v>
      </c>
      <c r="C585" s="457"/>
      <c r="D585" s="457"/>
      <c r="E585" s="457"/>
      <c r="F585" s="457"/>
      <c r="G585" s="457"/>
      <c r="H585" s="457"/>
      <c r="I585" s="457"/>
      <c r="J585" s="457"/>
      <c r="K585" s="457"/>
      <c r="L585" s="457"/>
      <c r="M585" s="458"/>
      <c r="N585" s="451"/>
      <c r="O585" s="506"/>
      <c r="P585" s="665"/>
      <c r="Q585" s="666"/>
      <c r="R585" s="667"/>
      <c r="S585" s="459"/>
      <c r="T585" s="460"/>
      <c r="U585" s="461"/>
      <c r="V585" s="459"/>
      <c r="W585" s="460"/>
      <c r="X585" s="461"/>
      <c r="Y585" s="451"/>
      <c r="Z585" s="671"/>
      <c r="AA585" s="451"/>
      <c r="AB585" s="671"/>
      <c r="AC585" s="665"/>
      <c r="AD585" s="666"/>
      <c r="AE585" s="667"/>
    </row>
    <row r="586" spans="1:31" ht="11.25" customHeight="1" thickBot="1">
      <c r="A586" s="500"/>
      <c r="B586" s="463"/>
      <c r="C586" s="463"/>
      <c r="D586" s="463"/>
      <c r="E586" s="463"/>
      <c r="F586" s="463"/>
      <c r="G586" s="463"/>
      <c r="H586" s="463"/>
      <c r="I586" s="463"/>
      <c r="J586" s="463"/>
      <c r="K586" s="463"/>
      <c r="L586" s="463"/>
      <c r="M586" s="464"/>
      <c r="N586" s="452"/>
      <c r="O586" s="466"/>
      <c r="P586" s="668"/>
      <c r="Q586" s="669"/>
      <c r="R586" s="670"/>
      <c r="S586" s="462"/>
      <c r="T586" s="463"/>
      <c r="U586" s="464"/>
      <c r="V586" s="462"/>
      <c r="W586" s="463"/>
      <c r="X586" s="464"/>
      <c r="Y586" s="452"/>
      <c r="Z586" s="672"/>
      <c r="AA586" s="452"/>
      <c r="AB586" s="672"/>
      <c r="AC586" s="668"/>
      <c r="AD586" s="669"/>
      <c r="AE586" s="670"/>
    </row>
    <row r="587" spans="1:31" ht="11.25" customHeight="1">
      <c r="A587" s="433" t="s">
        <v>68</v>
      </c>
      <c r="B587" s="421" t="str">
        <f>'Sp. JK.'!F44</f>
        <v>SÁFRÁNY ANITA</v>
      </c>
      <c r="C587" s="422"/>
      <c r="D587" s="422"/>
      <c r="E587" s="422"/>
      <c r="F587" s="422"/>
      <c r="G587" s="422"/>
      <c r="H587" s="422"/>
      <c r="I587" s="422"/>
      <c r="J587" s="422"/>
      <c r="K587" s="422"/>
      <c r="L587" s="422"/>
      <c r="M587" s="423"/>
      <c r="N587" s="435">
        <v>5</v>
      </c>
      <c r="O587" s="673" t="s">
        <v>0</v>
      </c>
      <c r="P587" s="550"/>
      <c r="Q587" s="556"/>
      <c r="R587" s="551"/>
      <c r="S587" s="550"/>
      <c r="T587" s="556"/>
      <c r="U587" s="551"/>
      <c r="V587" s="550"/>
      <c r="W587" s="556"/>
      <c r="X587" s="551"/>
      <c r="Y587" s="592"/>
      <c r="Z587" s="678"/>
      <c r="AA587" s="455"/>
      <c r="AB587" s="675"/>
      <c r="AC587" s="467"/>
      <c r="AD587" s="468"/>
      <c r="AE587" s="469"/>
    </row>
    <row r="588" spans="1:31" ht="11.25" customHeight="1" thickBot="1">
      <c r="A588" s="443"/>
      <c r="B588" s="424"/>
      <c r="C588" s="425"/>
      <c r="D588" s="425"/>
      <c r="E588" s="425"/>
      <c r="F588" s="425"/>
      <c r="G588" s="425"/>
      <c r="H588" s="425"/>
      <c r="I588" s="425"/>
      <c r="J588" s="425"/>
      <c r="K588" s="425"/>
      <c r="L588" s="425"/>
      <c r="M588" s="426"/>
      <c r="N588" s="436"/>
      <c r="O588" s="674"/>
      <c r="P588" s="554"/>
      <c r="Q588" s="558"/>
      <c r="R588" s="555"/>
      <c r="S588" s="554"/>
      <c r="T588" s="558"/>
      <c r="U588" s="555"/>
      <c r="V588" s="554"/>
      <c r="W588" s="558"/>
      <c r="X588" s="555"/>
      <c r="Y588" s="594"/>
      <c r="Z588" s="679"/>
      <c r="AA588" s="466"/>
      <c r="AB588" s="676"/>
      <c r="AC588" s="470"/>
      <c r="AD588" s="471"/>
      <c r="AE588" s="472"/>
    </row>
    <row r="589" spans="1:31" ht="11.25" customHeight="1">
      <c r="A589" s="433" t="s">
        <v>71</v>
      </c>
      <c r="B589" s="421"/>
      <c r="C589" s="422"/>
      <c r="D589" s="422"/>
      <c r="E589" s="422"/>
      <c r="F589" s="422"/>
      <c r="G589" s="422"/>
      <c r="H589" s="422"/>
      <c r="I589" s="422"/>
      <c r="J589" s="422"/>
      <c r="K589" s="422"/>
      <c r="L589" s="422"/>
      <c r="M589" s="423"/>
      <c r="N589" s="435">
        <v>6</v>
      </c>
      <c r="O589" s="673" t="s">
        <v>1</v>
      </c>
      <c r="P589" s="550"/>
      <c r="Q589" s="556"/>
      <c r="R589" s="551"/>
      <c r="S589" s="550"/>
      <c r="T589" s="556"/>
      <c r="U589" s="551"/>
      <c r="V589" s="550"/>
      <c r="W589" s="556"/>
      <c r="X589" s="551"/>
      <c r="Y589" s="592"/>
      <c r="Z589" s="678"/>
      <c r="AA589" s="455"/>
      <c r="AB589" s="676"/>
      <c r="AC589" s="467"/>
      <c r="AD589" s="468"/>
      <c r="AE589" s="469"/>
    </row>
    <row r="590" spans="1:31" ht="11.25" customHeight="1" thickBot="1">
      <c r="A590" s="443"/>
      <c r="B590" s="424"/>
      <c r="C590" s="425"/>
      <c r="D590" s="425"/>
      <c r="E590" s="425"/>
      <c r="F590" s="425"/>
      <c r="G590" s="425"/>
      <c r="H590" s="425"/>
      <c r="I590" s="425"/>
      <c r="J590" s="425"/>
      <c r="K590" s="425"/>
      <c r="L590" s="425"/>
      <c r="M590" s="426"/>
      <c r="N590" s="436"/>
      <c r="O590" s="674"/>
      <c r="P590" s="554"/>
      <c r="Q590" s="558"/>
      <c r="R590" s="555"/>
      <c r="S590" s="554"/>
      <c r="T590" s="558"/>
      <c r="U590" s="555"/>
      <c r="V590" s="554"/>
      <c r="W590" s="558"/>
      <c r="X590" s="555"/>
      <c r="Y590" s="594"/>
      <c r="Z590" s="679"/>
      <c r="AA590" s="466"/>
      <c r="AB590" s="676"/>
      <c r="AC590" s="470"/>
      <c r="AD590" s="471"/>
      <c r="AE590" s="472"/>
    </row>
    <row r="591" spans="1:31" ht="11.25" customHeight="1">
      <c r="A591" s="433" t="s">
        <v>70</v>
      </c>
      <c r="B591" s="421"/>
      <c r="C591" s="422"/>
      <c r="D591" s="422"/>
      <c r="E591" s="422"/>
      <c r="F591" s="456" t="s">
        <v>69</v>
      </c>
      <c r="G591" s="663"/>
      <c r="H591" s="664"/>
      <c r="I591" s="456"/>
      <c r="J591" s="663"/>
      <c r="K591" s="663"/>
      <c r="L591" s="663"/>
      <c r="M591" s="664"/>
      <c r="N591" s="467" t="s">
        <v>65</v>
      </c>
      <c r="O591" s="458"/>
      <c r="P591" s="550"/>
      <c r="Q591" s="457"/>
      <c r="R591" s="458"/>
      <c r="S591" s="550"/>
      <c r="T591" s="556"/>
      <c r="U591" s="551"/>
      <c r="V591" s="550"/>
      <c r="W591" s="556"/>
      <c r="X591" s="551"/>
      <c r="Y591" s="592"/>
      <c r="Z591" s="678"/>
      <c r="AA591" s="455"/>
      <c r="AB591" s="676"/>
      <c r="AC591" s="467"/>
      <c r="AD591" s="457"/>
      <c r="AE591" s="458"/>
    </row>
    <row r="592" spans="1:31" ht="11.25" customHeight="1" thickBot="1">
      <c r="A592" s="443"/>
      <c r="B592" s="424"/>
      <c r="C592" s="425"/>
      <c r="D592" s="425"/>
      <c r="E592" s="425"/>
      <c r="F592" s="668"/>
      <c r="G592" s="669"/>
      <c r="H592" s="670"/>
      <c r="I592" s="668"/>
      <c r="J592" s="669"/>
      <c r="K592" s="669"/>
      <c r="L592" s="669"/>
      <c r="M592" s="670"/>
      <c r="N592" s="462"/>
      <c r="O592" s="464"/>
      <c r="P592" s="462"/>
      <c r="Q592" s="463"/>
      <c r="R592" s="464"/>
      <c r="S592" s="554"/>
      <c r="T592" s="558"/>
      <c r="U592" s="555"/>
      <c r="V592" s="554"/>
      <c r="W592" s="558"/>
      <c r="X592" s="555"/>
      <c r="Y592" s="452"/>
      <c r="Z592" s="679"/>
      <c r="AA592" s="466"/>
      <c r="AB592" s="677"/>
      <c r="AC592" s="462"/>
      <c r="AD592" s="463"/>
      <c r="AE592" s="464"/>
    </row>
    <row r="593" spans="1:31" ht="11.25" customHeight="1">
      <c r="A593" s="473" t="s">
        <v>72</v>
      </c>
      <c r="B593" s="475"/>
      <c r="C593" s="476"/>
      <c r="D593" s="476"/>
      <c r="E593" s="476"/>
      <c r="F593" s="476"/>
      <c r="G593" s="476"/>
      <c r="H593" s="476"/>
      <c r="I593" s="476"/>
      <c r="J593" s="476"/>
      <c r="K593" s="476"/>
      <c r="L593" s="476"/>
      <c r="M593" s="477"/>
      <c r="N593" s="475" t="s">
        <v>73</v>
      </c>
      <c r="O593" s="477"/>
      <c r="P593" s="550"/>
      <c r="Q593" s="556"/>
      <c r="R593" s="556"/>
      <c r="S593" s="556"/>
      <c r="T593" s="556"/>
      <c r="U593" s="556"/>
      <c r="V593" s="556"/>
      <c r="W593" s="556"/>
      <c r="X593" s="556"/>
      <c r="Y593" s="556"/>
      <c r="Z593" s="556"/>
      <c r="AA593" s="556"/>
      <c r="AB593" s="556"/>
      <c r="AC593" s="556"/>
      <c r="AD593" s="556"/>
      <c r="AE593" s="551"/>
    </row>
    <row r="594" spans="1:31" ht="11.25" customHeight="1" thickBot="1">
      <c r="A594" s="474"/>
      <c r="B594" s="478"/>
      <c r="C594" s="479"/>
      <c r="D594" s="479"/>
      <c r="E594" s="479"/>
      <c r="F594" s="479"/>
      <c r="G594" s="479"/>
      <c r="H594" s="479"/>
      <c r="I594" s="479"/>
      <c r="J594" s="479"/>
      <c r="K594" s="479"/>
      <c r="L594" s="479"/>
      <c r="M594" s="480"/>
      <c r="N594" s="478"/>
      <c r="O594" s="480"/>
      <c r="P594" s="554"/>
      <c r="Q594" s="558"/>
      <c r="R594" s="558"/>
      <c r="S594" s="558"/>
      <c r="T594" s="558"/>
      <c r="U594" s="558"/>
      <c r="V594" s="558"/>
      <c r="W594" s="558"/>
      <c r="X594" s="558"/>
      <c r="Y594" s="558"/>
      <c r="Z594" s="558"/>
      <c r="AA594" s="558"/>
      <c r="AB594" s="558"/>
      <c r="AC594" s="558"/>
      <c r="AD594" s="558"/>
      <c r="AE594" s="555"/>
    </row>
    <row r="595" spans="1:31" ht="11.25" customHeight="1" thickBot="1"/>
    <row r="596" spans="1:31" ht="11.25" customHeight="1">
      <c r="A596" s="444" t="s">
        <v>74</v>
      </c>
      <c r="B596" s="445"/>
      <c r="C596" s="445"/>
      <c r="D596" s="445"/>
      <c r="E596" s="445"/>
      <c r="F596" s="445"/>
      <c r="G596" s="445"/>
      <c r="H596" s="445"/>
      <c r="I596" s="445"/>
      <c r="J596" s="445"/>
      <c r="K596" s="445"/>
      <c r="L596" s="445"/>
      <c r="M596" s="445"/>
      <c r="N596" s="445"/>
      <c r="O596" s="445"/>
      <c r="P596" s="445"/>
      <c r="Q596" s="445"/>
      <c r="R596" s="445"/>
      <c r="S596" s="445"/>
      <c r="T596" s="445"/>
      <c r="U596" s="445"/>
      <c r="V596" s="445"/>
      <c r="W596" s="445"/>
      <c r="X596" s="445"/>
      <c r="Y596" s="445"/>
      <c r="Z596" s="445"/>
      <c r="AA596" s="445"/>
      <c r="AB596" s="445"/>
      <c r="AC596" s="445"/>
      <c r="AD596" s="445"/>
      <c r="AE596" s="446"/>
    </row>
    <row r="597" spans="1:31" ht="11.25" customHeight="1" thickBot="1">
      <c r="A597" s="447"/>
      <c r="B597" s="448"/>
      <c r="C597" s="448"/>
      <c r="D597" s="448"/>
      <c r="E597" s="448"/>
      <c r="F597" s="448"/>
      <c r="G597" s="448"/>
      <c r="H597" s="448"/>
      <c r="I597" s="448"/>
      <c r="J597" s="448"/>
      <c r="K597" s="448"/>
      <c r="L597" s="448"/>
      <c r="M597" s="448"/>
      <c r="N597" s="448"/>
      <c r="O597" s="448"/>
      <c r="P597" s="448"/>
      <c r="Q597" s="448"/>
      <c r="R597" s="448"/>
      <c r="S597" s="448"/>
      <c r="T597" s="448"/>
      <c r="U597" s="448"/>
      <c r="V597" s="448"/>
      <c r="W597" s="448"/>
      <c r="X597" s="448"/>
      <c r="Y597" s="448"/>
      <c r="Z597" s="448"/>
      <c r="AA597" s="448"/>
      <c r="AB597" s="448"/>
      <c r="AC597" s="448"/>
      <c r="AD597" s="448"/>
      <c r="AE597" s="449"/>
    </row>
    <row r="598" spans="1:31" ht="11.25" customHeight="1">
      <c r="A598" s="499"/>
      <c r="B598" s="427" t="s">
        <v>145</v>
      </c>
      <c r="C598" s="428"/>
      <c r="D598" s="428"/>
      <c r="E598" s="428"/>
      <c r="F598" s="428"/>
      <c r="G598" s="428"/>
      <c r="H598" s="428"/>
      <c r="I598" s="428"/>
      <c r="J598" s="428"/>
      <c r="K598" s="428"/>
      <c r="L598" s="428"/>
      <c r="M598" s="428"/>
      <c r="N598" s="428"/>
      <c r="O598" s="428"/>
      <c r="P598" s="428"/>
      <c r="Q598" s="428"/>
      <c r="R598" s="428"/>
      <c r="S598" s="428"/>
      <c r="T598" s="428"/>
      <c r="U598" s="428"/>
      <c r="V598" s="428"/>
      <c r="W598" s="428"/>
      <c r="X598" s="428"/>
      <c r="Y598" s="428"/>
      <c r="Z598" s="428"/>
      <c r="AA598" s="428"/>
      <c r="AB598" s="428"/>
      <c r="AC598" s="428"/>
      <c r="AD598" s="428"/>
      <c r="AE598" s="429"/>
    </row>
    <row r="599" spans="1:31" ht="11.25" customHeight="1" thickBot="1">
      <c r="A599" s="499"/>
      <c r="B599" s="430"/>
      <c r="C599" s="431"/>
      <c r="D599" s="431"/>
      <c r="E599" s="431"/>
      <c r="F599" s="431"/>
      <c r="G599" s="431"/>
      <c r="H599" s="431"/>
      <c r="I599" s="431"/>
      <c r="J599" s="431"/>
      <c r="K599" s="431"/>
      <c r="L599" s="431"/>
      <c r="M599" s="431"/>
      <c r="N599" s="431"/>
      <c r="O599" s="431"/>
      <c r="P599" s="431"/>
      <c r="Q599" s="431"/>
      <c r="R599" s="431"/>
      <c r="S599" s="431"/>
      <c r="T599" s="431"/>
      <c r="U599" s="431"/>
      <c r="V599" s="431"/>
      <c r="W599" s="431"/>
      <c r="X599" s="431"/>
      <c r="Y599" s="431"/>
      <c r="Z599" s="431"/>
      <c r="AA599" s="431"/>
      <c r="AB599" s="431"/>
      <c r="AC599" s="431"/>
      <c r="AD599" s="431"/>
      <c r="AE599" s="432"/>
    </row>
    <row r="600" spans="1:31" ht="11.25" customHeight="1">
      <c r="A600" s="499"/>
      <c r="B600" s="428">
        <f ca="1">TODAY()</f>
        <v>42505</v>
      </c>
      <c r="C600" s="428"/>
      <c r="D600" s="428"/>
      <c r="E600" s="428"/>
      <c r="F600" s="428"/>
      <c r="G600" s="428"/>
      <c r="H600" s="428"/>
      <c r="I600" s="428"/>
      <c r="J600" s="428"/>
      <c r="K600" s="428"/>
      <c r="L600" s="428"/>
      <c r="M600" s="429"/>
      <c r="N600" s="455" t="s">
        <v>62</v>
      </c>
      <c r="O600" s="455" t="s">
        <v>77</v>
      </c>
      <c r="P600" s="456" t="s">
        <v>63</v>
      </c>
      <c r="Q600" s="663"/>
      <c r="R600" s="664"/>
      <c r="S600" s="456" t="s">
        <v>64</v>
      </c>
      <c r="T600" s="457"/>
      <c r="U600" s="458"/>
      <c r="V600" s="456" t="s">
        <v>65</v>
      </c>
      <c r="W600" s="457"/>
      <c r="X600" s="458"/>
      <c r="Y600" s="465" t="s">
        <v>43</v>
      </c>
      <c r="Z600" s="455" t="s">
        <v>78</v>
      </c>
      <c r="AA600" s="465" t="s">
        <v>66</v>
      </c>
      <c r="AB600" s="455" t="s">
        <v>79</v>
      </c>
      <c r="AC600" s="456" t="s">
        <v>67</v>
      </c>
      <c r="AD600" s="663"/>
      <c r="AE600" s="664"/>
    </row>
    <row r="601" spans="1:31" ht="11.25" customHeight="1" thickBot="1">
      <c r="A601" s="499"/>
      <c r="B601" s="431"/>
      <c r="C601" s="431"/>
      <c r="D601" s="431"/>
      <c r="E601" s="431"/>
      <c r="F601" s="431"/>
      <c r="G601" s="431"/>
      <c r="H601" s="431"/>
      <c r="I601" s="431"/>
      <c r="J601" s="431"/>
      <c r="K601" s="431"/>
      <c r="L601" s="431"/>
      <c r="M601" s="432"/>
      <c r="N601" s="451"/>
      <c r="O601" s="506"/>
      <c r="P601" s="665"/>
      <c r="Q601" s="666"/>
      <c r="R601" s="667"/>
      <c r="S601" s="459"/>
      <c r="T601" s="460"/>
      <c r="U601" s="461"/>
      <c r="V601" s="459"/>
      <c r="W601" s="460"/>
      <c r="X601" s="461"/>
      <c r="Y601" s="451"/>
      <c r="Z601" s="671"/>
      <c r="AA601" s="451"/>
      <c r="AB601" s="671"/>
      <c r="AC601" s="665"/>
      <c r="AD601" s="666"/>
      <c r="AE601" s="667"/>
    </row>
    <row r="602" spans="1:31" ht="11.25" customHeight="1">
      <c r="A602" s="499"/>
      <c r="B602" s="422" t="s">
        <v>149</v>
      </c>
      <c r="C602" s="457"/>
      <c r="D602" s="457"/>
      <c r="E602" s="457"/>
      <c r="F602" s="457"/>
      <c r="G602" s="457"/>
      <c r="H602" s="457"/>
      <c r="I602" s="457"/>
      <c r="J602" s="457"/>
      <c r="K602" s="457"/>
      <c r="L602" s="457"/>
      <c r="M602" s="458"/>
      <c r="N602" s="451"/>
      <c r="O602" s="506"/>
      <c r="P602" s="665"/>
      <c r="Q602" s="666"/>
      <c r="R602" s="667"/>
      <c r="S602" s="459"/>
      <c r="T602" s="460"/>
      <c r="U602" s="461"/>
      <c r="V602" s="459"/>
      <c r="W602" s="460"/>
      <c r="X602" s="461"/>
      <c r="Y602" s="451"/>
      <c r="Z602" s="671"/>
      <c r="AA602" s="451"/>
      <c r="AB602" s="671"/>
      <c r="AC602" s="665"/>
      <c r="AD602" s="666"/>
      <c r="AE602" s="667"/>
    </row>
    <row r="603" spans="1:31" ht="11.25" customHeight="1" thickBot="1">
      <c r="A603" s="500"/>
      <c r="B603" s="463"/>
      <c r="C603" s="463"/>
      <c r="D603" s="463"/>
      <c r="E603" s="463"/>
      <c r="F603" s="463"/>
      <c r="G603" s="463"/>
      <c r="H603" s="463"/>
      <c r="I603" s="463"/>
      <c r="J603" s="463"/>
      <c r="K603" s="463"/>
      <c r="L603" s="463"/>
      <c r="M603" s="464"/>
      <c r="N603" s="452"/>
      <c r="O603" s="466"/>
      <c r="P603" s="668"/>
      <c r="Q603" s="669"/>
      <c r="R603" s="670"/>
      <c r="S603" s="462"/>
      <c r="T603" s="463"/>
      <c r="U603" s="464"/>
      <c r="V603" s="462"/>
      <c r="W603" s="463"/>
      <c r="X603" s="464"/>
      <c r="Y603" s="452"/>
      <c r="Z603" s="672"/>
      <c r="AA603" s="452"/>
      <c r="AB603" s="672"/>
      <c r="AC603" s="668"/>
      <c r="AD603" s="669"/>
      <c r="AE603" s="670"/>
    </row>
    <row r="604" spans="1:31" ht="11.25" customHeight="1">
      <c r="A604" s="433" t="s">
        <v>68</v>
      </c>
      <c r="B604" s="421" t="str">
        <f>'Sp. JK.'!F45</f>
        <v>BARACSI ÁGNES</v>
      </c>
      <c r="C604" s="422"/>
      <c r="D604" s="422"/>
      <c r="E604" s="422"/>
      <c r="F604" s="422"/>
      <c r="G604" s="422"/>
      <c r="H604" s="422"/>
      <c r="I604" s="422"/>
      <c r="J604" s="422"/>
      <c r="K604" s="422"/>
      <c r="L604" s="422"/>
      <c r="M604" s="423"/>
      <c r="N604" s="435">
        <v>6</v>
      </c>
      <c r="O604" s="673" t="s">
        <v>0</v>
      </c>
      <c r="P604" s="550"/>
      <c r="Q604" s="556"/>
      <c r="R604" s="551"/>
      <c r="S604" s="550"/>
      <c r="T604" s="556"/>
      <c r="U604" s="551"/>
      <c r="V604" s="550"/>
      <c r="W604" s="556"/>
      <c r="X604" s="551"/>
      <c r="Y604" s="592"/>
      <c r="Z604" s="678"/>
      <c r="AA604" s="455"/>
      <c r="AB604" s="675"/>
      <c r="AC604" s="467"/>
      <c r="AD604" s="468"/>
      <c r="AE604" s="469"/>
    </row>
    <row r="605" spans="1:31" ht="11.25" customHeight="1" thickBot="1">
      <c r="A605" s="443"/>
      <c r="B605" s="424"/>
      <c r="C605" s="425"/>
      <c r="D605" s="425"/>
      <c r="E605" s="425"/>
      <c r="F605" s="425"/>
      <c r="G605" s="425"/>
      <c r="H605" s="425"/>
      <c r="I605" s="425"/>
      <c r="J605" s="425"/>
      <c r="K605" s="425"/>
      <c r="L605" s="425"/>
      <c r="M605" s="426"/>
      <c r="N605" s="436"/>
      <c r="O605" s="674"/>
      <c r="P605" s="554"/>
      <c r="Q605" s="558"/>
      <c r="R605" s="555"/>
      <c r="S605" s="554"/>
      <c r="T605" s="558"/>
      <c r="U605" s="555"/>
      <c r="V605" s="554"/>
      <c r="W605" s="558"/>
      <c r="X605" s="555"/>
      <c r="Y605" s="594"/>
      <c r="Z605" s="679"/>
      <c r="AA605" s="466"/>
      <c r="AB605" s="676"/>
      <c r="AC605" s="470"/>
      <c r="AD605" s="471"/>
      <c r="AE605" s="472"/>
    </row>
    <row r="606" spans="1:31" ht="11.25" customHeight="1">
      <c r="A606" s="433" t="s">
        <v>71</v>
      </c>
      <c r="B606" s="421"/>
      <c r="C606" s="422"/>
      <c r="D606" s="422"/>
      <c r="E606" s="422"/>
      <c r="F606" s="422"/>
      <c r="G606" s="422"/>
      <c r="H606" s="422"/>
      <c r="I606" s="422"/>
      <c r="J606" s="422"/>
      <c r="K606" s="422"/>
      <c r="L606" s="422"/>
      <c r="M606" s="423"/>
      <c r="N606" s="435">
        <v>5</v>
      </c>
      <c r="O606" s="673" t="s">
        <v>1</v>
      </c>
      <c r="P606" s="550"/>
      <c r="Q606" s="556"/>
      <c r="R606" s="551"/>
      <c r="S606" s="550"/>
      <c r="T606" s="556"/>
      <c r="U606" s="551"/>
      <c r="V606" s="550"/>
      <c r="W606" s="556"/>
      <c r="X606" s="551"/>
      <c r="Y606" s="592"/>
      <c r="Z606" s="678"/>
      <c r="AA606" s="455"/>
      <c r="AB606" s="676"/>
      <c r="AC606" s="467"/>
      <c r="AD606" s="468"/>
      <c r="AE606" s="469"/>
    </row>
    <row r="607" spans="1:31" ht="11.25" customHeight="1" thickBot="1">
      <c r="A607" s="443"/>
      <c r="B607" s="424"/>
      <c r="C607" s="425"/>
      <c r="D607" s="425"/>
      <c r="E607" s="425"/>
      <c r="F607" s="425"/>
      <c r="G607" s="425"/>
      <c r="H607" s="425"/>
      <c r="I607" s="425"/>
      <c r="J607" s="425"/>
      <c r="K607" s="425"/>
      <c r="L607" s="425"/>
      <c r="M607" s="426"/>
      <c r="N607" s="436"/>
      <c r="O607" s="674"/>
      <c r="P607" s="554"/>
      <c r="Q607" s="558"/>
      <c r="R607" s="555"/>
      <c r="S607" s="554"/>
      <c r="T607" s="558"/>
      <c r="U607" s="555"/>
      <c r="V607" s="554"/>
      <c r="W607" s="558"/>
      <c r="X607" s="555"/>
      <c r="Y607" s="594"/>
      <c r="Z607" s="679"/>
      <c r="AA607" s="466"/>
      <c r="AB607" s="676"/>
      <c r="AC607" s="470"/>
      <c r="AD607" s="471"/>
      <c r="AE607" s="472"/>
    </row>
    <row r="608" spans="1:31" ht="11.25" customHeight="1">
      <c r="A608" s="433" t="s">
        <v>70</v>
      </c>
      <c r="B608" s="421"/>
      <c r="C608" s="422"/>
      <c r="D608" s="422"/>
      <c r="E608" s="422"/>
      <c r="F608" s="456" t="s">
        <v>69</v>
      </c>
      <c r="G608" s="663"/>
      <c r="H608" s="664"/>
      <c r="I608" s="456"/>
      <c r="J608" s="663"/>
      <c r="K608" s="663"/>
      <c r="L608" s="663"/>
      <c r="M608" s="664"/>
      <c r="N608" s="467" t="s">
        <v>65</v>
      </c>
      <c r="O608" s="458"/>
      <c r="P608" s="550"/>
      <c r="Q608" s="457"/>
      <c r="R608" s="458"/>
      <c r="S608" s="550"/>
      <c r="T608" s="556"/>
      <c r="U608" s="551"/>
      <c r="V608" s="550"/>
      <c r="W608" s="556"/>
      <c r="X608" s="551"/>
      <c r="Y608" s="592"/>
      <c r="Z608" s="678"/>
      <c r="AA608" s="455"/>
      <c r="AB608" s="676"/>
      <c r="AC608" s="467"/>
      <c r="AD608" s="457"/>
      <c r="AE608" s="458"/>
    </row>
    <row r="609" spans="1:31" ht="11.25" customHeight="1" thickBot="1">
      <c r="A609" s="443"/>
      <c r="B609" s="424"/>
      <c r="C609" s="425"/>
      <c r="D609" s="425"/>
      <c r="E609" s="425"/>
      <c r="F609" s="668"/>
      <c r="G609" s="669"/>
      <c r="H609" s="670"/>
      <c r="I609" s="668"/>
      <c r="J609" s="669"/>
      <c r="K609" s="669"/>
      <c r="L609" s="669"/>
      <c r="M609" s="670"/>
      <c r="N609" s="462"/>
      <c r="O609" s="464"/>
      <c r="P609" s="462"/>
      <c r="Q609" s="463"/>
      <c r="R609" s="464"/>
      <c r="S609" s="554"/>
      <c r="T609" s="558"/>
      <c r="U609" s="555"/>
      <c r="V609" s="554"/>
      <c r="W609" s="558"/>
      <c r="X609" s="555"/>
      <c r="Y609" s="452"/>
      <c r="Z609" s="679"/>
      <c r="AA609" s="466"/>
      <c r="AB609" s="677"/>
      <c r="AC609" s="462"/>
      <c r="AD609" s="463"/>
      <c r="AE609" s="464"/>
    </row>
    <row r="610" spans="1:31" ht="11.25" customHeight="1">
      <c r="A610" s="473" t="s">
        <v>72</v>
      </c>
      <c r="B610" s="475"/>
      <c r="C610" s="476"/>
      <c r="D610" s="476"/>
      <c r="E610" s="476"/>
      <c r="F610" s="476"/>
      <c r="G610" s="476"/>
      <c r="H610" s="476"/>
      <c r="I610" s="476"/>
      <c r="J610" s="476"/>
      <c r="K610" s="476"/>
      <c r="L610" s="476"/>
      <c r="M610" s="477"/>
      <c r="N610" s="475" t="s">
        <v>73</v>
      </c>
      <c r="O610" s="477"/>
      <c r="P610" s="550"/>
      <c r="Q610" s="556"/>
      <c r="R610" s="556"/>
      <c r="S610" s="556"/>
      <c r="T610" s="556"/>
      <c r="U610" s="556"/>
      <c r="V610" s="556"/>
      <c r="W610" s="556"/>
      <c r="X610" s="556"/>
      <c r="Y610" s="556"/>
      <c r="Z610" s="556"/>
      <c r="AA610" s="556"/>
      <c r="AB610" s="556"/>
      <c r="AC610" s="556"/>
      <c r="AD610" s="556"/>
      <c r="AE610" s="551"/>
    </row>
    <row r="611" spans="1:31" ht="11.25" customHeight="1" thickBot="1">
      <c r="A611" s="474"/>
      <c r="B611" s="478"/>
      <c r="C611" s="479"/>
      <c r="D611" s="479"/>
      <c r="E611" s="479"/>
      <c r="F611" s="479"/>
      <c r="G611" s="479"/>
      <c r="H611" s="479"/>
      <c r="I611" s="479"/>
      <c r="J611" s="479"/>
      <c r="K611" s="479"/>
      <c r="L611" s="479"/>
      <c r="M611" s="480"/>
      <c r="N611" s="478"/>
      <c r="O611" s="480"/>
      <c r="P611" s="554"/>
      <c r="Q611" s="558"/>
      <c r="R611" s="558"/>
      <c r="S611" s="558"/>
      <c r="T611" s="558"/>
      <c r="U611" s="558"/>
      <c r="V611" s="558"/>
      <c r="W611" s="558"/>
      <c r="X611" s="558"/>
      <c r="Y611" s="558"/>
      <c r="Z611" s="558"/>
      <c r="AA611" s="558"/>
      <c r="AB611" s="558"/>
      <c r="AC611" s="558"/>
      <c r="AD611" s="558"/>
      <c r="AE611" s="555"/>
    </row>
    <row r="612" spans="1:31" ht="11.25" customHeight="1" thickBot="1"/>
    <row r="613" spans="1:31" ht="11.25" customHeight="1">
      <c r="A613" s="444" t="s">
        <v>74</v>
      </c>
      <c r="B613" s="445"/>
      <c r="C613" s="445"/>
      <c r="D613" s="445"/>
      <c r="E613" s="445"/>
      <c r="F613" s="445"/>
      <c r="G613" s="445"/>
      <c r="H613" s="445"/>
      <c r="I613" s="445"/>
      <c r="J613" s="445"/>
      <c r="K613" s="445"/>
      <c r="L613" s="445"/>
      <c r="M613" s="445"/>
      <c r="N613" s="445"/>
      <c r="O613" s="445"/>
      <c r="P613" s="445"/>
      <c r="Q613" s="445"/>
      <c r="R613" s="445"/>
      <c r="S613" s="445"/>
      <c r="T613" s="445"/>
      <c r="U613" s="445"/>
      <c r="V613" s="445"/>
      <c r="W613" s="445"/>
      <c r="X613" s="445"/>
      <c r="Y613" s="445"/>
      <c r="Z613" s="445"/>
      <c r="AA613" s="445"/>
      <c r="AB613" s="445"/>
      <c r="AC613" s="445"/>
      <c r="AD613" s="445"/>
      <c r="AE613" s="446"/>
    </row>
    <row r="614" spans="1:31" ht="11.25" customHeight="1" thickBot="1">
      <c r="A614" s="447"/>
      <c r="B614" s="448"/>
      <c r="C614" s="448"/>
      <c r="D614" s="448"/>
      <c r="E614" s="448"/>
      <c r="F614" s="448"/>
      <c r="G614" s="448"/>
      <c r="H614" s="448"/>
      <c r="I614" s="448"/>
      <c r="J614" s="448"/>
      <c r="K614" s="448"/>
      <c r="L614" s="448"/>
      <c r="M614" s="448"/>
      <c r="N614" s="448"/>
      <c r="O614" s="448"/>
      <c r="P614" s="448"/>
      <c r="Q614" s="448"/>
      <c r="R614" s="448"/>
      <c r="S614" s="448"/>
      <c r="T614" s="448"/>
      <c r="U614" s="448"/>
      <c r="V614" s="448"/>
      <c r="W614" s="448"/>
      <c r="X614" s="448"/>
      <c r="Y614" s="448"/>
      <c r="Z614" s="448"/>
      <c r="AA614" s="448"/>
      <c r="AB614" s="448"/>
      <c r="AC614" s="448"/>
      <c r="AD614" s="448"/>
      <c r="AE614" s="449"/>
    </row>
    <row r="615" spans="1:31" ht="11.25" customHeight="1">
      <c r="A615" s="499"/>
      <c r="B615" s="427" t="s">
        <v>145</v>
      </c>
      <c r="C615" s="428"/>
      <c r="D615" s="428"/>
      <c r="E615" s="428"/>
      <c r="F615" s="428"/>
      <c r="G615" s="428"/>
      <c r="H615" s="428"/>
      <c r="I615" s="428"/>
      <c r="J615" s="428"/>
      <c r="K615" s="428"/>
      <c r="L615" s="428"/>
      <c r="M615" s="428"/>
      <c r="N615" s="428"/>
      <c r="O615" s="428"/>
      <c r="P615" s="428"/>
      <c r="Q615" s="428"/>
      <c r="R615" s="428"/>
      <c r="S615" s="428"/>
      <c r="T615" s="428"/>
      <c r="U615" s="428"/>
      <c r="V615" s="428"/>
      <c r="W615" s="428"/>
      <c r="X615" s="428"/>
      <c r="Y615" s="428"/>
      <c r="Z615" s="428"/>
      <c r="AA615" s="428"/>
      <c r="AB615" s="428"/>
      <c r="AC615" s="428"/>
      <c r="AD615" s="428"/>
      <c r="AE615" s="429"/>
    </row>
    <row r="616" spans="1:31" ht="11.25" customHeight="1" thickBot="1">
      <c r="A616" s="499"/>
      <c r="B616" s="430"/>
      <c r="C616" s="431"/>
      <c r="D616" s="431"/>
      <c r="E616" s="431"/>
      <c r="F616" s="431"/>
      <c r="G616" s="431"/>
      <c r="H616" s="431"/>
      <c r="I616" s="431"/>
      <c r="J616" s="431"/>
      <c r="K616" s="431"/>
      <c r="L616" s="431"/>
      <c r="M616" s="431"/>
      <c r="N616" s="431"/>
      <c r="O616" s="431"/>
      <c r="P616" s="431"/>
      <c r="Q616" s="431"/>
      <c r="R616" s="431"/>
      <c r="S616" s="431"/>
      <c r="T616" s="431"/>
      <c r="U616" s="431"/>
      <c r="V616" s="431"/>
      <c r="W616" s="431"/>
      <c r="X616" s="431"/>
      <c r="Y616" s="431"/>
      <c r="Z616" s="431"/>
      <c r="AA616" s="431"/>
      <c r="AB616" s="431"/>
      <c r="AC616" s="431"/>
      <c r="AD616" s="431"/>
      <c r="AE616" s="432"/>
    </row>
    <row r="617" spans="1:31" ht="11.25" customHeight="1">
      <c r="A617" s="499"/>
      <c r="B617" s="428">
        <f ca="1">TODAY()</f>
        <v>42505</v>
      </c>
      <c r="C617" s="428"/>
      <c r="D617" s="428"/>
      <c r="E617" s="428"/>
      <c r="F617" s="428"/>
      <c r="G617" s="428"/>
      <c r="H617" s="428"/>
      <c r="I617" s="428"/>
      <c r="J617" s="428"/>
      <c r="K617" s="428"/>
      <c r="L617" s="428"/>
      <c r="M617" s="429"/>
      <c r="N617" s="455" t="s">
        <v>62</v>
      </c>
      <c r="O617" s="455" t="s">
        <v>77</v>
      </c>
      <c r="P617" s="456" t="s">
        <v>63</v>
      </c>
      <c r="Q617" s="663"/>
      <c r="R617" s="664"/>
      <c r="S617" s="456" t="s">
        <v>64</v>
      </c>
      <c r="T617" s="457"/>
      <c r="U617" s="458"/>
      <c r="V617" s="456" t="s">
        <v>65</v>
      </c>
      <c r="W617" s="457"/>
      <c r="X617" s="458"/>
      <c r="Y617" s="465" t="s">
        <v>43</v>
      </c>
      <c r="Z617" s="455" t="s">
        <v>78</v>
      </c>
      <c r="AA617" s="465" t="s">
        <v>66</v>
      </c>
      <c r="AB617" s="455" t="s">
        <v>79</v>
      </c>
      <c r="AC617" s="456" t="s">
        <v>67</v>
      </c>
      <c r="AD617" s="663"/>
      <c r="AE617" s="664"/>
    </row>
    <row r="618" spans="1:31" ht="11.25" customHeight="1" thickBot="1">
      <c r="A618" s="499"/>
      <c r="B618" s="431"/>
      <c r="C618" s="431"/>
      <c r="D618" s="431"/>
      <c r="E618" s="431"/>
      <c r="F618" s="431"/>
      <c r="G618" s="431"/>
      <c r="H618" s="431"/>
      <c r="I618" s="431"/>
      <c r="J618" s="431"/>
      <c r="K618" s="431"/>
      <c r="L618" s="431"/>
      <c r="M618" s="432"/>
      <c r="N618" s="451"/>
      <c r="O618" s="506"/>
      <c r="P618" s="665"/>
      <c r="Q618" s="666"/>
      <c r="R618" s="667"/>
      <c r="S618" s="459"/>
      <c r="T618" s="460"/>
      <c r="U618" s="461"/>
      <c r="V618" s="459"/>
      <c r="W618" s="460"/>
      <c r="X618" s="461"/>
      <c r="Y618" s="451"/>
      <c r="Z618" s="671"/>
      <c r="AA618" s="451"/>
      <c r="AB618" s="671"/>
      <c r="AC618" s="665"/>
      <c r="AD618" s="666"/>
      <c r="AE618" s="667"/>
    </row>
    <row r="619" spans="1:31" ht="11.25" customHeight="1">
      <c r="A619" s="499"/>
      <c r="B619" s="422" t="s">
        <v>149</v>
      </c>
      <c r="C619" s="457"/>
      <c r="D619" s="457"/>
      <c r="E619" s="457"/>
      <c r="F619" s="457"/>
      <c r="G619" s="457"/>
      <c r="H619" s="457"/>
      <c r="I619" s="457"/>
      <c r="J619" s="457"/>
      <c r="K619" s="457"/>
      <c r="L619" s="457"/>
      <c r="M619" s="458"/>
      <c r="N619" s="451"/>
      <c r="O619" s="506"/>
      <c r="P619" s="665"/>
      <c r="Q619" s="666"/>
      <c r="R619" s="667"/>
      <c r="S619" s="459"/>
      <c r="T619" s="460"/>
      <c r="U619" s="461"/>
      <c r="V619" s="459"/>
      <c r="W619" s="460"/>
      <c r="X619" s="461"/>
      <c r="Y619" s="451"/>
      <c r="Z619" s="671"/>
      <c r="AA619" s="451"/>
      <c r="AB619" s="671"/>
      <c r="AC619" s="665"/>
      <c r="AD619" s="666"/>
      <c r="AE619" s="667"/>
    </row>
    <row r="620" spans="1:31" ht="11.25" customHeight="1" thickBot="1">
      <c r="A620" s="500"/>
      <c r="B620" s="463"/>
      <c r="C620" s="463"/>
      <c r="D620" s="463"/>
      <c r="E620" s="463"/>
      <c r="F620" s="463"/>
      <c r="G620" s="463"/>
      <c r="H620" s="463"/>
      <c r="I620" s="463"/>
      <c r="J620" s="463"/>
      <c r="K620" s="463"/>
      <c r="L620" s="463"/>
      <c r="M620" s="464"/>
      <c r="N620" s="452"/>
      <c r="O620" s="466"/>
      <c r="P620" s="668"/>
      <c r="Q620" s="669"/>
      <c r="R620" s="670"/>
      <c r="S620" s="462"/>
      <c r="T620" s="463"/>
      <c r="U620" s="464"/>
      <c r="V620" s="462"/>
      <c r="W620" s="463"/>
      <c r="X620" s="464"/>
      <c r="Y620" s="452"/>
      <c r="Z620" s="672"/>
      <c r="AA620" s="452"/>
      <c r="AB620" s="672"/>
      <c r="AC620" s="668"/>
      <c r="AD620" s="669"/>
      <c r="AE620" s="670"/>
    </row>
    <row r="621" spans="1:31" ht="11.25" customHeight="1">
      <c r="A621" s="433" t="s">
        <v>68</v>
      </c>
      <c r="B621" s="421" t="str">
        <f>'Sp. JK.'!F46</f>
        <v>BAYER KRISZTINA</v>
      </c>
      <c r="C621" s="422"/>
      <c r="D621" s="422"/>
      <c r="E621" s="422"/>
      <c r="F621" s="422"/>
      <c r="G621" s="422"/>
      <c r="H621" s="422"/>
      <c r="I621" s="422"/>
      <c r="J621" s="422"/>
      <c r="K621" s="422"/>
      <c r="L621" s="422"/>
      <c r="M621" s="423"/>
      <c r="N621" s="435">
        <v>3</v>
      </c>
      <c r="O621" s="673" t="s">
        <v>0</v>
      </c>
      <c r="P621" s="550"/>
      <c r="Q621" s="556"/>
      <c r="R621" s="551"/>
      <c r="S621" s="550"/>
      <c r="T621" s="556"/>
      <c r="U621" s="551"/>
      <c r="V621" s="550"/>
      <c r="W621" s="556"/>
      <c r="X621" s="551"/>
      <c r="Y621" s="592"/>
      <c r="Z621" s="678"/>
      <c r="AA621" s="455"/>
      <c r="AB621" s="675"/>
      <c r="AC621" s="467"/>
      <c r="AD621" s="468"/>
      <c r="AE621" s="469"/>
    </row>
    <row r="622" spans="1:31" ht="11.25" customHeight="1" thickBot="1">
      <c r="A622" s="443"/>
      <c r="B622" s="424"/>
      <c r="C622" s="425"/>
      <c r="D622" s="425"/>
      <c r="E622" s="425"/>
      <c r="F622" s="425"/>
      <c r="G622" s="425"/>
      <c r="H622" s="425"/>
      <c r="I622" s="425"/>
      <c r="J622" s="425"/>
      <c r="K622" s="425"/>
      <c r="L622" s="425"/>
      <c r="M622" s="426"/>
      <c r="N622" s="436"/>
      <c r="O622" s="674"/>
      <c r="P622" s="554"/>
      <c r="Q622" s="558"/>
      <c r="R622" s="555"/>
      <c r="S622" s="554"/>
      <c r="T622" s="558"/>
      <c r="U622" s="555"/>
      <c r="V622" s="554"/>
      <c r="W622" s="558"/>
      <c r="X622" s="555"/>
      <c r="Y622" s="594"/>
      <c r="Z622" s="679"/>
      <c r="AA622" s="466"/>
      <c r="AB622" s="676"/>
      <c r="AC622" s="470"/>
      <c r="AD622" s="471"/>
      <c r="AE622" s="472"/>
    </row>
    <row r="623" spans="1:31" ht="11.25" customHeight="1">
      <c r="A623" s="433" t="s">
        <v>71</v>
      </c>
      <c r="B623" s="421"/>
      <c r="C623" s="422"/>
      <c r="D623" s="422"/>
      <c r="E623" s="422"/>
      <c r="F623" s="422"/>
      <c r="G623" s="422"/>
      <c r="H623" s="422"/>
      <c r="I623" s="422"/>
      <c r="J623" s="422"/>
      <c r="K623" s="422"/>
      <c r="L623" s="422"/>
      <c r="M623" s="423"/>
      <c r="N623" s="435">
        <v>4</v>
      </c>
      <c r="O623" s="673" t="s">
        <v>1</v>
      </c>
      <c r="P623" s="550"/>
      <c r="Q623" s="556"/>
      <c r="R623" s="551"/>
      <c r="S623" s="550"/>
      <c r="T623" s="556"/>
      <c r="U623" s="551"/>
      <c r="V623" s="550"/>
      <c r="W623" s="556"/>
      <c r="X623" s="551"/>
      <c r="Y623" s="592"/>
      <c r="Z623" s="678"/>
      <c r="AA623" s="455"/>
      <c r="AB623" s="676"/>
      <c r="AC623" s="467"/>
      <c r="AD623" s="468"/>
      <c r="AE623" s="469"/>
    </row>
    <row r="624" spans="1:31" ht="11.25" customHeight="1" thickBot="1">
      <c r="A624" s="443"/>
      <c r="B624" s="424"/>
      <c r="C624" s="425"/>
      <c r="D624" s="425"/>
      <c r="E624" s="425"/>
      <c r="F624" s="425"/>
      <c r="G624" s="425"/>
      <c r="H624" s="425"/>
      <c r="I624" s="425"/>
      <c r="J624" s="425"/>
      <c r="K624" s="425"/>
      <c r="L624" s="425"/>
      <c r="M624" s="426"/>
      <c r="N624" s="436"/>
      <c r="O624" s="674"/>
      <c r="P624" s="554"/>
      <c r="Q624" s="558"/>
      <c r="R624" s="555"/>
      <c r="S624" s="554"/>
      <c r="T624" s="558"/>
      <c r="U624" s="555"/>
      <c r="V624" s="554"/>
      <c r="W624" s="558"/>
      <c r="X624" s="555"/>
      <c r="Y624" s="594"/>
      <c r="Z624" s="679"/>
      <c r="AA624" s="466"/>
      <c r="AB624" s="676"/>
      <c r="AC624" s="470"/>
      <c r="AD624" s="471"/>
      <c r="AE624" s="472"/>
    </row>
    <row r="625" spans="1:31" ht="11.25" customHeight="1">
      <c r="A625" s="433" t="s">
        <v>70</v>
      </c>
      <c r="B625" s="421"/>
      <c r="C625" s="422"/>
      <c r="D625" s="422"/>
      <c r="E625" s="422"/>
      <c r="F625" s="456" t="s">
        <v>69</v>
      </c>
      <c r="G625" s="663"/>
      <c r="H625" s="664"/>
      <c r="I625" s="456"/>
      <c r="J625" s="663"/>
      <c r="K625" s="663"/>
      <c r="L625" s="663"/>
      <c r="M625" s="664"/>
      <c r="N625" s="467" t="s">
        <v>65</v>
      </c>
      <c r="O625" s="458"/>
      <c r="P625" s="550"/>
      <c r="Q625" s="457"/>
      <c r="R625" s="458"/>
      <c r="S625" s="550"/>
      <c r="T625" s="556"/>
      <c r="U625" s="551"/>
      <c r="V625" s="550"/>
      <c r="W625" s="556"/>
      <c r="X625" s="551"/>
      <c r="Y625" s="592"/>
      <c r="Z625" s="678"/>
      <c r="AA625" s="455"/>
      <c r="AB625" s="676"/>
      <c r="AC625" s="467"/>
      <c r="AD625" s="457"/>
      <c r="AE625" s="458"/>
    </row>
    <row r="626" spans="1:31" ht="11.25" customHeight="1" thickBot="1">
      <c r="A626" s="443"/>
      <c r="B626" s="424"/>
      <c r="C626" s="425"/>
      <c r="D626" s="425"/>
      <c r="E626" s="425"/>
      <c r="F626" s="668"/>
      <c r="G626" s="669"/>
      <c r="H626" s="670"/>
      <c r="I626" s="668"/>
      <c r="J626" s="669"/>
      <c r="K626" s="669"/>
      <c r="L626" s="669"/>
      <c r="M626" s="670"/>
      <c r="N626" s="462"/>
      <c r="O626" s="464"/>
      <c r="P626" s="462"/>
      <c r="Q626" s="463"/>
      <c r="R626" s="464"/>
      <c r="S626" s="554"/>
      <c r="T626" s="558"/>
      <c r="U626" s="555"/>
      <c r="V626" s="554"/>
      <c r="W626" s="558"/>
      <c r="X626" s="555"/>
      <c r="Y626" s="452"/>
      <c r="Z626" s="679"/>
      <c r="AA626" s="466"/>
      <c r="AB626" s="677"/>
      <c r="AC626" s="462"/>
      <c r="AD626" s="463"/>
      <c r="AE626" s="464"/>
    </row>
    <row r="627" spans="1:31" ht="11.25" customHeight="1">
      <c r="A627" s="473" t="s">
        <v>72</v>
      </c>
      <c r="B627" s="475"/>
      <c r="C627" s="476"/>
      <c r="D627" s="476"/>
      <c r="E627" s="476"/>
      <c r="F627" s="476"/>
      <c r="G627" s="476"/>
      <c r="H627" s="476"/>
      <c r="I627" s="476"/>
      <c r="J627" s="476"/>
      <c r="K627" s="476"/>
      <c r="L627" s="476"/>
      <c r="M627" s="477"/>
      <c r="N627" s="475" t="s">
        <v>73</v>
      </c>
      <c r="O627" s="477"/>
      <c r="P627" s="550"/>
      <c r="Q627" s="556"/>
      <c r="R627" s="556"/>
      <c r="S627" s="556"/>
      <c r="T627" s="556"/>
      <c r="U627" s="556"/>
      <c r="V627" s="556"/>
      <c r="W627" s="556"/>
      <c r="X627" s="556"/>
      <c r="Y627" s="556"/>
      <c r="Z627" s="556"/>
      <c r="AA627" s="556"/>
      <c r="AB627" s="556"/>
      <c r="AC627" s="556"/>
      <c r="AD627" s="556"/>
      <c r="AE627" s="551"/>
    </row>
    <row r="628" spans="1:31" ht="11.25" customHeight="1" thickBot="1">
      <c r="A628" s="474"/>
      <c r="B628" s="478"/>
      <c r="C628" s="479"/>
      <c r="D628" s="479"/>
      <c r="E628" s="479"/>
      <c r="F628" s="479"/>
      <c r="G628" s="479"/>
      <c r="H628" s="479"/>
      <c r="I628" s="479"/>
      <c r="J628" s="479"/>
      <c r="K628" s="479"/>
      <c r="L628" s="479"/>
      <c r="M628" s="480"/>
      <c r="N628" s="478"/>
      <c r="O628" s="480"/>
      <c r="P628" s="554"/>
      <c r="Q628" s="558"/>
      <c r="R628" s="558"/>
      <c r="S628" s="558"/>
      <c r="T628" s="558"/>
      <c r="U628" s="558"/>
      <c r="V628" s="558"/>
      <c r="W628" s="558"/>
      <c r="X628" s="558"/>
      <c r="Y628" s="558"/>
      <c r="Z628" s="558"/>
      <c r="AA628" s="558"/>
      <c r="AB628" s="558"/>
      <c r="AC628" s="558"/>
      <c r="AD628" s="558"/>
      <c r="AE628" s="555"/>
    </row>
    <row r="629" spans="1:31" ht="11.25" customHeight="1" thickBot="1"/>
    <row r="630" spans="1:31" ht="11.25" customHeight="1">
      <c r="A630" s="444" t="s">
        <v>74</v>
      </c>
      <c r="B630" s="445"/>
      <c r="C630" s="445"/>
      <c r="D630" s="445"/>
      <c r="E630" s="445"/>
      <c r="F630" s="445"/>
      <c r="G630" s="445"/>
      <c r="H630" s="445"/>
      <c r="I630" s="445"/>
      <c r="J630" s="445"/>
      <c r="K630" s="445"/>
      <c r="L630" s="445"/>
      <c r="M630" s="445"/>
      <c r="N630" s="445"/>
      <c r="O630" s="445"/>
      <c r="P630" s="445"/>
      <c r="Q630" s="445"/>
      <c r="R630" s="445"/>
      <c r="S630" s="445"/>
      <c r="T630" s="445"/>
      <c r="U630" s="445"/>
      <c r="V630" s="445"/>
      <c r="W630" s="445"/>
      <c r="X630" s="445"/>
      <c r="Y630" s="445"/>
      <c r="Z630" s="445"/>
      <c r="AA630" s="445"/>
      <c r="AB630" s="445"/>
      <c r="AC630" s="445"/>
      <c r="AD630" s="445"/>
      <c r="AE630" s="446"/>
    </row>
    <row r="631" spans="1:31" ht="11.25" customHeight="1" thickBot="1">
      <c r="A631" s="447"/>
      <c r="B631" s="448"/>
      <c r="C631" s="448"/>
      <c r="D631" s="448"/>
      <c r="E631" s="448"/>
      <c r="F631" s="448"/>
      <c r="G631" s="448"/>
      <c r="H631" s="448"/>
      <c r="I631" s="448"/>
      <c r="J631" s="448"/>
      <c r="K631" s="448"/>
      <c r="L631" s="448"/>
      <c r="M631" s="448"/>
      <c r="N631" s="448"/>
      <c r="O631" s="448"/>
      <c r="P631" s="448"/>
      <c r="Q631" s="448"/>
      <c r="R631" s="448"/>
      <c r="S631" s="448"/>
      <c r="T631" s="448"/>
      <c r="U631" s="448"/>
      <c r="V631" s="448"/>
      <c r="W631" s="448"/>
      <c r="X631" s="448"/>
      <c r="Y631" s="448"/>
      <c r="Z631" s="448"/>
      <c r="AA631" s="448"/>
      <c r="AB631" s="448"/>
      <c r="AC631" s="448"/>
      <c r="AD631" s="448"/>
      <c r="AE631" s="449"/>
    </row>
    <row r="632" spans="1:31" ht="11.25" customHeight="1">
      <c r="A632" s="499"/>
      <c r="B632" s="427" t="s">
        <v>145</v>
      </c>
      <c r="C632" s="428"/>
      <c r="D632" s="428"/>
      <c r="E632" s="428"/>
      <c r="F632" s="428"/>
      <c r="G632" s="428"/>
      <c r="H632" s="428"/>
      <c r="I632" s="428"/>
      <c r="J632" s="428"/>
      <c r="K632" s="428"/>
      <c r="L632" s="428"/>
      <c r="M632" s="428"/>
      <c r="N632" s="428"/>
      <c r="O632" s="428"/>
      <c r="P632" s="428"/>
      <c r="Q632" s="428"/>
      <c r="R632" s="428"/>
      <c r="S632" s="428"/>
      <c r="T632" s="428"/>
      <c r="U632" s="428"/>
      <c r="V632" s="428"/>
      <c r="W632" s="428"/>
      <c r="X632" s="428"/>
      <c r="Y632" s="428"/>
      <c r="Z632" s="428"/>
      <c r="AA632" s="428"/>
      <c r="AB632" s="428"/>
      <c r="AC632" s="428"/>
      <c r="AD632" s="428"/>
      <c r="AE632" s="429"/>
    </row>
    <row r="633" spans="1:31" ht="11.25" customHeight="1" thickBot="1">
      <c r="A633" s="499"/>
      <c r="B633" s="430"/>
      <c r="C633" s="431"/>
      <c r="D633" s="431"/>
      <c r="E633" s="431"/>
      <c r="F633" s="431"/>
      <c r="G633" s="431"/>
      <c r="H633" s="431"/>
      <c r="I633" s="431"/>
      <c r="J633" s="431"/>
      <c r="K633" s="431"/>
      <c r="L633" s="431"/>
      <c r="M633" s="431"/>
      <c r="N633" s="431"/>
      <c r="O633" s="431"/>
      <c r="P633" s="431"/>
      <c r="Q633" s="431"/>
      <c r="R633" s="431"/>
      <c r="S633" s="431"/>
      <c r="T633" s="431"/>
      <c r="U633" s="431"/>
      <c r="V633" s="431"/>
      <c r="W633" s="431"/>
      <c r="X633" s="431"/>
      <c r="Y633" s="431"/>
      <c r="Z633" s="431"/>
      <c r="AA633" s="431"/>
      <c r="AB633" s="431"/>
      <c r="AC633" s="431"/>
      <c r="AD633" s="431"/>
      <c r="AE633" s="432"/>
    </row>
    <row r="634" spans="1:31" ht="11.25" customHeight="1">
      <c r="A634" s="499"/>
      <c r="B634" s="428">
        <f ca="1">TODAY()</f>
        <v>42505</v>
      </c>
      <c r="C634" s="428"/>
      <c r="D634" s="428"/>
      <c r="E634" s="428"/>
      <c r="F634" s="428"/>
      <c r="G634" s="428"/>
      <c r="H634" s="428"/>
      <c r="I634" s="428"/>
      <c r="J634" s="428"/>
      <c r="K634" s="428"/>
      <c r="L634" s="428"/>
      <c r="M634" s="429"/>
      <c r="N634" s="455" t="s">
        <v>62</v>
      </c>
      <c r="O634" s="455" t="s">
        <v>77</v>
      </c>
      <c r="P634" s="456" t="s">
        <v>63</v>
      </c>
      <c r="Q634" s="663"/>
      <c r="R634" s="664"/>
      <c r="S634" s="456" t="s">
        <v>64</v>
      </c>
      <c r="T634" s="457"/>
      <c r="U634" s="458"/>
      <c r="V634" s="456" t="s">
        <v>65</v>
      </c>
      <c r="W634" s="457"/>
      <c r="X634" s="458"/>
      <c r="Y634" s="465" t="s">
        <v>43</v>
      </c>
      <c r="Z634" s="455" t="s">
        <v>78</v>
      </c>
      <c r="AA634" s="465" t="s">
        <v>66</v>
      </c>
      <c r="AB634" s="455" t="s">
        <v>79</v>
      </c>
      <c r="AC634" s="456" t="s">
        <v>67</v>
      </c>
      <c r="AD634" s="663"/>
      <c r="AE634" s="664"/>
    </row>
    <row r="635" spans="1:31" ht="11.25" customHeight="1" thickBot="1">
      <c r="A635" s="499"/>
      <c r="B635" s="431"/>
      <c r="C635" s="431"/>
      <c r="D635" s="431"/>
      <c r="E635" s="431"/>
      <c r="F635" s="431"/>
      <c r="G635" s="431"/>
      <c r="H635" s="431"/>
      <c r="I635" s="431"/>
      <c r="J635" s="431"/>
      <c r="K635" s="431"/>
      <c r="L635" s="431"/>
      <c r="M635" s="432"/>
      <c r="N635" s="451"/>
      <c r="O635" s="506"/>
      <c r="P635" s="665"/>
      <c r="Q635" s="666"/>
      <c r="R635" s="667"/>
      <c r="S635" s="459"/>
      <c r="T635" s="460"/>
      <c r="U635" s="461"/>
      <c r="V635" s="459"/>
      <c r="W635" s="460"/>
      <c r="X635" s="461"/>
      <c r="Y635" s="451"/>
      <c r="Z635" s="671"/>
      <c r="AA635" s="451"/>
      <c r="AB635" s="671"/>
      <c r="AC635" s="665"/>
      <c r="AD635" s="666"/>
      <c r="AE635" s="667"/>
    </row>
    <row r="636" spans="1:31" ht="11.25" customHeight="1">
      <c r="A636" s="499"/>
      <c r="B636" s="422" t="s">
        <v>149</v>
      </c>
      <c r="C636" s="457"/>
      <c r="D636" s="457"/>
      <c r="E636" s="457"/>
      <c r="F636" s="457"/>
      <c r="G636" s="457"/>
      <c r="H636" s="457"/>
      <c r="I636" s="457"/>
      <c r="J636" s="457"/>
      <c r="K636" s="457"/>
      <c r="L636" s="457"/>
      <c r="M636" s="458"/>
      <c r="N636" s="451"/>
      <c r="O636" s="506"/>
      <c r="P636" s="665"/>
      <c r="Q636" s="666"/>
      <c r="R636" s="667"/>
      <c r="S636" s="459"/>
      <c r="T636" s="460"/>
      <c r="U636" s="461"/>
      <c r="V636" s="459"/>
      <c r="W636" s="460"/>
      <c r="X636" s="461"/>
      <c r="Y636" s="451"/>
      <c r="Z636" s="671"/>
      <c r="AA636" s="451"/>
      <c r="AB636" s="671"/>
      <c r="AC636" s="665"/>
      <c r="AD636" s="666"/>
      <c r="AE636" s="667"/>
    </row>
    <row r="637" spans="1:31" ht="11.25" customHeight="1" thickBot="1">
      <c r="A637" s="500"/>
      <c r="B637" s="463"/>
      <c r="C637" s="463"/>
      <c r="D637" s="463"/>
      <c r="E637" s="463"/>
      <c r="F637" s="463"/>
      <c r="G637" s="463"/>
      <c r="H637" s="463"/>
      <c r="I637" s="463"/>
      <c r="J637" s="463"/>
      <c r="K637" s="463"/>
      <c r="L637" s="463"/>
      <c r="M637" s="464"/>
      <c r="N637" s="452"/>
      <c r="O637" s="466"/>
      <c r="P637" s="668"/>
      <c r="Q637" s="669"/>
      <c r="R637" s="670"/>
      <c r="S637" s="462"/>
      <c r="T637" s="463"/>
      <c r="U637" s="464"/>
      <c r="V637" s="462"/>
      <c r="W637" s="463"/>
      <c r="X637" s="464"/>
      <c r="Y637" s="452"/>
      <c r="Z637" s="672"/>
      <c r="AA637" s="452"/>
      <c r="AB637" s="672"/>
      <c r="AC637" s="668"/>
      <c r="AD637" s="669"/>
      <c r="AE637" s="670"/>
    </row>
    <row r="638" spans="1:31" ht="11.25" customHeight="1">
      <c r="A638" s="433" t="s">
        <v>68</v>
      </c>
      <c r="B638" s="421" t="str">
        <f>'Sp. JK.'!F47</f>
        <v>NÉMETHNÉ KATONA BEÁTA</v>
      </c>
      <c r="C638" s="422"/>
      <c r="D638" s="422"/>
      <c r="E638" s="422"/>
      <c r="F638" s="422"/>
      <c r="G638" s="422"/>
      <c r="H638" s="422"/>
      <c r="I638" s="422"/>
      <c r="J638" s="422"/>
      <c r="K638" s="422"/>
      <c r="L638" s="422"/>
      <c r="M638" s="423"/>
      <c r="N638" s="435">
        <v>4</v>
      </c>
      <c r="O638" s="673" t="s">
        <v>0</v>
      </c>
      <c r="P638" s="550"/>
      <c r="Q638" s="556"/>
      <c r="R638" s="551"/>
      <c r="S638" s="550"/>
      <c r="T638" s="556"/>
      <c r="U638" s="551"/>
      <c r="V638" s="550"/>
      <c r="W638" s="556"/>
      <c r="X638" s="551"/>
      <c r="Y638" s="592"/>
      <c r="Z638" s="678"/>
      <c r="AA638" s="455"/>
      <c r="AB638" s="675"/>
      <c r="AC638" s="467"/>
      <c r="AD638" s="468"/>
      <c r="AE638" s="469"/>
    </row>
    <row r="639" spans="1:31" ht="11.25" customHeight="1" thickBot="1">
      <c r="A639" s="443"/>
      <c r="B639" s="424"/>
      <c r="C639" s="425"/>
      <c r="D639" s="425"/>
      <c r="E639" s="425"/>
      <c r="F639" s="425"/>
      <c r="G639" s="425"/>
      <c r="H639" s="425"/>
      <c r="I639" s="425"/>
      <c r="J639" s="425"/>
      <c r="K639" s="425"/>
      <c r="L639" s="425"/>
      <c r="M639" s="426"/>
      <c r="N639" s="436"/>
      <c r="O639" s="674"/>
      <c r="P639" s="554"/>
      <c r="Q639" s="558"/>
      <c r="R639" s="555"/>
      <c r="S639" s="554"/>
      <c r="T639" s="558"/>
      <c r="U639" s="555"/>
      <c r="V639" s="554"/>
      <c r="W639" s="558"/>
      <c r="X639" s="555"/>
      <c r="Y639" s="594"/>
      <c r="Z639" s="679"/>
      <c r="AA639" s="466"/>
      <c r="AB639" s="676"/>
      <c r="AC639" s="470"/>
      <c r="AD639" s="471"/>
      <c r="AE639" s="472"/>
    </row>
    <row r="640" spans="1:31" ht="11.25" customHeight="1">
      <c r="A640" s="433" t="s">
        <v>71</v>
      </c>
      <c r="B640" s="421"/>
      <c r="C640" s="422"/>
      <c r="D640" s="422"/>
      <c r="E640" s="422"/>
      <c r="F640" s="422"/>
      <c r="G640" s="422"/>
      <c r="H640" s="422"/>
      <c r="I640" s="422"/>
      <c r="J640" s="422"/>
      <c r="K640" s="422"/>
      <c r="L640" s="422"/>
      <c r="M640" s="423"/>
      <c r="N640" s="435">
        <v>3</v>
      </c>
      <c r="O640" s="673" t="s">
        <v>1</v>
      </c>
      <c r="P640" s="550"/>
      <c r="Q640" s="556"/>
      <c r="R640" s="551"/>
      <c r="S640" s="550"/>
      <c r="T640" s="556"/>
      <c r="U640" s="551"/>
      <c r="V640" s="550"/>
      <c r="W640" s="556"/>
      <c r="X640" s="551"/>
      <c r="Y640" s="592"/>
      <c r="Z640" s="678"/>
      <c r="AA640" s="455"/>
      <c r="AB640" s="676"/>
      <c r="AC640" s="467"/>
      <c r="AD640" s="468"/>
      <c r="AE640" s="469"/>
    </row>
    <row r="641" spans="1:31" ht="11.25" customHeight="1" thickBot="1">
      <c r="A641" s="443"/>
      <c r="B641" s="424"/>
      <c r="C641" s="425"/>
      <c r="D641" s="425"/>
      <c r="E641" s="425"/>
      <c r="F641" s="425"/>
      <c r="G641" s="425"/>
      <c r="H641" s="425"/>
      <c r="I641" s="425"/>
      <c r="J641" s="425"/>
      <c r="K641" s="425"/>
      <c r="L641" s="425"/>
      <c r="M641" s="426"/>
      <c r="N641" s="436"/>
      <c r="O641" s="674"/>
      <c r="P641" s="554"/>
      <c r="Q641" s="558"/>
      <c r="R641" s="555"/>
      <c r="S641" s="554"/>
      <c r="T641" s="558"/>
      <c r="U641" s="555"/>
      <c r="V641" s="554"/>
      <c r="W641" s="558"/>
      <c r="X641" s="555"/>
      <c r="Y641" s="594"/>
      <c r="Z641" s="679"/>
      <c r="AA641" s="466"/>
      <c r="AB641" s="676"/>
      <c r="AC641" s="470"/>
      <c r="AD641" s="471"/>
      <c r="AE641" s="472"/>
    </row>
    <row r="642" spans="1:31" ht="11.25" customHeight="1">
      <c r="A642" s="433" t="s">
        <v>70</v>
      </c>
      <c r="B642" s="421"/>
      <c r="C642" s="422"/>
      <c r="D642" s="422"/>
      <c r="E642" s="422"/>
      <c r="F642" s="456" t="s">
        <v>69</v>
      </c>
      <c r="G642" s="663"/>
      <c r="H642" s="664"/>
      <c r="I642" s="456"/>
      <c r="J642" s="663"/>
      <c r="K642" s="663"/>
      <c r="L642" s="663"/>
      <c r="M642" s="664"/>
      <c r="N642" s="467" t="s">
        <v>65</v>
      </c>
      <c r="O642" s="458"/>
      <c r="P642" s="550"/>
      <c r="Q642" s="457"/>
      <c r="R642" s="458"/>
      <c r="S642" s="550"/>
      <c r="T642" s="556"/>
      <c r="U642" s="551"/>
      <c r="V642" s="550"/>
      <c r="W642" s="556"/>
      <c r="X642" s="551"/>
      <c r="Y642" s="592"/>
      <c r="Z642" s="678"/>
      <c r="AA642" s="455"/>
      <c r="AB642" s="676"/>
      <c r="AC642" s="467"/>
      <c r="AD642" s="457"/>
      <c r="AE642" s="458"/>
    </row>
    <row r="643" spans="1:31" ht="11.25" customHeight="1" thickBot="1">
      <c r="A643" s="443"/>
      <c r="B643" s="424"/>
      <c r="C643" s="425"/>
      <c r="D643" s="425"/>
      <c r="E643" s="425"/>
      <c r="F643" s="668"/>
      <c r="G643" s="669"/>
      <c r="H643" s="670"/>
      <c r="I643" s="668"/>
      <c r="J643" s="669"/>
      <c r="K643" s="669"/>
      <c r="L643" s="669"/>
      <c r="M643" s="670"/>
      <c r="N643" s="462"/>
      <c r="O643" s="464"/>
      <c r="P643" s="462"/>
      <c r="Q643" s="463"/>
      <c r="R643" s="464"/>
      <c r="S643" s="554"/>
      <c r="T643" s="558"/>
      <c r="U643" s="555"/>
      <c r="V643" s="554"/>
      <c r="W643" s="558"/>
      <c r="X643" s="555"/>
      <c r="Y643" s="452"/>
      <c r="Z643" s="679"/>
      <c r="AA643" s="466"/>
      <c r="AB643" s="677"/>
      <c r="AC643" s="462"/>
      <c r="AD643" s="463"/>
      <c r="AE643" s="464"/>
    </row>
    <row r="644" spans="1:31" ht="11.25" customHeight="1">
      <c r="A644" s="473" t="s">
        <v>72</v>
      </c>
      <c r="B644" s="475"/>
      <c r="C644" s="476"/>
      <c r="D644" s="476"/>
      <c r="E644" s="476"/>
      <c r="F644" s="476"/>
      <c r="G644" s="476"/>
      <c r="H644" s="476"/>
      <c r="I644" s="476"/>
      <c r="J644" s="476"/>
      <c r="K644" s="476"/>
      <c r="L644" s="476"/>
      <c r="M644" s="477"/>
      <c r="N644" s="475" t="s">
        <v>73</v>
      </c>
      <c r="O644" s="477"/>
      <c r="P644" s="550"/>
      <c r="Q644" s="556"/>
      <c r="R644" s="556"/>
      <c r="S644" s="556"/>
      <c r="T644" s="556"/>
      <c r="U644" s="556"/>
      <c r="V644" s="556"/>
      <c r="W644" s="556"/>
      <c r="X644" s="556"/>
      <c r="Y644" s="556"/>
      <c r="Z644" s="556"/>
      <c r="AA644" s="556"/>
      <c r="AB644" s="556"/>
      <c r="AC644" s="556"/>
      <c r="AD644" s="556"/>
      <c r="AE644" s="551"/>
    </row>
    <row r="645" spans="1:31" ht="11.25" customHeight="1" thickBot="1">
      <c r="A645" s="474"/>
      <c r="B645" s="478"/>
      <c r="C645" s="479"/>
      <c r="D645" s="479"/>
      <c r="E645" s="479"/>
      <c r="F645" s="479"/>
      <c r="G645" s="479"/>
      <c r="H645" s="479"/>
      <c r="I645" s="479"/>
      <c r="J645" s="479"/>
      <c r="K645" s="479"/>
      <c r="L645" s="479"/>
      <c r="M645" s="480"/>
      <c r="N645" s="478"/>
      <c r="O645" s="480"/>
      <c r="P645" s="554"/>
      <c r="Q645" s="558"/>
      <c r="R645" s="558"/>
      <c r="S645" s="558"/>
      <c r="T645" s="558"/>
      <c r="U645" s="558"/>
      <c r="V645" s="558"/>
      <c r="W645" s="558"/>
      <c r="X645" s="558"/>
      <c r="Y645" s="558"/>
      <c r="Z645" s="558"/>
      <c r="AA645" s="558"/>
      <c r="AB645" s="558"/>
      <c r="AC645" s="558"/>
      <c r="AD645" s="558"/>
      <c r="AE645" s="555"/>
    </row>
    <row r="646" spans="1:31" ht="11.25" customHeight="1" thickBot="1"/>
    <row r="647" spans="1:31" ht="11.25" customHeight="1">
      <c r="A647" s="444" t="s">
        <v>74</v>
      </c>
      <c r="B647" s="445"/>
      <c r="C647" s="445"/>
      <c r="D647" s="445"/>
      <c r="E647" s="445"/>
      <c r="F647" s="445"/>
      <c r="G647" s="445"/>
      <c r="H647" s="445"/>
      <c r="I647" s="445"/>
      <c r="J647" s="445"/>
      <c r="K647" s="445"/>
      <c r="L647" s="445"/>
      <c r="M647" s="445"/>
      <c r="N647" s="445"/>
      <c r="O647" s="445"/>
      <c r="P647" s="445"/>
      <c r="Q647" s="445"/>
      <c r="R647" s="445"/>
      <c r="S647" s="445"/>
      <c r="T647" s="445"/>
      <c r="U647" s="445"/>
      <c r="V647" s="445"/>
      <c r="W647" s="445"/>
      <c r="X647" s="445"/>
      <c r="Y647" s="445"/>
      <c r="Z647" s="445"/>
      <c r="AA647" s="445"/>
      <c r="AB647" s="445"/>
      <c r="AC647" s="445"/>
      <c r="AD647" s="445"/>
      <c r="AE647" s="446"/>
    </row>
    <row r="648" spans="1:31" ht="11.25" customHeight="1" thickBot="1">
      <c r="A648" s="447"/>
      <c r="B648" s="448"/>
      <c r="C648" s="448"/>
      <c r="D648" s="448"/>
      <c r="E648" s="448"/>
      <c r="F648" s="448"/>
      <c r="G648" s="448"/>
      <c r="H648" s="448"/>
      <c r="I648" s="448"/>
      <c r="J648" s="448"/>
      <c r="K648" s="448"/>
      <c r="L648" s="448"/>
      <c r="M648" s="448"/>
      <c r="N648" s="448"/>
      <c r="O648" s="448"/>
      <c r="P648" s="448"/>
      <c r="Q648" s="448"/>
      <c r="R648" s="448"/>
      <c r="S648" s="448"/>
      <c r="T648" s="448"/>
      <c r="U648" s="448"/>
      <c r="V648" s="448"/>
      <c r="W648" s="448"/>
      <c r="X648" s="448"/>
      <c r="Y648" s="448"/>
      <c r="Z648" s="448"/>
      <c r="AA648" s="448"/>
      <c r="AB648" s="448"/>
      <c r="AC648" s="448"/>
      <c r="AD648" s="448"/>
      <c r="AE648" s="449"/>
    </row>
    <row r="649" spans="1:31" ht="11.25" customHeight="1">
      <c r="A649" s="499"/>
      <c r="B649" s="427" t="s">
        <v>145</v>
      </c>
      <c r="C649" s="428"/>
      <c r="D649" s="428"/>
      <c r="E649" s="428"/>
      <c r="F649" s="428"/>
      <c r="G649" s="428"/>
      <c r="H649" s="428"/>
      <c r="I649" s="428"/>
      <c r="J649" s="428"/>
      <c r="K649" s="428"/>
      <c r="L649" s="428"/>
      <c r="M649" s="428"/>
      <c r="N649" s="428"/>
      <c r="O649" s="428"/>
      <c r="P649" s="428"/>
      <c r="Q649" s="428"/>
      <c r="R649" s="428"/>
      <c r="S649" s="428"/>
      <c r="T649" s="428"/>
      <c r="U649" s="428"/>
      <c r="V649" s="428"/>
      <c r="W649" s="428"/>
      <c r="X649" s="428"/>
      <c r="Y649" s="428"/>
      <c r="Z649" s="428"/>
      <c r="AA649" s="428"/>
      <c r="AB649" s="428"/>
      <c r="AC649" s="428"/>
      <c r="AD649" s="428"/>
      <c r="AE649" s="429"/>
    </row>
    <row r="650" spans="1:31" ht="11.25" customHeight="1" thickBot="1">
      <c r="A650" s="499"/>
      <c r="B650" s="430"/>
      <c r="C650" s="431"/>
      <c r="D650" s="431"/>
      <c r="E650" s="431"/>
      <c r="F650" s="431"/>
      <c r="G650" s="431"/>
      <c r="H650" s="431"/>
      <c r="I650" s="431"/>
      <c r="J650" s="431"/>
      <c r="K650" s="431"/>
      <c r="L650" s="431"/>
      <c r="M650" s="431"/>
      <c r="N650" s="431"/>
      <c r="O650" s="431"/>
      <c r="P650" s="431"/>
      <c r="Q650" s="431"/>
      <c r="R650" s="431"/>
      <c r="S650" s="431"/>
      <c r="T650" s="431"/>
      <c r="U650" s="431"/>
      <c r="V650" s="431"/>
      <c r="W650" s="431"/>
      <c r="X650" s="431"/>
      <c r="Y650" s="431"/>
      <c r="Z650" s="431"/>
      <c r="AA650" s="431"/>
      <c r="AB650" s="431"/>
      <c r="AC650" s="431"/>
      <c r="AD650" s="431"/>
      <c r="AE650" s="432"/>
    </row>
    <row r="651" spans="1:31" ht="11.25" customHeight="1">
      <c r="A651" s="499"/>
      <c r="B651" s="428">
        <f ca="1">TODAY()</f>
        <v>42505</v>
      </c>
      <c r="C651" s="428"/>
      <c r="D651" s="428"/>
      <c r="E651" s="428"/>
      <c r="F651" s="428"/>
      <c r="G651" s="428"/>
      <c r="H651" s="428"/>
      <c r="I651" s="428"/>
      <c r="J651" s="428"/>
      <c r="K651" s="428"/>
      <c r="L651" s="428"/>
      <c r="M651" s="429"/>
      <c r="N651" s="455" t="s">
        <v>62</v>
      </c>
      <c r="O651" s="455" t="s">
        <v>77</v>
      </c>
      <c r="P651" s="456" t="s">
        <v>63</v>
      </c>
      <c r="Q651" s="663"/>
      <c r="R651" s="664"/>
      <c r="S651" s="456" t="s">
        <v>64</v>
      </c>
      <c r="T651" s="457"/>
      <c r="U651" s="458"/>
      <c r="V651" s="456" t="s">
        <v>65</v>
      </c>
      <c r="W651" s="457"/>
      <c r="X651" s="458"/>
      <c r="Y651" s="465" t="s">
        <v>43</v>
      </c>
      <c r="Z651" s="455" t="s">
        <v>78</v>
      </c>
      <c r="AA651" s="465" t="s">
        <v>66</v>
      </c>
      <c r="AB651" s="455" t="s">
        <v>79</v>
      </c>
      <c r="AC651" s="456" t="s">
        <v>67</v>
      </c>
      <c r="AD651" s="663"/>
      <c r="AE651" s="664"/>
    </row>
    <row r="652" spans="1:31" ht="11.25" customHeight="1" thickBot="1">
      <c r="A652" s="499"/>
      <c r="B652" s="431"/>
      <c r="C652" s="431"/>
      <c r="D652" s="431"/>
      <c r="E652" s="431"/>
      <c r="F652" s="431"/>
      <c r="G652" s="431"/>
      <c r="H652" s="431"/>
      <c r="I652" s="431"/>
      <c r="J652" s="431"/>
      <c r="K652" s="431"/>
      <c r="L652" s="431"/>
      <c r="M652" s="432"/>
      <c r="N652" s="451"/>
      <c r="O652" s="506"/>
      <c r="P652" s="665"/>
      <c r="Q652" s="666"/>
      <c r="R652" s="667"/>
      <c r="S652" s="459"/>
      <c r="T652" s="460"/>
      <c r="U652" s="461"/>
      <c r="V652" s="459"/>
      <c r="W652" s="460"/>
      <c r="X652" s="461"/>
      <c r="Y652" s="451"/>
      <c r="Z652" s="671"/>
      <c r="AA652" s="451"/>
      <c r="AB652" s="671"/>
      <c r="AC652" s="665"/>
      <c r="AD652" s="666"/>
      <c r="AE652" s="667"/>
    </row>
    <row r="653" spans="1:31" ht="11.25" customHeight="1">
      <c r="A653" s="499"/>
      <c r="B653" s="422" t="s">
        <v>149</v>
      </c>
      <c r="C653" s="457"/>
      <c r="D653" s="457"/>
      <c r="E653" s="457"/>
      <c r="F653" s="457"/>
      <c r="G653" s="457"/>
      <c r="H653" s="457"/>
      <c r="I653" s="457"/>
      <c r="J653" s="457"/>
      <c r="K653" s="457"/>
      <c r="L653" s="457"/>
      <c r="M653" s="458"/>
      <c r="N653" s="451"/>
      <c r="O653" s="506"/>
      <c r="P653" s="665"/>
      <c r="Q653" s="666"/>
      <c r="R653" s="667"/>
      <c r="S653" s="459"/>
      <c r="T653" s="460"/>
      <c r="U653" s="461"/>
      <c r="V653" s="459"/>
      <c r="W653" s="460"/>
      <c r="X653" s="461"/>
      <c r="Y653" s="451"/>
      <c r="Z653" s="671"/>
      <c r="AA653" s="451"/>
      <c r="AB653" s="671"/>
      <c r="AC653" s="665"/>
      <c r="AD653" s="666"/>
      <c r="AE653" s="667"/>
    </row>
    <row r="654" spans="1:31" ht="11.25" customHeight="1" thickBot="1">
      <c r="A654" s="500"/>
      <c r="B654" s="463"/>
      <c r="C654" s="463"/>
      <c r="D654" s="463"/>
      <c r="E654" s="463"/>
      <c r="F654" s="463"/>
      <c r="G654" s="463"/>
      <c r="H654" s="463"/>
      <c r="I654" s="463"/>
      <c r="J654" s="463"/>
      <c r="K654" s="463"/>
      <c r="L654" s="463"/>
      <c r="M654" s="464"/>
      <c r="N654" s="452"/>
      <c r="O654" s="466"/>
      <c r="P654" s="668"/>
      <c r="Q654" s="669"/>
      <c r="R654" s="670"/>
      <c r="S654" s="462"/>
      <c r="T654" s="463"/>
      <c r="U654" s="464"/>
      <c r="V654" s="462"/>
      <c r="W654" s="463"/>
      <c r="X654" s="464"/>
      <c r="Y654" s="452"/>
      <c r="Z654" s="672"/>
      <c r="AA654" s="452"/>
      <c r="AB654" s="672"/>
      <c r="AC654" s="668"/>
      <c r="AD654" s="669"/>
      <c r="AE654" s="670"/>
    </row>
    <row r="655" spans="1:31" ht="11.25" customHeight="1">
      <c r="A655" s="433" t="s">
        <v>68</v>
      </c>
      <c r="B655" s="421" t="str">
        <f>'Sp. JK.'!F48</f>
        <v>MARSI MARGIT</v>
      </c>
      <c r="C655" s="422"/>
      <c r="D655" s="422"/>
      <c r="E655" s="422"/>
      <c r="F655" s="422"/>
      <c r="G655" s="422"/>
      <c r="H655" s="422"/>
      <c r="I655" s="422"/>
      <c r="J655" s="422"/>
      <c r="K655" s="422"/>
      <c r="L655" s="422"/>
      <c r="M655" s="423"/>
      <c r="N655" s="435">
        <v>5</v>
      </c>
      <c r="O655" s="673" t="s">
        <v>0</v>
      </c>
      <c r="P655" s="550"/>
      <c r="Q655" s="556"/>
      <c r="R655" s="551"/>
      <c r="S655" s="550"/>
      <c r="T655" s="556"/>
      <c r="U655" s="551"/>
      <c r="V655" s="550"/>
      <c r="W655" s="556"/>
      <c r="X655" s="551"/>
      <c r="Y655" s="592"/>
      <c r="Z655" s="678"/>
      <c r="AA655" s="455"/>
      <c r="AB655" s="675"/>
      <c r="AC655" s="467"/>
      <c r="AD655" s="468"/>
      <c r="AE655" s="469"/>
    </row>
    <row r="656" spans="1:31" ht="11.25" customHeight="1" thickBot="1">
      <c r="A656" s="443"/>
      <c r="B656" s="424"/>
      <c r="C656" s="425"/>
      <c r="D656" s="425"/>
      <c r="E656" s="425"/>
      <c r="F656" s="425"/>
      <c r="G656" s="425"/>
      <c r="H656" s="425"/>
      <c r="I656" s="425"/>
      <c r="J656" s="425"/>
      <c r="K656" s="425"/>
      <c r="L656" s="425"/>
      <c r="M656" s="426"/>
      <c r="N656" s="436"/>
      <c r="O656" s="674"/>
      <c r="P656" s="554"/>
      <c r="Q656" s="558"/>
      <c r="R656" s="555"/>
      <c r="S656" s="554"/>
      <c r="T656" s="558"/>
      <c r="U656" s="555"/>
      <c r="V656" s="554"/>
      <c r="W656" s="558"/>
      <c r="X656" s="555"/>
      <c r="Y656" s="594"/>
      <c r="Z656" s="679"/>
      <c r="AA656" s="466"/>
      <c r="AB656" s="676"/>
      <c r="AC656" s="470"/>
      <c r="AD656" s="471"/>
      <c r="AE656" s="472"/>
    </row>
    <row r="657" spans="1:31" ht="11.25" customHeight="1">
      <c r="A657" s="433" t="s">
        <v>71</v>
      </c>
      <c r="B657" s="421"/>
      <c r="C657" s="422"/>
      <c r="D657" s="422"/>
      <c r="E657" s="422"/>
      <c r="F657" s="422"/>
      <c r="G657" s="422"/>
      <c r="H657" s="422"/>
      <c r="I657" s="422"/>
      <c r="J657" s="422"/>
      <c r="K657" s="422"/>
      <c r="L657" s="422"/>
      <c r="M657" s="423"/>
      <c r="N657" s="435">
        <v>6</v>
      </c>
      <c r="O657" s="673" t="s">
        <v>1</v>
      </c>
      <c r="P657" s="550"/>
      <c r="Q657" s="556"/>
      <c r="R657" s="551"/>
      <c r="S657" s="550"/>
      <c r="T657" s="556"/>
      <c r="U657" s="551"/>
      <c r="V657" s="550"/>
      <c r="W657" s="556"/>
      <c r="X657" s="551"/>
      <c r="Y657" s="592"/>
      <c r="Z657" s="678"/>
      <c r="AA657" s="455"/>
      <c r="AB657" s="676"/>
      <c r="AC657" s="467"/>
      <c r="AD657" s="468"/>
      <c r="AE657" s="469"/>
    </row>
    <row r="658" spans="1:31" ht="11.25" customHeight="1" thickBot="1">
      <c r="A658" s="443"/>
      <c r="B658" s="424"/>
      <c r="C658" s="425"/>
      <c r="D658" s="425"/>
      <c r="E658" s="425"/>
      <c r="F658" s="425"/>
      <c r="G658" s="425"/>
      <c r="H658" s="425"/>
      <c r="I658" s="425"/>
      <c r="J658" s="425"/>
      <c r="K658" s="425"/>
      <c r="L658" s="425"/>
      <c r="M658" s="426"/>
      <c r="N658" s="436"/>
      <c r="O658" s="674"/>
      <c r="P658" s="554"/>
      <c r="Q658" s="558"/>
      <c r="R658" s="555"/>
      <c r="S658" s="554"/>
      <c r="T658" s="558"/>
      <c r="U658" s="555"/>
      <c r="V658" s="554"/>
      <c r="W658" s="558"/>
      <c r="X658" s="555"/>
      <c r="Y658" s="594"/>
      <c r="Z658" s="679"/>
      <c r="AA658" s="466"/>
      <c r="AB658" s="676"/>
      <c r="AC658" s="470"/>
      <c r="AD658" s="471"/>
      <c r="AE658" s="472"/>
    </row>
    <row r="659" spans="1:31" ht="11.25" customHeight="1">
      <c r="A659" s="433" t="s">
        <v>70</v>
      </c>
      <c r="B659" s="421"/>
      <c r="C659" s="422"/>
      <c r="D659" s="422"/>
      <c r="E659" s="422"/>
      <c r="F659" s="456" t="s">
        <v>69</v>
      </c>
      <c r="G659" s="663"/>
      <c r="H659" s="664"/>
      <c r="I659" s="456"/>
      <c r="J659" s="663"/>
      <c r="K659" s="663"/>
      <c r="L659" s="663"/>
      <c r="M659" s="664"/>
      <c r="N659" s="467" t="s">
        <v>65</v>
      </c>
      <c r="O659" s="458"/>
      <c r="P659" s="550"/>
      <c r="Q659" s="457"/>
      <c r="R659" s="458"/>
      <c r="S659" s="550"/>
      <c r="T659" s="556"/>
      <c r="U659" s="551"/>
      <c r="V659" s="550"/>
      <c r="W659" s="556"/>
      <c r="X659" s="551"/>
      <c r="Y659" s="592"/>
      <c r="Z659" s="678"/>
      <c r="AA659" s="455"/>
      <c r="AB659" s="676"/>
      <c r="AC659" s="467"/>
      <c r="AD659" s="457"/>
      <c r="AE659" s="458"/>
    </row>
    <row r="660" spans="1:31" ht="11.25" customHeight="1" thickBot="1">
      <c r="A660" s="443"/>
      <c r="B660" s="424"/>
      <c r="C660" s="425"/>
      <c r="D660" s="425"/>
      <c r="E660" s="425"/>
      <c r="F660" s="668"/>
      <c r="G660" s="669"/>
      <c r="H660" s="670"/>
      <c r="I660" s="668"/>
      <c r="J660" s="669"/>
      <c r="K660" s="669"/>
      <c r="L660" s="669"/>
      <c r="M660" s="670"/>
      <c r="N660" s="462"/>
      <c r="O660" s="464"/>
      <c r="P660" s="462"/>
      <c r="Q660" s="463"/>
      <c r="R660" s="464"/>
      <c r="S660" s="554"/>
      <c r="T660" s="558"/>
      <c r="U660" s="555"/>
      <c r="V660" s="554"/>
      <c r="W660" s="558"/>
      <c r="X660" s="555"/>
      <c r="Y660" s="452"/>
      <c r="Z660" s="679"/>
      <c r="AA660" s="466"/>
      <c r="AB660" s="677"/>
      <c r="AC660" s="462"/>
      <c r="AD660" s="463"/>
      <c r="AE660" s="464"/>
    </row>
    <row r="661" spans="1:31" ht="11.25" customHeight="1">
      <c r="A661" s="473" t="s">
        <v>72</v>
      </c>
      <c r="B661" s="475"/>
      <c r="C661" s="476"/>
      <c r="D661" s="476"/>
      <c r="E661" s="476"/>
      <c r="F661" s="476"/>
      <c r="G661" s="476"/>
      <c r="H661" s="476"/>
      <c r="I661" s="476"/>
      <c r="J661" s="476"/>
      <c r="K661" s="476"/>
      <c r="L661" s="476"/>
      <c r="M661" s="477"/>
      <c r="N661" s="475" t="s">
        <v>73</v>
      </c>
      <c r="O661" s="477"/>
      <c r="P661" s="550"/>
      <c r="Q661" s="556"/>
      <c r="R661" s="556"/>
      <c r="S661" s="556"/>
      <c r="T661" s="556"/>
      <c r="U661" s="556"/>
      <c r="V661" s="556"/>
      <c r="W661" s="556"/>
      <c r="X661" s="556"/>
      <c r="Y661" s="556"/>
      <c r="Z661" s="556"/>
      <c r="AA661" s="556"/>
      <c r="AB661" s="556"/>
      <c r="AC661" s="556"/>
      <c r="AD661" s="556"/>
      <c r="AE661" s="551"/>
    </row>
    <row r="662" spans="1:31" ht="11.25" customHeight="1" thickBot="1">
      <c r="A662" s="474"/>
      <c r="B662" s="478"/>
      <c r="C662" s="479"/>
      <c r="D662" s="479"/>
      <c r="E662" s="479"/>
      <c r="F662" s="479"/>
      <c r="G662" s="479"/>
      <c r="H662" s="479"/>
      <c r="I662" s="479"/>
      <c r="J662" s="479"/>
      <c r="K662" s="479"/>
      <c r="L662" s="479"/>
      <c r="M662" s="480"/>
      <c r="N662" s="478"/>
      <c r="O662" s="480"/>
      <c r="P662" s="554"/>
      <c r="Q662" s="558"/>
      <c r="R662" s="558"/>
      <c r="S662" s="558"/>
      <c r="T662" s="558"/>
      <c r="U662" s="558"/>
      <c r="V662" s="558"/>
      <c r="W662" s="558"/>
      <c r="X662" s="558"/>
      <c r="Y662" s="558"/>
      <c r="Z662" s="558"/>
      <c r="AA662" s="558"/>
      <c r="AB662" s="558"/>
      <c r="AC662" s="558"/>
      <c r="AD662" s="558"/>
      <c r="AE662" s="555"/>
    </row>
    <row r="663" spans="1:31" ht="11.25" customHeight="1" thickBot="1"/>
    <row r="664" spans="1:31" ht="11.25" customHeight="1">
      <c r="A664" s="444" t="s">
        <v>74</v>
      </c>
      <c r="B664" s="445"/>
      <c r="C664" s="445"/>
      <c r="D664" s="445"/>
      <c r="E664" s="445"/>
      <c r="F664" s="445"/>
      <c r="G664" s="445"/>
      <c r="H664" s="445"/>
      <c r="I664" s="445"/>
      <c r="J664" s="445"/>
      <c r="K664" s="445"/>
      <c r="L664" s="445"/>
      <c r="M664" s="445"/>
      <c r="N664" s="445"/>
      <c r="O664" s="445"/>
      <c r="P664" s="445"/>
      <c r="Q664" s="445"/>
      <c r="R664" s="445"/>
      <c r="S664" s="445"/>
      <c r="T664" s="445"/>
      <c r="U664" s="445"/>
      <c r="V664" s="445"/>
      <c r="W664" s="445"/>
      <c r="X664" s="445"/>
      <c r="Y664" s="445"/>
      <c r="Z664" s="445"/>
      <c r="AA664" s="445"/>
      <c r="AB664" s="445"/>
      <c r="AC664" s="445"/>
      <c r="AD664" s="445"/>
      <c r="AE664" s="446"/>
    </row>
    <row r="665" spans="1:31" ht="11.25" customHeight="1" thickBot="1">
      <c r="A665" s="447"/>
      <c r="B665" s="448"/>
      <c r="C665" s="448"/>
      <c r="D665" s="448"/>
      <c r="E665" s="448"/>
      <c r="F665" s="448"/>
      <c r="G665" s="448"/>
      <c r="H665" s="448"/>
      <c r="I665" s="448"/>
      <c r="J665" s="448"/>
      <c r="K665" s="448"/>
      <c r="L665" s="448"/>
      <c r="M665" s="448"/>
      <c r="N665" s="448"/>
      <c r="O665" s="448"/>
      <c r="P665" s="448"/>
      <c r="Q665" s="448"/>
      <c r="R665" s="448"/>
      <c r="S665" s="448"/>
      <c r="T665" s="448"/>
      <c r="U665" s="448"/>
      <c r="V665" s="448"/>
      <c r="W665" s="448"/>
      <c r="X665" s="448"/>
      <c r="Y665" s="448"/>
      <c r="Z665" s="448"/>
      <c r="AA665" s="448"/>
      <c r="AB665" s="448"/>
      <c r="AC665" s="448"/>
      <c r="AD665" s="448"/>
      <c r="AE665" s="449"/>
    </row>
    <row r="666" spans="1:31" ht="11.25" customHeight="1">
      <c r="A666" s="499"/>
      <c r="B666" s="427" t="s">
        <v>145</v>
      </c>
      <c r="C666" s="428"/>
      <c r="D666" s="428"/>
      <c r="E666" s="428"/>
      <c r="F666" s="428"/>
      <c r="G666" s="428"/>
      <c r="H666" s="428"/>
      <c r="I666" s="428"/>
      <c r="J666" s="428"/>
      <c r="K666" s="428"/>
      <c r="L666" s="428"/>
      <c r="M666" s="428"/>
      <c r="N666" s="428"/>
      <c r="O666" s="428"/>
      <c r="P666" s="428"/>
      <c r="Q666" s="428"/>
      <c r="R666" s="428"/>
      <c r="S666" s="428"/>
      <c r="T666" s="428"/>
      <c r="U666" s="428"/>
      <c r="V666" s="428"/>
      <c r="W666" s="428"/>
      <c r="X666" s="428"/>
      <c r="Y666" s="428"/>
      <c r="Z666" s="428"/>
      <c r="AA666" s="428"/>
      <c r="AB666" s="428"/>
      <c r="AC666" s="428"/>
      <c r="AD666" s="428"/>
      <c r="AE666" s="429"/>
    </row>
    <row r="667" spans="1:31" ht="11.25" customHeight="1" thickBot="1">
      <c r="A667" s="499"/>
      <c r="B667" s="430"/>
      <c r="C667" s="431"/>
      <c r="D667" s="431"/>
      <c r="E667" s="431"/>
      <c r="F667" s="431"/>
      <c r="G667" s="431"/>
      <c r="H667" s="431"/>
      <c r="I667" s="431"/>
      <c r="J667" s="431"/>
      <c r="K667" s="431"/>
      <c r="L667" s="431"/>
      <c r="M667" s="431"/>
      <c r="N667" s="431"/>
      <c r="O667" s="431"/>
      <c r="P667" s="431"/>
      <c r="Q667" s="431"/>
      <c r="R667" s="431"/>
      <c r="S667" s="431"/>
      <c r="T667" s="431"/>
      <c r="U667" s="431"/>
      <c r="V667" s="431"/>
      <c r="W667" s="431"/>
      <c r="X667" s="431"/>
      <c r="Y667" s="431"/>
      <c r="Z667" s="431"/>
      <c r="AA667" s="431"/>
      <c r="AB667" s="431"/>
      <c r="AC667" s="431"/>
      <c r="AD667" s="431"/>
      <c r="AE667" s="432"/>
    </row>
    <row r="668" spans="1:31" ht="11.25" customHeight="1">
      <c r="A668" s="499"/>
      <c r="B668" s="428">
        <f ca="1">TODAY()</f>
        <v>42505</v>
      </c>
      <c r="C668" s="428"/>
      <c r="D668" s="428"/>
      <c r="E668" s="428"/>
      <c r="F668" s="428"/>
      <c r="G668" s="428"/>
      <c r="H668" s="428"/>
      <c r="I668" s="428"/>
      <c r="J668" s="428"/>
      <c r="K668" s="428"/>
      <c r="L668" s="428"/>
      <c r="M668" s="429"/>
      <c r="N668" s="455" t="s">
        <v>62</v>
      </c>
      <c r="O668" s="455" t="s">
        <v>77</v>
      </c>
      <c r="P668" s="456" t="s">
        <v>63</v>
      </c>
      <c r="Q668" s="663"/>
      <c r="R668" s="664"/>
      <c r="S668" s="456" t="s">
        <v>64</v>
      </c>
      <c r="T668" s="457"/>
      <c r="U668" s="458"/>
      <c r="V668" s="456" t="s">
        <v>65</v>
      </c>
      <c r="W668" s="457"/>
      <c r="X668" s="458"/>
      <c r="Y668" s="465" t="s">
        <v>43</v>
      </c>
      <c r="Z668" s="455" t="s">
        <v>78</v>
      </c>
      <c r="AA668" s="465" t="s">
        <v>66</v>
      </c>
      <c r="AB668" s="455" t="s">
        <v>79</v>
      </c>
      <c r="AC668" s="456" t="s">
        <v>67</v>
      </c>
      <c r="AD668" s="663"/>
      <c r="AE668" s="664"/>
    </row>
    <row r="669" spans="1:31" ht="11.25" customHeight="1" thickBot="1">
      <c r="A669" s="499"/>
      <c r="B669" s="431"/>
      <c r="C669" s="431"/>
      <c r="D669" s="431"/>
      <c r="E669" s="431"/>
      <c r="F669" s="431"/>
      <c r="G669" s="431"/>
      <c r="H669" s="431"/>
      <c r="I669" s="431"/>
      <c r="J669" s="431"/>
      <c r="K669" s="431"/>
      <c r="L669" s="431"/>
      <c r="M669" s="432"/>
      <c r="N669" s="451"/>
      <c r="O669" s="506"/>
      <c r="P669" s="665"/>
      <c r="Q669" s="666"/>
      <c r="R669" s="667"/>
      <c r="S669" s="459"/>
      <c r="T669" s="460"/>
      <c r="U669" s="461"/>
      <c r="V669" s="459"/>
      <c r="W669" s="460"/>
      <c r="X669" s="461"/>
      <c r="Y669" s="451"/>
      <c r="Z669" s="671"/>
      <c r="AA669" s="451"/>
      <c r="AB669" s="671"/>
      <c r="AC669" s="665"/>
      <c r="AD669" s="666"/>
      <c r="AE669" s="667"/>
    </row>
    <row r="670" spans="1:31" ht="11.25" customHeight="1">
      <c r="A670" s="499"/>
      <c r="B670" s="422" t="s">
        <v>149</v>
      </c>
      <c r="C670" s="457"/>
      <c r="D670" s="457"/>
      <c r="E670" s="457"/>
      <c r="F670" s="457"/>
      <c r="G670" s="457"/>
      <c r="H670" s="457"/>
      <c r="I670" s="457"/>
      <c r="J670" s="457"/>
      <c r="K670" s="457"/>
      <c r="L670" s="457"/>
      <c r="M670" s="458"/>
      <c r="N670" s="451"/>
      <c r="O670" s="506"/>
      <c r="P670" s="665"/>
      <c r="Q670" s="666"/>
      <c r="R670" s="667"/>
      <c r="S670" s="459"/>
      <c r="T670" s="460"/>
      <c r="U670" s="461"/>
      <c r="V670" s="459"/>
      <c r="W670" s="460"/>
      <c r="X670" s="461"/>
      <c r="Y670" s="451"/>
      <c r="Z670" s="671"/>
      <c r="AA670" s="451"/>
      <c r="AB670" s="671"/>
      <c r="AC670" s="665"/>
      <c r="AD670" s="666"/>
      <c r="AE670" s="667"/>
    </row>
    <row r="671" spans="1:31" ht="11.25" customHeight="1" thickBot="1">
      <c r="A671" s="500"/>
      <c r="B671" s="463"/>
      <c r="C671" s="463"/>
      <c r="D671" s="463"/>
      <c r="E671" s="463"/>
      <c r="F671" s="463"/>
      <c r="G671" s="463"/>
      <c r="H671" s="463"/>
      <c r="I671" s="463"/>
      <c r="J671" s="463"/>
      <c r="K671" s="463"/>
      <c r="L671" s="463"/>
      <c r="M671" s="464"/>
      <c r="N671" s="452"/>
      <c r="O671" s="466"/>
      <c r="P671" s="668"/>
      <c r="Q671" s="669"/>
      <c r="R671" s="670"/>
      <c r="S671" s="462"/>
      <c r="T671" s="463"/>
      <c r="U671" s="464"/>
      <c r="V671" s="462"/>
      <c r="W671" s="463"/>
      <c r="X671" s="464"/>
      <c r="Y671" s="452"/>
      <c r="Z671" s="672"/>
      <c r="AA671" s="452"/>
      <c r="AB671" s="672"/>
      <c r="AC671" s="668"/>
      <c r="AD671" s="669"/>
      <c r="AE671" s="670"/>
    </row>
    <row r="672" spans="1:31" ht="11.25" customHeight="1">
      <c r="A672" s="433" t="s">
        <v>68</v>
      </c>
      <c r="B672" s="421" t="str">
        <f>'Sp. JK.'!F49</f>
        <v>CSURGAI ANITA</v>
      </c>
      <c r="C672" s="422"/>
      <c r="D672" s="422"/>
      <c r="E672" s="422"/>
      <c r="F672" s="422"/>
      <c r="G672" s="422"/>
      <c r="H672" s="422"/>
      <c r="I672" s="422"/>
      <c r="J672" s="422"/>
      <c r="K672" s="422"/>
      <c r="L672" s="422"/>
      <c r="M672" s="423"/>
      <c r="N672" s="435">
        <v>6</v>
      </c>
      <c r="O672" s="673" t="s">
        <v>0</v>
      </c>
      <c r="P672" s="550"/>
      <c r="Q672" s="556"/>
      <c r="R672" s="551"/>
      <c r="S672" s="550"/>
      <c r="T672" s="556"/>
      <c r="U672" s="551"/>
      <c r="V672" s="550"/>
      <c r="W672" s="556"/>
      <c r="X672" s="551"/>
      <c r="Y672" s="592"/>
      <c r="Z672" s="678"/>
      <c r="AA672" s="455"/>
      <c r="AB672" s="675"/>
      <c r="AC672" s="467"/>
      <c r="AD672" s="468"/>
      <c r="AE672" s="469"/>
    </row>
    <row r="673" spans="1:31" ht="11.25" customHeight="1" thickBot="1">
      <c r="A673" s="443"/>
      <c r="B673" s="424"/>
      <c r="C673" s="425"/>
      <c r="D673" s="425"/>
      <c r="E673" s="425"/>
      <c r="F673" s="425"/>
      <c r="G673" s="425"/>
      <c r="H673" s="425"/>
      <c r="I673" s="425"/>
      <c r="J673" s="425"/>
      <c r="K673" s="425"/>
      <c r="L673" s="425"/>
      <c r="M673" s="426"/>
      <c r="N673" s="436"/>
      <c r="O673" s="674"/>
      <c r="P673" s="554"/>
      <c r="Q673" s="558"/>
      <c r="R673" s="555"/>
      <c r="S673" s="554"/>
      <c r="T673" s="558"/>
      <c r="U673" s="555"/>
      <c r="V673" s="554"/>
      <c r="W673" s="558"/>
      <c r="X673" s="555"/>
      <c r="Y673" s="594"/>
      <c r="Z673" s="679"/>
      <c r="AA673" s="466"/>
      <c r="AB673" s="676"/>
      <c r="AC673" s="470"/>
      <c r="AD673" s="471"/>
      <c r="AE673" s="472"/>
    </row>
    <row r="674" spans="1:31" ht="11.25" customHeight="1">
      <c r="A674" s="433" t="s">
        <v>71</v>
      </c>
      <c r="B674" s="421"/>
      <c r="C674" s="422"/>
      <c r="D674" s="422"/>
      <c r="E674" s="422"/>
      <c r="F674" s="422"/>
      <c r="G674" s="422"/>
      <c r="H674" s="422"/>
      <c r="I674" s="422"/>
      <c r="J674" s="422"/>
      <c r="K674" s="422"/>
      <c r="L674" s="422"/>
      <c r="M674" s="423"/>
      <c r="N674" s="435">
        <v>5</v>
      </c>
      <c r="O674" s="673" t="s">
        <v>1</v>
      </c>
      <c r="P674" s="550"/>
      <c r="Q674" s="556"/>
      <c r="R674" s="551"/>
      <c r="S674" s="550"/>
      <c r="T674" s="556"/>
      <c r="U674" s="551"/>
      <c r="V674" s="550"/>
      <c r="W674" s="556"/>
      <c r="X674" s="551"/>
      <c r="Y674" s="592"/>
      <c r="Z674" s="678"/>
      <c r="AA674" s="455"/>
      <c r="AB674" s="676"/>
      <c r="AC674" s="467"/>
      <c r="AD674" s="468"/>
      <c r="AE674" s="469"/>
    </row>
    <row r="675" spans="1:31" ht="11.25" customHeight="1" thickBot="1">
      <c r="A675" s="443"/>
      <c r="B675" s="424"/>
      <c r="C675" s="425"/>
      <c r="D675" s="425"/>
      <c r="E675" s="425"/>
      <c r="F675" s="425"/>
      <c r="G675" s="425"/>
      <c r="H675" s="425"/>
      <c r="I675" s="425"/>
      <c r="J675" s="425"/>
      <c r="K675" s="425"/>
      <c r="L675" s="425"/>
      <c r="M675" s="426"/>
      <c r="N675" s="436"/>
      <c r="O675" s="674"/>
      <c r="P675" s="554"/>
      <c r="Q675" s="558"/>
      <c r="R675" s="555"/>
      <c r="S675" s="554"/>
      <c r="T675" s="558"/>
      <c r="U675" s="555"/>
      <c r="V675" s="554"/>
      <c r="W675" s="558"/>
      <c r="X675" s="555"/>
      <c r="Y675" s="594"/>
      <c r="Z675" s="679"/>
      <c r="AA675" s="466"/>
      <c r="AB675" s="676"/>
      <c r="AC675" s="470"/>
      <c r="AD675" s="471"/>
      <c r="AE675" s="472"/>
    </row>
    <row r="676" spans="1:31" ht="11.25" customHeight="1">
      <c r="A676" s="433" t="s">
        <v>70</v>
      </c>
      <c r="B676" s="421"/>
      <c r="C676" s="422"/>
      <c r="D676" s="422"/>
      <c r="E676" s="422"/>
      <c r="F676" s="456" t="s">
        <v>69</v>
      </c>
      <c r="G676" s="663"/>
      <c r="H676" s="664"/>
      <c r="I676" s="456"/>
      <c r="J676" s="663"/>
      <c r="K676" s="663"/>
      <c r="L676" s="663"/>
      <c r="M676" s="664"/>
      <c r="N676" s="467" t="s">
        <v>65</v>
      </c>
      <c r="O676" s="458"/>
      <c r="P676" s="550"/>
      <c r="Q676" s="457"/>
      <c r="R676" s="458"/>
      <c r="S676" s="550"/>
      <c r="T676" s="556"/>
      <c r="U676" s="551"/>
      <c r="V676" s="550"/>
      <c r="W676" s="556"/>
      <c r="X676" s="551"/>
      <c r="Y676" s="592"/>
      <c r="Z676" s="678"/>
      <c r="AA676" s="455"/>
      <c r="AB676" s="676"/>
      <c r="AC676" s="467"/>
      <c r="AD676" s="457"/>
      <c r="AE676" s="458"/>
    </row>
    <row r="677" spans="1:31" ht="11.25" customHeight="1" thickBot="1">
      <c r="A677" s="443"/>
      <c r="B677" s="424"/>
      <c r="C677" s="425"/>
      <c r="D677" s="425"/>
      <c r="E677" s="425"/>
      <c r="F677" s="668"/>
      <c r="G677" s="669"/>
      <c r="H677" s="670"/>
      <c r="I677" s="668"/>
      <c r="J677" s="669"/>
      <c r="K677" s="669"/>
      <c r="L677" s="669"/>
      <c r="M677" s="670"/>
      <c r="N677" s="462"/>
      <c r="O677" s="464"/>
      <c r="P677" s="462"/>
      <c r="Q677" s="463"/>
      <c r="R677" s="464"/>
      <c r="S677" s="554"/>
      <c r="T677" s="558"/>
      <c r="U677" s="555"/>
      <c r="V677" s="554"/>
      <c r="W677" s="558"/>
      <c r="X677" s="555"/>
      <c r="Y677" s="452"/>
      <c r="Z677" s="679"/>
      <c r="AA677" s="466"/>
      <c r="AB677" s="677"/>
      <c r="AC677" s="462"/>
      <c r="AD677" s="463"/>
      <c r="AE677" s="464"/>
    </row>
    <row r="678" spans="1:31" ht="11.25" customHeight="1">
      <c r="A678" s="473" t="s">
        <v>72</v>
      </c>
      <c r="B678" s="475"/>
      <c r="C678" s="476"/>
      <c r="D678" s="476"/>
      <c r="E678" s="476"/>
      <c r="F678" s="476"/>
      <c r="G678" s="476"/>
      <c r="H678" s="476"/>
      <c r="I678" s="476"/>
      <c r="J678" s="476"/>
      <c r="K678" s="476"/>
      <c r="L678" s="476"/>
      <c r="M678" s="477"/>
      <c r="N678" s="475" t="s">
        <v>73</v>
      </c>
      <c r="O678" s="477"/>
      <c r="P678" s="550"/>
      <c r="Q678" s="556"/>
      <c r="R678" s="556"/>
      <c r="S678" s="556"/>
      <c r="T678" s="556"/>
      <c r="U678" s="556"/>
      <c r="V678" s="556"/>
      <c r="W678" s="556"/>
      <c r="X678" s="556"/>
      <c r="Y678" s="556"/>
      <c r="Z678" s="556"/>
      <c r="AA678" s="556"/>
      <c r="AB678" s="556"/>
      <c r="AC678" s="556"/>
      <c r="AD678" s="556"/>
      <c r="AE678" s="551"/>
    </row>
    <row r="679" spans="1:31" ht="11.25" customHeight="1" thickBot="1">
      <c r="A679" s="474"/>
      <c r="B679" s="478"/>
      <c r="C679" s="479"/>
      <c r="D679" s="479"/>
      <c r="E679" s="479"/>
      <c r="F679" s="479"/>
      <c r="G679" s="479"/>
      <c r="H679" s="479"/>
      <c r="I679" s="479"/>
      <c r="J679" s="479"/>
      <c r="K679" s="479"/>
      <c r="L679" s="479"/>
      <c r="M679" s="480"/>
      <c r="N679" s="478"/>
      <c r="O679" s="480"/>
      <c r="P679" s="554"/>
      <c r="Q679" s="558"/>
      <c r="R679" s="558"/>
      <c r="S679" s="558"/>
      <c r="T679" s="558"/>
      <c r="U679" s="558"/>
      <c r="V679" s="558"/>
      <c r="W679" s="558"/>
      <c r="X679" s="558"/>
      <c r="Y679" s="558"/>
      <c r="Z679" s="558"/>
      <c r="AA679" s="558"/>
      <c r="AB679" s="558"/>
      <c r="AC679" s="558"/>
      <c r="AD679" s="558"/>
      <c r="AE679" s="555"/>
    </row>
    <row r="680" spans="1:31" ht="11.25" customHeight="1" thickBot="1"/>
    <row r="681" spans="1:31" ht="11.25" customHeight="1">
      <c r="A681" s="444" t="s">
        <v>74</v>
      </c>
      <c r="B681" s="445"/>
      <c r="C681" s="445"/>
      <c r="D681" s="445"/>
      <c r="E681" s="445"/>
      <c r="F681" s="445"/>
      <c r="G681" s="445"/>
      <c r="H681" s="445"/>
      <c r="I681" s="445"/>
      <c r="J681" s="445"/>
      <c r="K681" s="445"/>
      <c r="L681" s="445"/>
      <c r="M681" s="445"/>
      <c r="N681" s="445"/>
      <c r="O681" s="445"/>
      <c r="P681" s="445"/>
      <c r="Q681" s="445"/>
      <c r="R681" s="445"/>
      <c r="S681" s="445"/>
      <c r="T681" s="445"/>
      <c r="U681" s="445"/>
      <c r="V681" s="445"/>
      <c r="W681" s="445"/>
      <c r="X681" s="445"/>
      <c r="Y681" s="445"/>
      <c r="Z681" s="445"/>
      <c r="AA681" s="445"/>
      <c r="AB681" s="445"/>
      <c r="AC681" s="445"/>
      <c r="AD681" s="445"/>
      <c r="AE681" s="446"/>
    </row>
    <row r="682" spans="1:31" ht="11.25" customHeight="1" thickBot="1">
      <c r="A682" s="447"/>
      <c r="B682" s="448"/>
      <c r="C682" s="448"/>
      <c r="D682" s="448"/>
      <c r="E682" s="448"/>
      <c r="F682" s="448"/>
      <c r="G682" s="448"/>
      <c r="H682" s="448"/>
      <c r="I682" s="448"/>
      <c r="J682" s="448"/>
      <c r="K682" s="448"/>
      <c r="L682" s="448"/>
      <c r="M682" s="448"/>
      <c r="N682" s="448"/>
      <c r="O682" s="448"/>
      <c r="P682" s="448"/>
      <c r="Q682" s="448"/>
      <c r="R682" s="448"/>
      <c r="S682" s="448"/>
      <c r="T682" s="448"/>
      <c r="U682" s="448"/>
      <c r="V682" s="448"/>
      <c r="W682" s="448"/>
      <c r="X682" s="448"/>
      <c r="Y682" s="448"/>
      <c r="Z682" s="448"/>
      <c r="AA682" s="448"/>
      <c r="AB682" s="448"/>
      <c r="AC682" s="448"/>
      <c r="AD682" s="448"/>
      <c r="AE682" s="449"/>
    </row>
    <row r="683" spans="1:31" ht="11.25" customHeight="1">
      <c r="A683" s="499"/>
      <c r="B683" s="427" t="s">
        <v>145</v>
      </c>
      <c r="C683" s="428"/>
      <c r="D683" s="428"/>
      <c r="E683" s="428"/>
      <c r="F683" s="428"/>
      <c r="G683" s="428"/>
      <c r="H683" s="428"/>
      <c r="I683" s="428"/>
      <c r="J683" s="428"/>
      <c r="K683" s="428"/>
      <c r="L683" s="428"/>
      <c r="M683" s="428"/>
      <c r="N683" s="428"/>
      <c r="O683" s="428"/>
      <c r="P683" s="428"/>
      <c r="Q683" s="428"/>
      <c r="R683" s="428"/>
      <c r="S683" s="428"/>
      <c r="T683" s="428"/>
      <c r="U683" s="428"/>
      <c r="V683" s="428"/>
      <c r="W683" s="428"/>
      <c r="X683" s="428"/>
      <c r="Y683" s="428"/>
      <c r="Z683" s="428"/>
      <c r="AA683" s="428"/>
      <c r="AB683" s="428"/>
      <c r="AC683" s="428"/>
      <c r="AD683" s="428"/>
      <c r="AE683" s="429"/>
    </row>
    <row r="684" spans="1:31" ht="11.25" customHeight="1" thickBot="1">
      <c r="A684" s="499"/>
      <c r="B684" s="430"/>
      <c r="C684" s="431"/>
      <c r="D684" s="431"/>
      <c r="E684" s="431"/>
      <c r="F684" s="431"/>
      <c r="G684" s="431"/>
      <c r="H684" s="431"/>
      <c r="I684" s="431"/>
      <c r="J684" s="431"/>
      <c r="K684" s="431"/>
      <c r="L684" s="431"/>
      <c r="M684" s="431"/>
      <c r="N684" s="431"/>
      <c r="O684" s="431"/>
      <c r="P684" s="431"/>
      <c r="Q684" s="431"/>
      <c r="R684" s="431"/>
      <c r="S684" s="431"/>
      <c r="T684" s="431"/>
      <c r="U684" s="431"/>
      <c r="V684" s="431"/>
      <c r="W684" s="431"/>
      <c r="X684" s="431"/>
      <c r="Y684" s="431"/>
      <c r="Z684" s="431"/>
      <c r="AA684" s="431"/>
      <c r="AB684" s="431"/>
      <c r="AC684" s="431"/>
      <c r="AD684" s="431"/>
      <c r="AE684" s="432"/>
    </row>
    <row r="685" spans="1:31" ht="11.25" customHeight="1">
      <c r="A685" s="499"/>
      <c r="B685" s="428">
        <f ca="1">TODAY()</f>
        <v>42505</v>
      </c>
      <c r="C685" s="428"/>
      <c r="D685" s="428"/>
      <c r="E685" s="428"/>
      <c r="F685" s="428"/>
      <c r="G685" s="428"/>
      <c r="H685" s="428"/>
      <c r="I685" s="428"/>
      <c r="J685" s="428"/>
      <c r="K685" s="428"/>
      <c r="L685" s="428"/>
      <c r="M685" s="429"/>
      <c r="N685" s="455" t="s">
        <v>62</v>
      </c>
      <c r="O685" s="455" t="s">
        <v>77</v>
      </c>
      <c r="P685" s="456" t="s">
        <v>63</v>
      </c>
      <c r="Q685" s="663"/>
      <c r="R685" s="664"/>
      <c r="S685" s="456" t="s">
        <v>64</v>
      </c>
      <c r="T685" s="457"/>
      <c r="U685" s="458"/>
      <c r="V685" s="456" t="s">
        <v>65</v>
      </c>
      <c r="W685" s="457"/>
      <c r="X685" s="458"/>
      <c r="Y685" s="465" t="s">
        <v>43</v>
      </c>
      <c r="Z685" s="455" t="s">
        <v>78</v>
      </c>
      <c r="AA685" s="465" t="s">
        <v>66</v>
      </c>
      <c r="AB685" s="455" t="s">
        <v>79</v>
      </c>
      <c r="AC685" s="456" t="s">
        <v>67</v>
      </c>
      <c r="AD685" s="663"/>
      <c r="AE685" s="664"/>
    </row>
    <row r="686" spans="1:31" ht="11.25" customHeight="1" thickBot="1">
      <c r="A686" s="499"/>
      <c r="B686" s="431"/>
      <c r="C686" s="431"/>
      <c r="D686" s="431"/>
      <c r="E686" s="431"/>
      <c r="F686" s="431"/>
      <c r="G686" s="431"/>
      <c r="H686" s="431"/>
      <c r="I686" s="431"/>
      <c r="J686" s="431"/>
      <c r="K686" s="431"/>
      <c r="L686" s="431"/>
      <c r="M686" s="432"/>
      <c r="N686" s="451"/>
      <c r="O686" s="506"/>
      <c r="P686" s="665"/>
      <c r="Q686" s="666"/>
      <c r="R686" s="667"/>
      <c r="S686" s="459"/>
      <c r="T686" s="460"/>
      <c r="U686" s="461"/>
      <c r="V686" s="459"/>
      <c r="W686" s="460"/>
      <c r="X686" s="461"/>
      <c r="Y686" s="451"/>
      <c r="Z686" s="671"/>
      <c r="AA686" s="451"/>
      <c r="AB686" s="671"/>
      <c r="AC686" s="665"/>
      <c r="AD686" s="666"/>
      <c r="AE686" s="667"/>
    </row>
    <row r="687" spans="1:31" ht="11.25" customHeight="1">
      <c r="A687" s="499"/>
      <c r="B687" s="422" t="s">
        <v>149</v>
      </c>
      <c r="C687" s="457"/>
      <c r="D687" s="457"/>
      <c r="E687" s="457"/>
      <c r="F687" s="457"/>
      <c r="G687" s="457"/>
      <c r="H687" s="457"/>
      <c r="I687" s="457"/>
      <c r="J687" s="457"/>
      <c r="K687" s="457"/>
      <c r="L687" s="457"/>
      <c r="M687" s="458"/>
      <c r="N687" s="451"/>
      <c r="O687" s="506"/>
      <c r="P687" s="665"/>
      <c r="Q687" s="666"/>
      <c r="R687" s="667"/>
      <c r="S687" s="459"/>
      <c r="T687" s="460"/>
      <c r="U687" s="461"/>
      <c r="V687" s="459"/>
      <c r="W687" s="460"/>
      <c r="X687" s="461"/>
      <c r="Y687" s="451"/>
      <c r="Z687" s="671"/>
      <c r="AA687" s="451"/>
      <c r="AB687" s="671"/>
      <c r="AC687" s="665"/>
      <c r="AD687" s="666"/>
      <c r="AE687" s="667"/>
    </row>
    <row r="688" spans="1:31" ht="11.25" customHeight="1" thickBot="1">
      <c r="A688" s="500"/>
      <c r="B688" s="463"/>
      <c r="C688" s="463"/>
      <c r="D688" s="463"/>
      <c r="E688" s="463"/>
      <c r="F688" s="463"/>
      <c r="G688" s="463"/>
      <c r="H688" s="463"/>
      <c r="I688" s="463"/>
      <c r="J688" s="463"/>
      <c r="K688" s="463"/>
      <c r="L688" s="463"/>
      <c r="M688" s="464"/>
      <c r="N688" s="452"/>
      <c r="O688" s="466"/>
      <c r="P688" s="668"/>
      <c r="Q688" s="669"/>
      <c r="R688" s="670"/>
      <c r="S688" s="462"/>
      <c r="T688" s="463"/>
      <c r="U688" s="464"/>
      <c r="V688" s="462"/>
      <c r="W688" s="463"/>
      <c r="X688" s="464"/>
      <c r="Y688" s="452"/>
      <c r="Z688" s="672"/>
      <c r="AA688" s="452"/>
      <c r="AB688" s="672"/>
      <c r="AC688" s="668"/>
      <c r="AD688" s="669"/>
      <c r="AE688" s="670"/>
    </row>
    <row r="689" spans="1:31" ht="11.25" customHeight="1">
      <c r="A689" s="433" t="s">
        <v>68</v>
      </c>
      <c r="B689" s="421" t="str">
        <f>'Sp. JK.'!F50</f>
        <v>DALLOSNÉ TAKÁCS ANITA</v>
      </c>
      <c r="C689" s="422"/>
      <c r="D689" s="422"/>
      <c r="E689" s="422"/>
      <c r="F689" s="422"/>
      <c r="G689" s="422"/>
      <c r="H689" s="422"/>
      <c r="I689" s="422"/>
      <c r="J689" s="422"/>
      <c r="K689" s="422"/>
      <c r="L689" s="422"/>
      <c r="M689" s="423"/>
      <c r="N689" s="435">
        <v>3</v>
      </c>
      <c r="O689" s="673" t="s">
        <v>0</v>
      </c>
      <c r="P689" s="550"/>
      <c r="Q689" s="556"/>
      <c r="R689" s="551"/>
      <c r="S689" s="550"/>
      <c r="T689" s="556"/>
      <c r="U689" s="551"/>
      <c r="V689" s="550"/>
      <c r="W689" s="556"/>
      <c r="X689" s="551"/>
      <c r="Y689" s="592"/>
      <c r="Z689" s="678"/>
      <c r="AA689" s="455"/>
      <c r="AB689" s="675"/>
      <c r="AC689" s="467"/>
      <c r="AD689" s="468"/>
      <c r="AE689" s="469"/>
    </row>
    <row r="690" spans="1:31" ht="11.25" customHeight="1" thickBot="1">
      <c r="A690" s="443"/>
      <c r="B690" s="424"/>
      <c r="C690" s="425"/>
      <c r="D690" s="425"/>
      <c r="E690" s="425"/>
      <c r="F690" s="425"/>
      <c r="G690" s="425"/>
      <c r="H690" s="425"/>
      <c r="I690" s="425"/>
      <c r="J690" s="425"/>
      <c r="K690" s="425"/>
      <c r="L690" s="425"/>
      <c r="M690" s="426"/>
      <c r="N690" s="436"/>
      <c r="O690" s="674"/>
      <c r="P690" s="554"/>
      <c r="Q690" s="558"/>
      <c r="R690" s="555"/>
      <c r="S690" s="554"/>
      <c r="T690" s="558"/>
      <c r="U690" s="555"/>
      <c r="V690" s="554"/>
      <c r="W690" s="558"/>
      <c r="X690" s="555"/>
      <c r="Y690" s="594"/>
      <c r="Z690" s="679"/>
      <c r="AA690" s="466"/>
      <c r="AB690" s="676"/>
      <c r="AC690" s="470"/>
      <c r="AD690" s="471"/>
      <c r="AE690" s="472"/>
    </row>
    <row r="691" spans="1:31" ht="11.25" customHeight="1">
      <c r="A691" s="433" t="s">
        <v>71</v>
      </c>
      <c r="B691" s="421"/>
      <c r="C691" s="422"/>
      <c r="D691" s="422"/>
      <c r="E691" s="422"/>
      <c r="F691" s="422"/>
      <c r="G691" s="422"/>
      <c r="H691" s="422"/>
      <c r="I691" s="422"/>
      <c r="J691" s="422"/>
      <c r="K691" s="422"/>
      <c r="L691" s="422"/>
      <c r="M691" s="423"/>
      <c r="N691" s="435">
        <v>4</v>
      </c>
      <c r="O691" s="673" t="s">
        <v>1</v>
      </c>
      <c r="P691" s="550"/>
      <c r="Q691" s="556"/>
      <c r="R691" s="551"/>
      <c r="S691" s="550"/>
      <c r="T691" s="556"/>
      <c r="U691" s="551"/>
      <c r="V691" s="550"/>
      <c r="W691" s="556"/>
      <c r="X691" s="551"/>
      <c r="Y691" s="592"/>
      <c r="Z691" s="678"/>
      <c r="AA691" s="455"/>
      <c r="AB691" s="676"/>
      <c r="AC691" s="467"/>
      <c r="AD691" s="468"/>
      <c r="AE691" s="469"/>
    </row>
    <row r="692" spans="1:31" ht="11.25" customHeight="1" thickBot="1">
      <c r="A692" s="443"/>
      <c r="B692" s="424"/>
      <c r="C692" s="425"/>
      <c r="D692" s="425"/>
      <c r="E692" s="425"/>
      <c r="F692" s="425"/>
      <c r="G692" s="425"/>
      <c r="H692" s="425"/>
      <c r="I692" s="425"/>
      <c r="J692" s="425"/>
      <c r="K692" s="425"/>
      <c r="L692" s="425"/>
      <c r="M692" s="426"/>
      <c r="N692" s="436"/>
      <c r="O692" s="674"/>
      <c r="P692" s="554"/>
      <c r="Q692" s="558"/>
      <c r="R692" s="555"/>
      <c r="S692" s="554"/>
      <c r="T692" s="558"/>
      <c r="U692" s="555"/>
      <c r="V692" s="554"/>
      <c r="W692" s="558"/>
      <c r="X692" s="555"/>
      <c r="Y692" s="594"/>
      <c r="Z692" s="679"/>
      <c r="AA692" s="466"/>
      <c r="AB692" s="676"/>
      <c r="AC692" s="470"/>
      <c r="AD692" s="471"/>
      <c r="AE692" s="472"/>
    </row>
    <row r="693" spans="1:31" ht="11.25" customHeight="1">
      <c r="A693" s="433" t="s">
        <v>70</v>
      </c>
      <c r="B693" s="421"/>
      <c r="C693" s="422"/>
      <c r="D693" s="422"/>
      <c r="E693" s="422"/>
      <c r="F693" s="456" t="s">
        <v>69</v>
      </c>
      <c r="G693" s="663"/>
      <c r="H693" s="664"/>
      <c r="I693" s="456"/>
      <c r="J693" s="663"/>
      <c r="K693" s="663"/>
      <c r="L693" s="663"/>
      <c r="M693" s="664"/>
      <c r="N693" s="467" t="s">
        <v>65</v>
      </c>
      <c r="O693" s="458"/>
      <c r="P693" s="550"/>
      <c r="Q693" s="457"/>
      <c r="R693" s="458"/>
      <c r="S693" s="550"/>
      <c r="T693" s="556"/>
      <c r="U693" s="551"/>
      <c r="V693" s="550"/>
      <c r="W693" s="556"/>
      <c r="X693" s="551"/>
      <c r="Y693" s="592"/>
      <c r="Z693" s="678"/>
      <c r="AA693" s="455"/>
      <c r="AB693" s="676"/>
      <c r="AC693" s="467"/>
      <c r="AD693" s="457"/>
      <c r="AE693" s="458"/>
    </row>
    <row r="694" spans="1:31" ht="11.25" customHeight="1" thickBot="1">
      <c r="A694" s="443"/>
      <c r="B694" s="424"/>
      <c r="C694" s="425"/>
      <c r="D694" s="425"/>
      <c r="E694" s="425"/>
      <c r="F694" s="668"/>
      <c r="G694" s="669"/>
      <c r="H694" s="670"/>
      <c r="I694" s="668"/>
      <c r="J694" s="669"/>
      <c r="K694" s="669"/>
      <c r="L694" s="669"/>
      <c r="M694" s="670"/>
      <c r="N694" s="462"/>
      <c r="O694" s="464"/>
      <c r="P694" s="462"/>
      <c r="Q694" s="463"/>
      <c r="R694" s="464"/>
      <c r="S694" s="554"/>
      <c r="T694" s="558"/>
      <c r="U694" s="555"/>
      <c r="V694" s="554"/>
      <c r="W694" s="558"/>
      <c r="X694" s="555"/>
      <c r="Y694" s="452"/>
      <c r="Z694" s="679"/>
      <c r="AA694" s="466"/>
      <c r="AB694" s="677"/>
      <c r="AC694" s="462"/>
      <c r="AD694" s="463"/>
      <c r="AE694" s="464"/>
    </row>
    <row r="695" spans="1:31" ht="11.25" customHeight="1">
      <c r="A695" s="473" t="s">
        <v>72</v>
      </c>
      <c r="B695" s="475"/>
      <c r="C695" s="476"/>
      <c r="D695" s="476"/>
      <c r="E695" s="476"/>
      <c r="F695" s="476"/>
      <c r="G695" s="476"/>
      <c r="H695" s="476"/>
      <c r="I695" s="476"/>
      <c r="J695" s="476"/>
      <c r="K695" s="476"/>
      <c r="L695" s="476"/>
      <c r="M695" s="477"/>
      <c r="N695" s="475" t="s">
        <v>73</v>
      </c>
      <c r="O695" s="477"/>
      <c r="P695" s="550"/>
      <c r="Q695" s="556"/>
      <c r="R695" s="556"/>
      <c r="S695" s="556"/>
      <c r="T695" s="556"/>
      <c r="U695" s="556"/>
      <c r="V695" s="556"/>
      <c r="W695" s="556"/>
      <c r="X695" s="556"/>
      <c r="Y695" s="556"/>
      <c r="Z695" s="556"/>
      <c r="AA695" s="556"/>
      <c r="AB695" s="556"/>
      <c r="AC695" s="556"/>
      <c r="AD695" s="556"/>
      <c r="AE695" s="551"/>
    </row>
    <row r="696" spans="1:31" ht="11.25" customHeight="1" thickBot="1">
      <c r="A696" s="474"/>
      <c r="B696" s="478"/>
      <c r="C696" s="479"/>
      <c r="D696" s="479"/>
      <c r="E696" s="479"/>
      <c r="F696" s="479"/>
      <c r="G696" s="479"/>
      <c r="H696" s="479"/>
      <c r="I696" s="479"/>
      <c r="J696" s="479"/>
      <c r="K696" s="479"/>
      <c r="L696" s="479"/>
      <c r="M696" s="480"/>
      <c r="N696" s="478"/>
      <c r="O696" s="480"/>
      <c r="P696" s="554"/>
      <c r="Q696" s="558"/>
      <c r="R696" s="558"/>
      <c r="S696" s="558"/>
      <c r="T696" s="558"/>
      <c r="U696" s="558"/>
      <c r="V696" s="558"/>
      <c r="W696" s="558"/>
      <c r="X696" s="558"/>
      <c r="Y696" s="558"/>
      <c r="Z696" s="558"/>
      <c r="AA696" s="558"/>
      <c r="AB696" s="558"/>
      <c r="AC696" s="558"/>
      <c r="AD696" s="558"/>
      <c r="AE696" s="555"/>
    </row>
    <row r="697" spans="1:31" ht="11.25" customHeight="1" thickBot="1"/>
    <row r="698" spans="1:31" ht="11.25" customHeight="1">
      <c r="A698" s="444" t="s">
        <v>74</v>
      </c>
      <c r="B698" s="445"/>
      <c r="C698" s="445"/>
      <c r="D698" s="445"/>
      <c r="E698" s="445"/>
      <c r="F698" s="445"/>
      <c r="G698" s="445"/>
      <c r="H698" s="445"/>
      <c r="I698" s="445"/>
      <c r="J698" s="445"/>
      <c r="K698" s="445"/>
      <c r="L698" s="445"/>
      <c r="M698" s="445"/>
      <c r="N698" s="445"/>
      <c r="O698" s="445"/>
      <c r="P698" s="445"/>
      <c r="Q698" s="445"/>
      <c r="R698" s="445"/>
      <c r="S698" s="445"/>
      <c r="T698" s="445"/>
      <c r="U698" s="445"/>
      <c r="V698" s="445"/>
      <c r="W698" s="445"/>
      <c r="X698" s="445"/>
      <c r="Y698" s="445"/>
      <c r="Z698" s="445"/>
      <c r="AA698" s="445"/>
      <c r="AB698" s="445"/>
      <c r="AC698" s="445"/>
      <c r="AD698" s="445"/>
      <c r="AE698" s="446"/>
    </row>
    <row r="699" spans="1:31" ht="11.25" customHeight="1" thickBot="1">
      <c r="A699" s="447"/>
      <c r="B699" s="448"/>
      <c r="C699" s="448"/>
      <c r="D699" s="448"/>
      <c r="E699" s="448"/>
      <c r="F699" s="448"/>
      <c r="G699" s="448"/>
      <c r="H699" s="448"/>
      <c r="I699" s="448"/>
      <c r="J699" s="448"/>
      <c r="K699" s="448"/>
      <c r="L699" s="448"/>
      <c r="M699" s="448"/>
      <c r="N699" s="448"/>
      <c r="O699" s="448"/>
      <c r="P699" s="448"/>
      <c r="Q699" s="448"/>
      <c r="R699" s="448"/>
      <c r="S699" s="448"/>
      <c r="T699" s="448"/>
      <c r="U699" s="448"/>
      <c r="V699" s="448"/>
      <c r="W699" s="448"/>
      <c r="X699" s="448"/>
      <c r="Y699" s="448"/>
      <c r="Z699" s="448"/>
      <c r="AA699" s="448"/>
      <c r="AB699" s="448"/>
      <c r="AC699" s="448"/>
      <c r="AD699" s="448"/>
      <c r="AE699" s="449"/>
    </row>
    <row r="700" spans="1:31" ht="11.25" customHeight="1">
      <c r="A700" s="499"/>
      <c r="B700" s="427" t="s">
        <v>145</v>
      </c>
      <c r="C700" s="428"/>
      <c r="D700" s="428"/>
      <c r="E700" s="428"/>
      <c r="F700" s="428"/>
      <c r="G700" s="428"/>
      <c r="H700" s="428"/>
      <c r="I700" s="428"/>
      <c r="J700" s="428"/>
      <c r="K700" s="428"/>
      <c r="L700" s="428"/>
      <c r="M700" s="428"/>
      <c r="N700" s="428"/>
      <c r="O700" s="428"/>
      <c r="P700" s="428"/>
      <c r="Q700" s="428"/>
      <c r="R700" s="428"/>
      <c r="S700" s="428"/>
      <c r="T700" s="428"/>
      <c r="U700" s="428"/>
      <c r="V700" s="428"/>
      <c r="W700" s="428"/>
      <c r="X700" s="428"/>
      <c r="Y700" s="428"/>
      <c r="Z700" s="428"/>
      <c r="AA700" s="428"/>
      <c r="AB700" s="428"/>
      <c r="AC700" s="428"/>
      <c r="AD700" s="428"/>
      <c r="AE700" s="429"/>
    </row>
    <row r="701" spans="1:31" ht="11.25" customHeight="1" thickBot="1">
      <c r="A701" s="499"/>
      <c r="B701" s="430"/>
      <c r="C701" s="431"/>
      <c r="D701" s="431"/>
      <c r="E701" s="431"/>
      <c r="F701" s="431"/>
      <c r="G701" s="431"/>
      <c r="H701" s="431"/>
      <c r="I701" s="431"/>
      <c r="J701" s="431"/>
      <c r="K701" s="431"/>
      <c r="L701" s="431"/>
      <c r="M701" s="431"/>
      <c r="N701" s="431"/>
      <c r="O701" s="431"/>
      <c r="P701" s="431"/>
      <c r="Q701" s="431"/>
      <c r="R701" s="431"/>
      <c r="S701" s="431"/>
      <c r="T701" s="431"/>
      <c r="U701" s="431"/>
      <c r="V701" s="431"/>
      <c r="W701" s="431"/>
      <c r="X701" s="431"/>
      <c r="Y701" s="431"/>
      <c r="Z701" s="431"/>
      <c r="AA701" s="431"/>
      <c r="AB701" s="431"/>
      <c r="AC701" s="431"/>
      <c r="AD701" s="431"/>
      <c r="AE701" s="432"/>
    </row>
    <row r="702" spans="1:31" ht="11.25" customHeight="1">
      <c r="A702" s="499"/>
      <c r="B702" s="428">
        <f ca="1">TODAY()</f>
        <v>42505</v>
      </c>
      <c r="C702" s="428"/>
      <c r="D702" s="428"/>
      <c r="E702" s="428"/>
      <c r="F702" s="428"/>
      <c r="G702" s="428"/>
      <c r="H702" s="428"/>
      <c r="I702" s="428"/>
      <c r="J702" s="428"/>
      <c r="K702" s="428"/>
      <c r="L702" s="428"/>
      <c r="M702" s="429"/>
      <c r="N702" s="455" t="s">
        <v>62</v>
      </c>
      <c r="O702" s="455" t="s">
        <v>77</v>
      </c>
      <c r="P702" s="456" t="s">
        <v>63</v>
      </c>
      <c r="Q702" s="663"/>
      <c r="R702" s="664"/>
      <c r="S702" s="456" t="s">
        <v>64</v>
      </c>
      <c r="T702" s="457"/>
      <c r="U702" s="458"/>
      <c r="V702" s="456" t="s">
        <v>65</v>
      </c>
      <c r="W702" s="457"/>
      <c r="X702" s="458"/>
      <c r="Y702" s="465" t="s">
        <v>43</v>
      </c>
      <c r="Z702" s="455" t="s">
        <v>78</v>
      </c>
      <c r="AA702" s="465" t="s">
        <v>66</v>
      </c>
      <c r="AB702" s="455" t="s">
        <v>79</v>
      </c>
      <c r="AC702" s="456" t="s">
        <v>67</v>
      </c>
      <c r="AD702" s="663"/>
      <c r="AE702" s="664"/>
    </row>
    <row r="703" spans="1:31" ht="11.25" customHeight="1" thickBot="1">
      <c r="A703" s="499"/>
      <c r="B703" s="431"/>
      <c r="C703" s="431"/>
      <c r="D703" s="431"/>
      <c r="E703" s="431"/>
      <c r="F703" s="431"/>
      <c r="G703" s="431"/>
      <c r="H703" s="431"/>
      <c r="I703" s="431"/>
      <c r="J703" s="431"/>
      <c r="K703" s="431"/>
      <c r="L703" s="431"/>
      <c r="M703" s="432"/>
      <c r="N703" s="451"/>
      <c r="O703" s="506"/>
      <c r="P703" s="665"/>
      <c r="Q703" s="666"/>
      <c r="R703" s="667"/>
      <c r="S703" s="459"/>
      <c r="T703" s="460"/>
      <c r="U703" s="461"/>
      <c r="V703" s="459"/>
      <c r="W703" s="460"/>
      <c r="X703" s="461"/>
      <c r="Y703" s="451"/>
      <c r="Z703" s="671"/>
      <c r="AA703" s="451"/>
      <c r="AB703" s="671"/>
      <c r="AC703" s="665"/>
      <c r="AD703" s="666"/>
      <c r="AE703" s="667"/>
    </row>
    <row r="704" spans="1:31" ht="11.25" customHeight="1">
      <c r="A704" s="499"/>
      <c r="B704" s="422" t="s">
        <v>149</v>
      </c>
      <c r="C704" s="457"/>
      <c r="D704" s="457"/>
      <c r="E704" s="457"/>
      <c r="F704" s="457"/>
      <c r="G704" s="457"/>
      <c r="H704" s="457"/>
      <c r="I704" s="457"/>
      <c r="J704" s="457"/>
      <c r="K704" s="457"/>
      <c r="L704" s="457"/>
      <c r="M704" s="458"/>
      <c r="N704" s="451"/>
      <c r="O704" s="506"/>
      <c r="P704" s="665"/>
      <c r="Q704" s="666"/>
      <c r="R704" s="667"/>
      <c r="S704" s="459"/>
      <c r="T704" s="460"/>
      <c r="U704" s="461"/>
      <c r="V704" s="459"/>
      <c r="W704" s="460"/>
      <c r="X704" s="461"/>
      <c r="Y704" s="451"/>
      <c r="Z704" s="671"/>
      <c r="AA704" s="451"/>
      <c r="AB704" s="671"/>
      <c r="AC704" s="665"/>
      <c r="AD704" s="666"/>
      <c r="AE704" s="667"/>
    </row>
    <row r="705" spans="1:31" ht="11.25" customHeight="1" thickBot="1">
      <c r="A705" s="500"/>
      <c r="B705" s="463"/>
      <c r="C705" s="463"/>
      <c r="D705" s="463"/>
      <c r="E705" s="463"/>
      <c r="F705" s="463"/>
      <c r="G705" s="463"/>
      <c r="H705" s="463"/>
      <c r="I705" s="463"/>
      <c r="J705" s="463"/>
      <c r="K705" s="463"/>
      <c r="L705" s="463"/>
      <c r="M705" s="464"/>
      <c r="N705" s="452"/>
      <c r="O705" s="466"/>
      <c r="P705" s="668"/>
      <c r="Q705" s="669"/>
      <c r="R705" s="670"/>
      <c r="S705" s="462"/>
      <c r="T705" s="463"/>
      <c r="U705" s="464"/>
      <c r="V705" s="462"/>
      <c r="W705" s="463"/>
      <c r="X705" s="464"/>
      <c r="Y705" s="452"/>
      <c r="Z705" s="672"/>
      <c r="AA705" s="452"/>
      <c r="AB705" s="672"/>
      <c r="AC705" s="668"/>
      <c r="AD705" s="669"/>
      <c r="AE705" s="670"/>
    </row>
    <row r="706" spans="1:31" ht="11.25" customHeight="1">
      <c r="A706" s="433" t="s">
        <v>68</v>
      </c>
      <c r="B706" s="421" t="str">
        <f>'Sp. JK.'!F51</f>
        <v>RÓZSA DRAJKÓ GABRIELLA</v>
      </c>
      <c r="C706" s="422"/>
      <c r="D706" s="422"/>
      <c r="E706" s="422"/>
      <c r="F706" s="422"/>
      <c r="G706" s="422"/>
      <c r="H706" s="422"/>
      <c r="I706" s="422"/>
      <c r="J706" s="422"/>
      <c r="K706" s="422"/>
      <c r="L706" s="422"/>
      <c r="M706" s="423"/>
      <c r="N706" s="435">
        <v>4</v>
      </c>
      <c r="O706" s="673" t="s">
        <v>0</v>
      </c>
      <c r="P706" s="550"/>
      <c r="Q706" s="556"/>
      <c r="R706" s="551"/>
      <c r="S706" s="550"/>
      <c r="T706" s="556"/>
      <c r="U706" s="551"/>
      <c r="V706" s="550"/>
      <c r="W706" s="556"/>
      <c r="X706" s="551"/>
      <c r="Y706" s="592"/>
      <c r="Z706" s="678"/>
      <c r="AA706" s="455"/>
      <c r="AB706" s="675"/>
      <c r="AC706" s="467"/>
      <c r="AD706" s="468"/>
      <c r="AE706" s="469"/>
    </row>
    <row r="707" spans="1:31" ht="11.25" customHeight="1" thickBot="1">
      <c r="A707" s="443"/>
      <c r="B707" s="424"/>
      <c r="C707" s="425"/>
      <c r="D707" s="425"/>
      <c r="E707" s="425"/>
      <c r="F707" s="425"/>
      <c r="G707" s="425"/>
      <c r="H707" s="425"/>
      <c r="I707" s="425"/>
      <c r="J707" s="425"/>
      <c r="K707" s="425"/>
      <c r="L707" s="425"/>
      <c r="M707" s="426"/>
      <c r="N707" s="436"/>
      <c r="O707" s="674"/>
      <c r="P707" s="554"/>
      <c r="Q707" s="558"/>
      <c r="R707" s="555"/>
      <c r="S707" s="554"/>
      <c r="T707" s="558"/>
      <c r="U707" s="555"/>
      <c r="V707" s="554"/>
      <c r="W707" s="558"/>
      <c r="X707" s="555"/>
      <c r="Y707" s="594"/>
      <c r="Z707" s="679"/>
      <c r="AA707" s="466"/>
      <c r="AB707" s="676"/>
      <c r="AC707" s="470"/>
      <c r="AD707" s="471"/>
      <c r="AE707" s="472"/>
    </row>
    <row r="708" spans="1:31" ht="11.25" customHeight="1">
      <c r="A708" s="433" t="s">
        <v>71</v>
      </c>
      <c r="B708" s="421"/>
      <c r="C708" s="422"/>
      <c r="D708" s="422"/>
      <c r="E708" s="422"/>
      <c r="F708" s="422"/>
      <c r="G708" s="422"/>
      <c r="H708" s="422"/>
      <c r="I708" s="422"/>
      <c r="J708" s="422"/>
      <c r="K708" s="422"/>
      <c r="L708" s="422"/>
      <c r="M708" s="423"/>
      <c r="N708" s="435">
        <v>3</v>
      </c>
      <c r="O708" s="673" t="s">
        <v>1</v>
      </c>
      <c r="P708" s="550"/>
      <c r="Q708" s="556"/>
      <c r="R708" s="551"/>
      <c r="S708" s="550"/>
      <c r="T708" s="556"/>
      <c r="U708" s="551"/>
      <c r="V708" s="550"/>
      <c r="W708" s="556"/>
      <c r="X708" s="551"/>
      <c r="Y708" s="592"/>
      <c r="Z708" s="678"/>
      <c r="AA708" s="455"/>
      <c r="AB708" s="676"/>
      <c r="AC708" s="467"/>
      <c r="AD708" s="468"/>
      <c r="AE708" s="469"/>
    </row>
    <row r="709" spans="1:31" ht="11.25" customHeight="1" thickBot="1">
      <c r="A709" s="443"/>
      <c r="B709" s="424"/>
      <c r="C709" s="425"/>
      <c r="D709" s="425"/>
      <c r="E709" s="425"/>
      <c r="F709" s="425"/>
      <c r="G709" s="425"/>
      <c r="H709" s="425"/>
      <c r="I709" s="425"/>
      <c r="J709" s="425"/>
      <c r="K709" s="425"/>
      <c r="L709" s="425"/>
      <c r="M709" s="426"/>
      <c r="N709" s="436"/>
      <c r="O709" s="674"/>
      <c r="P709" s="554"/>
      <c r="Q709" s="558"/>
      <c r="R709" s="555"/>
      <c r="S709" s="554"/>
      <c r="T709" s="558"/>
      <c r="U709" s="555"/>
      <c r="V709" s="554"/>
      <c r="W709" s="558"/>
      <c r="X709" s="555"/>
      <c r="Y709" s="594"/>
      <c r="Z709" s="679"/>
      <c r="AA709" s="466"/>
      <c r="AB709" s="676"/>
      <c r="AC709" s="470"/>
      <c r="AD709" s="471"/>
      <c r="AE709" s="472"/>
    </row>
    <row r="710" spans="1:31" ht="11.25" customHeight="1">
      <c r="A710" s="433" t="s">
        <v>70</v>
      </c>
      <c r="B710" s="421"/>
      <c r="C710" s="422"/>
      <c r="D710" s="422"/>
      <c r="E710" s="422"/>
      <c r="F710" s="456" t="s">
        <v>69</v>
      </c>
      <c r="G710" s="663"/>
      <c r="H710" s="664"/>
      <c r="I710" s="456"/>
      <c r="J710" s="663"/>
      <c r="K710" s="663"/>
      <c r="L710" s="663"/>
      <c r="M710" s="664"/>
      <c r="N710" s="467" t="s">
        <v>65</v>
      </c>
      <c r="O710" s="458"/>
      <c r="P710" s="550"/>
      <c r="Q710" s="457"/>
      <c r="R710" s="458"/>
      <c r="S710" s="550"/>
      <c r="T710" s="556"/>
      <c r="U710" s="551"/>
      <c r="V710" s="550"/>
      <c r="W710" s="556"/>
      <c r="X710" s="551"/>
      <c r="Y710" s="592"/>
      <c r="Z710" s="678"/>
      <c r="AA710" s="455"/>
      <c r="AB710" s="676"/>
      <c r="AC710" s="467"/>
      <c r="AD710" s="457"/>
      <c r="AE710" s="458"/>
    </row>
    <row r="711" spans="1:31" ht="11.25" customHeight="1" thickBot="1">
      <c r="A711" s="443"/>
      <c r="B711" s="424"/>
      <c r="C711" s="425"/>
      <c r="D711" s="425"/>
      <c r="E711" s="425"/>
      <c r="F711" s="668"/>
      <c r="G711" s="669"/>
      <c r="H711" s="670"/>
      <c r="I711" s="668"/>
      <c r="J711" s="669"/>
      <c r="K711" s="669"/>
      <c r="L711" s="669"/>
      <c r="M711" s="670"/>
      <c r="N711" s="462"/>
      <c r="O711" s="464"/>
      <c r="P711" s="462"/>
      <c r="Q711" s="463"/>
      <c r="R711" s="464"/>
      <c r="S711" s="554"/>
      <c r="T711" s="558"/>
      <c r="U711" s="555"/>
      <c r="V711" s="554"/>
      <c r="W711" s="558"/>
      <c r="X711" s="555"/>
      <c r="Y711" s="452"/>
      <c r="Z711" s="679"/>
      <c r="AA711" s="466"/>
      <c r="AB711" s="677"/>
      <c r="AC711" s="462"/>
      <c r="AD711" s="463"/>
      <c r="AE711" s="464"/>
    </row>
    <row r="712" spans="1:31" ht="11.25" customHeight="1">
      <c r="A712" s="473" t="s">
        <v>72</v>
      </c>
      <c r="B712" s="475"/>
      <c r="C712" s="476"/>
      <c r="D712" s="476"/>
      <c r="E712" s="476"/>
      <c r="F712" s="476"/>
      <c r="G712" s="476"/>
      <c r="H712" s="476"/>
      <c r="I712" s="476"/>
      <c r="J712" s="476"/>
      <c r="K712" s="476"/>
      <c r="L712" s="476"/>
      <c r="M712" s="477"/>
      <c r="N712" s="475" t="s">
        <v>73</v>
      </c>
      <c r="O712" s="477"/>
      <c r="P712" s="550"/>
      <c r="Q712" s="556"/>
      <c r="R712" s="556"/>
      <c r="S712" s="556"/>
      <c r="T712" s="556"/>
      <c r="U712" s="556"/>
      <c r="V712" s="556"/>
      <c r="W712" s="556"/>
      <c r="X712" s="556"/>
      <c r="Y712" s="556"/>
      <c r="Z712" s="556"/>
      <c r="AA712" s="556"/>
      <c r="AB712" s="556"/>
      <c r="AC712" s="556"/>
      <c r="AD712" s="556"/>
      <c r="AE712" s="551"/>
    </row>
    <row r="713" spans="1:31" ht="11.25" customHeight="1" thickBot="1">
      <c r="A713" s="474"/>
      <c r="B713" s="478"/>
      <c r="C713" s="479"/>
      <c r="D713" s="479"/>
      <c r="E713" s="479"/>
      <c r="F713" s="479"/>
      <c r="G713" s="479"/>
      <c r="H713" s="479"/>
      <c r="I713" s="479"/>
      <c r="J713" s="479"/>
      <c r="K713" s="479"/>
      <c r="L713" s="479"/>
      <c r="M713" s="480"/>
      <c r="N713" s="478"/>
      <c r="O713" s="480"/>
      <c r="P713" s="554"/>
      <c r="Q713" s="558"/>
      <c r="R713" s="558"/>
      <c r="S713" s="558"/>
      <c r="T713" s="558"/>
      <c r="U713" s="558"/>
      <c r="V713" s="558"/>
      <c r="W713" s="558"/>
      <c r="X713" s="558"/>
      <c r="Y713" s="558"/>
      <c r="Z713" s="558"/>
      <c r="AA713" s="558"/>
      <c r="AB713" s="558"/>
      <c r="AC713" s="558"/>
      <c r="AD713" s="558"/>
      <c r="AE713" s="555"/>
    </row>
    <row r="714" spans="1:31" ht="11.25" customHeight="1" thickBot="1"/>
    <row r="715" spans="1:31" ht="11.25" customHeight="1">
      <c r="A715" s="444" t="s">
        <v>74</v>
      </c>
      <c r="B715" s="445"/>
      <c r="C715" s="445"/>
      <c r="D715" s="445"/>
      <c r="E715" s="445"/>
      <c r="F715" s="445"/>
      <c r="G715" s="445"/>
      <c r="H715" s="445"/>
      <c r="I715" s="445"/>
      <c r="J715" s="445"/>
      <c r="K715" s="445"/>
      <c r="L715" s="445"/>
      <c r="M715" s="445"/>
      <c r="N715" s="445"/>
      <c r="O715" s="445"/>
      <c r="P715" s="445"/>
      <c r="Q715" s="445"/>
      <c r="R715" s="445"/>
      <c r="S715" s="445"/>
      <c r="T715" s="445"/>
      <c r="U715" s="445"/>
      <c r="V715" s="445"/>
      <c r="W715" s="445"/>
      <c r="X715" s="445"/>
      <c r="Y715" s="445"/>
      <c r="Z715" s="445"/>
      <c r="AA715" s="445"/>
      <c r="AB715" s="445"/>
      <c r="AC715" s="445"/>
      <c r="AD715" s="445"/>
      <c r="AE715" s="446"/>
    </row>
    <row r="716" spans="1:31" ht="11.25" customHeight="1" thickBot="1">
      <c r="A716" s="447"/>
      <c r="B716" s="448"/>
      <c r="C716" s="448"/>
      <c r="D716" s="448"/>
      <c r="E716" s="448"/>
      <c r="F716" s="448"/>
      <c r="G716" s="448"/>
      <c r="H716" s="448"/>
      <c r="I716" s="448"/>
      <c r="J716" s="448"/>
      <c r="K716" s="448"/>
      <c r="L716" s="448"/>
      <c r="M716" s="448"/>
      <c r="N716" s="448"/>
      <c r="O716" s="448"/>
      <c r="P716" s="448"/>
      <c r="Q716" s="448"/>
      <c r="R716" s="448"/>
      <c r="S716" s="448"/>
      <c r="T716" s="448"/>
      <c r="U716" s="448"/>
      <c r="V716" s="448"/>
      <c r="W716" s="448"/>
      <c r="X716" s="448"/>
      <c r="Y716" s="448"/>
      <c r="Z716" s="448"/>
      <c r="AA716" s="448"/>
      <c r="AB716" s="448"/>
      <c r="AC716" s="448"/>
      <c r="AD716" s="448"/>
      <c r="AE716" s="449"/>
    </row>
    <row r="717" spans="1:31" ht="11.25" customHeight="1">
      <c r="A717" s="499"/>
      <c r="B717" s="427" t="s">
        <v>145</v>
      </c>
      <c r="C717" s="428"/>
      <c r="D717" s="428"/>
      <c r="E717" s="428"/>
      <c r="F717" s="428"/>
      <c r="G717" s="428"/>
      <c r="H717" s="428"/>
      <c r="I717" s="428"/>
      <c r="J717" s="428"/>
      <c r="K717" s="428"/>
      <c r="L717" s="428"/>
      <c r="M717" s="428"/>
      <c r="N717" s="428"/>
      <c r="O717" s="428"/>
      <c r="P717" s="428"/>
      <c r="Q717" s="428"/>
      <c r="R717" s="428"/>
      <c r="S717" s="428"/>
      <c r="T717" s="428"/>
      <c r="U717" s="428"/>
      <c r="V717" s="428"/>
      <c r="W717" s="428"/>
      <c r="X717" s="428"/>
      <c r="Y717" s="428"/>
      <c r="Z717" s="428"/>
      <c r="AA717" s="428"/>
      <c r="AB717" s="428"/>
      <c r="AC717" s="428"/>
      <c r="AD717" s="428"/>
      <c r="AE717" s="429"/>
    </row>
    <row r="718" spans="1:31" ht="11.25" customHeight="1" thickBot="1">
      <c r="A718" s="499"/>
      <c r="B718" s="430"/>
      <c r="C718" s="431"/>
      <c r="D718" s="431"/>
      <c r="E718" s="431"/>
      <c r="F718" s="431"/>
      <c r="G718" s="431"/>
      <c r="H718" s="431"/>
      <c r="I718" s="431"/>
      <c r="J718" s="431"/>
      <c r="K718" s="431"/>
      <c r="L718" s="431"/>
      <c r="M718" s="431"/>
      <c r="N718" s="431"/>
      <c r="O718" s="431"/>
      <c r="P718" s="431"/>
      <c r="Q718" s="431"/>
      <c r="R718" s="431"/>
      <c r="S718" s="431"/>
      <c r="T718" s="431"/>
      <c r="U718" s="431"/>
      <c r="V718" s="431"/>
      <c r="W718" s="431"/>
      <c r="X718" s="431"/>
      <c r="Y718" s="431"/>
      <c r="Z718" s="431"/>
      <c r="AA718" s="431"/>
      <c r="AB718" s="431"/>
      <c r="AC718" s="431"/>
      <c r="AD718" s="431"/>
      <c r="AE718" s="432"/>
    </row>
    <row r="719" spans="1:31" ht="11.25" customHeight="1">
      <c r="A719" s="499"/>
      <c r="B719" s="428">
        <f ca="1">TODAY()</f>
        <v>42505</v>
      </c>
      <c r="C719" s="428"/>
      <c r="D719" s="428"/>
      <c r="E719" s="428"/>
      <c r="F719" s="428"/>
      <c r="G719" s="428"/>
      <c r="H719" s="428"/>
      <c r="I719" s="428"/>
      <c r="J719" s="428"/>
      <c r="K719" s="428"/>
      <c r="L719" s="428"/>
      <c r="M719" s="429"/>
      <c r="N719" s="455" t="s">
        <v>62</v>
      </c>
      <c r="O719" s="455" t="s">
        <v>77</v>
      </c>
      <c r="P719" s="456" t="s">
        <v>63</v>
      </c>
      <c r="Q719" s="663"/>
      <c r="R719" s="664"/>
      <c r="S719" s="456" t="s">
        <v>64</v>
      </c>
      <c r="T719" s="457"/>
      <c r="U719" s="458"/>
      <c r="V719" s="456" t="s">
        <v>65</v>
      </c>
      <c r="W719" s="457"/>
      <c r="X719" s="458"/>
      <c r="Y719" s="465" t="s">
        <v>43</v>
      </c>
      <c r="Z719" s="455" t="s">
        <v>78</v>
      </c>
      <c r="AA719" s="465" t="s">
        <v>66</v>
      </c>
      <c r="AB719" s="455" t="s">
        <v>79</v>
      </c>
      <c r="AC719" s="456" t="s">
        <v>67</v>
      </c>
      <c r="AD719" s="663"/>
      <c r="AE719" s="664"/>
    </row>
    <row r="720" spans="1:31" ht="11.25" customHeight="1" thickBot="1">
      <c r="A720" s="499"/>
      <c r="B720" s="431"/>
      <c r="C720" s="431"/>
      <c r="D720" s="431"/>
      <c r="E720" s="431"/>
      <c r="F720" s="431"/>
      <c r="G720" s="431"/>
      <c r="H720" s="431"/>
      <c r="I720" s="431"/>
      <c r="J720" s="431"/>
      <c r="K720" s="431"/>
      <c r="L720" s="431"/>
      <c r="M720" s="432"/>
      <c r="N720" s="451"/>
      <c r="O720" s="506"/>
      <c r="P720" s="665"/>
      <c r="Q720" s="666"/>
      <c r="R720" s="667"/>
      <c r="S720" s="459"/>
      <c r="T720" s="460"/>
      <c r="U720" s="461"/>
      <c r="V720" s="459"/>
      <c r="W720" s="460"/>
      <c r="X720" s="461"/>
      <c r="Y720" s="451"/>
      <c r="Z720" s="671"/>
      <c r="AA720" s="451"/>
      <c r="AB720" s="671"/>
      <c r="AC720" s="665"/>
      <c r="AD720" s="666"/>
      <c r="AE720" s="667"/>
    </row>
    <row r="721" spans="1:31" ht="11.25" customHeight="1">
      <c r="A721" s="499"/>
      <c r="B721" s="422" t="s">
        <v>149</v>
      </c>
      <c r="C721" s="457"/>
      <c r="D721" s="457"/>
      <c r="E721" s="457"/>
      <c r="F721" s="457"/>
      <c r="G721" s="457"/>
      <c r="H721" s="457"/>
      <c r="I721" s="457"/>
      <c r="J721" s="457"/>
      <c r="K721" s="457"/>
      <c r="L721" s="457"/>
      <c r="M721" s="458"/>
      <c r="N721" s="451"/>
      <c r="O721" s="506"/>
      <c r="P721" s="665"/>
      <c r="Q721" s="666"/>
      <c r="R721" s="667"/>
      <c r="S721" s="459"/>
      <c r="T721" s="460"/>
      <c r="U721" s="461"/>
      <c r="V721" s="459"/>
      <c r="W721" s="460"/>
      <c r="X721" s="461"/>
      <c r="Y721" s="451"/>
      <c r="Z721" s="671"/>
      <c r="AA721" s="451"/>
      <c r="AB721" s="671"/>
      <c r="AC721" s="665"/>
      <c r="AD721" s="666"/>
      <c r="AE721" s="667"/>
    </row>
    <row r="722" spans="1:31" ht="11.25" customHeight="1" thickBot="1">
      <c r="A722" s="500"/>
      <c r="B722" s="463"/>
      <c r="C722" s="463"/>
      <c r="D722" s="463"/>
      <c r="E722" s="463"/>
      <c r="F722" s="463"/>
      <c r="G722" s="463"/>
      <c r="H722" s="463"/>
      <c r="I722" s="463"/>
      <c r="J722" s="463"/>
      <c r="K722" s="463"/>
      <c r="L722" s="463"/>
      <c r="M722" s="464"/>
      <c r="N722" s="452"/>
      <c r="O722" s="466"/>
      <c r="P722" s="668"/>
      <c r="Q722" s="669"/>
      <c r="R722" s="670"/>
      <c r="S722" s="462"/>
      <c r="T722" s="463"/>
      <c r="U722" s="464"/>
      <c r="V722" s="462"/>
      <c r="W722" s="463"/>
      <c r="X722" s="464"/>
      <c r="Y722" s="452"/>
      <c r="Z722" s="672"/>
      <c r="AA722" s="452"/>
      <c r="AB722" s="672"/>
      <c r="AC722" s="668"/>
      <c r="AD722" s="669"/>
      <c r="AE722" s="670"/>
    </row>
    <row r="723" spans="1:31" ht="11.25" customHeight="1">
      <c r="A723" s="433" t="s">
        <v>68</v>
      </c>
      <c r="B723" s="421" t="str">
        <f>'Sp. JK.'!F52</f>
        <v>FEGYVERES PETRA</v>
      </c>
      <c r="C723" s="422"/>
      <c r="D723" s="422"/>
      <c r="E723" s="422"/>
      <c r="F723" s="422"/>
      <c r="G723" s="422"/>
      <c r="H723" s="422"/>
      <c r="I723" s="422"/>
      <c r="J723" s="422"/>
      <c r="K723" s="422"/>
      <c r="L723" s="422"/>
      <c r="M723" s="423"/>
      <c r="N723" s="435">
        <v>5</v>
      </c>
      <c r="O723" s="673" t="s">
        <v>0</v>
      </c>
      <c r="P723" s="550"/>
      <c r="Q723" s="556"/>
      <c r="R723" s="551"/>
      <c r="S723" s="550"/>
      <c r="T723" s="556"/>
      <c r="U723" s="551"/>
      <c r="V723" s="550"/>
      <c r="W723" s="556"/>
      <c r="X723" s="551"/>
      <c r="Y723" s="592"/>
      <c r="Z723" s="678"/>
      <c r="AA723" s="455"/>
      <c r="AB723" s="675"/>
      <c r="AC723" s="467"/>
      <c r="AD723" s="468"/>
      <c r="AE723" s="469"/>
    </row>
    <row r="724" spans="1:31" ht="11.25" customHeight="1" thickBot="1">
      <c r="A724" s="443"/>
      <c r="B724" s="424"/>
      <c r="C724" s="425"/>
      <c r="D724" s="425"/>
      <c r="E724" s="425"/>
      <c r="F724" s="425"/>
      <c r="G724" s="425"/>
      <c r="H724" s="425"/>
      <c r="I724" s="425"/>
      <c r="J724" s="425"/>
      <c r="K724" s="425"/>
      <c r="L724" s="425"/>
      <c r="M724" s="426"/>
      <c r="N724" s="436"/>
      <c r="O724" s="674"/>
      <c r="P724" s="554"/>
      <c r="Q724" s="558"/>
      <c r="R724" s="555"/>
      <c r="S724" s="554"/>
      <c r="T724" s="558"/>
      <c r="U724" s="555"/>
      <c r="V724" s="554"/>
      <c r="W724" s="558"/>
      <c r="X724" s="555"/>
      <c r="Y724" s="594"/>
      <c r="Z724" s="679"/>
      <c r="AA724" s="466"/>
      <c r="AB724" s="676"/>
      <c r="AC724" s="470"/>
      <c r="AD724" s="471"/>
      <c r="AE724" s="472"/>
    </row>
    <row r="725" spans="1:31" ht="11.25" customHeight="1">
      <c r="A725" s="433" t="s">
        <v>71</v>
      </c>
      <c r="B725" s="421"/>
      <c r="C725" s="422"/>
      <c r="D725" s="422"/>
      <c r="E725" s="422"/>
      <c r="F725" s="422"/>
      <c r="G725" s="422"/>
      <c r="H725" s="422"/>
      <c r="I725" s="422"/>
      <c r="J725" s="422"/>
      <c r="K725" s="422"/>
      <c r="L725" s="422"/>
      <c r="M725" s="423"/>
      <c r="N725" s="435">
        <v>6</v>
      </c>
      <c r="O725" s="673" t="s">
        <v>1</v>
      </c>
      <c r="P725" s="550"/>
      <c r="Q725" s="556"/>
      <c r="R725" s="551"/>
      <c r="S725" s="550"/>
      <c r="T725" s="556"/>
      <c r="U725" s="551"/>
      <c r="V725" s="550"/>
      <c r="W725" s="556"/>
      <c r="X725" s="551"/>
      <c r="Y725" s="592"/>
      <c r="Z725" s="678"/>
      <c r="AA725" s="455"/>
      <c r="AB725" s="676"/>
      <c r="AC725" s="467"/>
      <c r="AD725" s="468"/>
      <c r="AE725" s="469"/>
    </row>
    <row r="726" spans="1:31" ht="11.25" customHeight="1" thickBot="1">
      <c r="A726" s="443"/>
      <c r="B726" s="424"/>
      <c r="C726" s="425"/>
      <c r="D726" s="425"/>
      <c r="E726" s="425"/>
      <c r="F726" s="425"/>
      <c r="G726" s="425"/>
      <c r="H726" s="425"/>
      <c r="I726" s="425"/>
      <c r="J726" s="425"/>
      <c r="K726" s="425"/>
      <c r="L726" s="425"/>
      <c r="M726" s="426"/>
      <c r="N726" s="436"/>
      <c r="O726" s="674"/>
      <c r="P726" s="554"/>
      <c r="Q726" s="558"/>
      <c r="R726" s="555"/>
      <c r="S726" s="554"/>
      <c r="T726" s="558"/>
      <c r="U726" s="555"/>
      <c r="V726" s="554"/>
      <c r="W726" s="558"/>
      <c r="X726" s="555"/>
      <c r="Y726" s="594"/>
      <c r="Z726" s="679"/>
      <c r="AA726" s="466"/>
      <c r="AB726" s="676"/>
      <c r="AC726" s="470"/>
      <c r="AD726" s="471"/>
      <c r="AE726" s="472"/>
    </row>
    <row r="727" spans="1:31" ht="11.25" customHeight="1">
      <c r="A727" s="433" t="s">
        <v>70</v>
      </c>
      <c r="B727" s="421"/>
      <c r="C727" s="422"/>
      <c r="D727" s="422"/>
      <c r="E727" s="422"/>
      <c r="F727" s="456" t="s">
        <v>69</v>
      </c>
      <c r="G727" s="663"/>
      <c r="H727" s="664"/>
      <c r="I727" s="456"/>
      <c r="J727" s="663"/>
      <c r="K727" s="663"/>
      <c r="L727" s="663"/>
      <c r="M727" s="664"/>
      <c r="N727" s="467" t="s">
        <v>65</v>
      </c>
      <c r="O727" s="458"/>
      <c r="P727" s="550"/>
      <c r="Q727" s="457"/>
      <c r="R727" s="458"/>
      <c r="S727" s="550"/>
      <c r="T727" s="556"/>
      <c r="U727" s="551"/>
      <c r="V727" s="550"/>
      <c r="W727" s="556"/>
      <c r="X727" s="551"/>
      <c r="Y727" s="592"/>
      <c r="Z727" s="678"/>
      <c r="AA727" s="455"/>
      <c r="AB727" s="676"/>
      <c r="AC727" s="467"/>
      <c r="AD727" s="457"/>
      <c r="AE727" s="458"/>
    </row>
    <row r="728" spans="1:31" ht="11.25" customHeight="1" thickBot="1">
      <c r="A728" s="443"/>
      <c r="B728" s="424"/>
      <c r="C728" s="425"/>
      <c r="D728" s="425"/>
      <c r="E728" s="425"/>
      <c r="F728" s="668"/>
      <c r="G728" s="669"/>
      <c r="H728" s="670"/>
      <c r="I728" s="668"/>
      <c r="J728" s="669"/>
      <c r="K728" s="669"/>
      <c r="L728" s="669"/>
      <c r="M728" s="670"/>
      <c r="N728" s="462"/>
      <c r="O728" s="464"/>
      <c r="P728" s="462"/>
      <c r="Q728" s="463"/>
      <c r="R728" s="464"/>
      <c r="S728" s="554"/>
      <c r="T728" s="558"/>
      <c r="U728" s="555"/>
      <c r="V728" s="554"/>
      <c r="W728" s="558"/>
      <c r="X728" s="555"/>
      <c r="Y728" s="452"/>
      <c r="Z728" s="679"/>
      <c r="AA728" s="466"/>
      <c r="AB728" s="677"/>
      <c r="AC728" s="462"/>
      <c r="AD728" s="463"/>
      <c r="AE728" s="464"/>
    </row>
    <row r="729" spans="1:31" ht="11.25" customHeight="1">
      <c r="A729" s="473" t="s">
        <v>72</v>
      </c>
      <c r="B729" s="475"/>
      <c r="C729" s="476"/>
      <c r="D729" s="476"/>
      <c r="E729" s="476"/>
      <c r="F729" s="476"/>
      <c r="G729" s="476"/>
      <c r="H729" s="476"/>
      <c r="I729" s="476"/>
      <c r="J729" s="476"/>
      <c r="K729" s="476"/>
      <c r="L729" s="476"/>
      <c r="M729" s="477"/>
      <c r="N729" s="475" t="s">
        <v>73</v>
      </c>
      <c r="O729" s="477"/>
      <c r="P729" s="550"/>
      <c r="Q729" s="556"/>
      <c r="R729" s="556"/>
      <c r="S729" s="556"/>
      <c r="T729" s="556"/>
      <c r="U729" s="556"/>
      <c r="V729" s="556"/>
      <c r="W729" s="556"/>
      <c r="X729" s="556"/>
      <c r="Y729" s="556"/>
      <c r="Z729" s="556"/>
      <c r="AA729" s="556"/>
      <c r="AB729" s="556"/>
      <c r="AC729" s="556"/>
      <c r="AD729" s="556"/>
      <c r="AE729" s="551"/>
    </row>
    <row r="730" spans="1:31" ht="11.25" customHeight="1" thickBot="1">
      <c r="A730" s="474"/>
      <c r="B730" s="478"/>
      <c r="C730" s="479"/>
      <c r="D730" s="479"/>
      <c r="E730" s="479"/>
      <c r="F730" s="479"/>
      <c r="G730" s="479"/>
      <c r="H730" s="479"/>
      <c r="I730" s="479"/>
      <c r="J730" s="479"/>
      <c r="K730" s="479"/>
      <c r="L730" s="479"/>
      <c r="M730" s="480"/>
      <c r="N730" s="478"/>
      <c r="O730" s="480"/>
      <c r="P730" s="554"/>
      <c r="Q730" s="558"/>
      <c r="R730" s="558"/>
      <c r="S730" s="558"/>
      <c r="T730" s="558"/>
      <c r="U730" s="558"/>
      <c r="V730" s="558"/>
      <c r="W730" s="558"/>
      <c r="X730" s="558"/>
      <c r="Y730" s="558"/>
      <c r="Z730" s="558"/>
      <c r="AA730" s="558"/>
      <c r="AB730" s="558"/>
      <c r="AC730" s="558"/>
      <c r="AD730" s="558"/>
      <c r="AE730" s="555"/>
    </row>
    <row r="731" spans="1:31" ht="11.25" customHeight="1" thickBot="1"/>
    <row r="732" spans="1:31" ht="11.25" customHeight="1">
      <c r="A732" s="444" t="s">
        <v>74</v>
      </c>
      <c r="B732" s="445"/>
      <c r="C732" s="445"/>
      <c r="D732" s="445"/>
      <c r="E732" s="445"/>
      <c r="F732" s="445"/>
      <c r="G732" s="445"/>
      <c r="H732" s="445"/>
      <c r="I732" s="445"/>
      <c r="J732" s="445"/>
      <c r="K732" s="445"/>
      <c r="L732" s="445"/>
      <c r="M732" s="445"/>
      <c r="N732" s="445"/>
      <c r="O732" s="445"/>
      <c r="P732" s="445"/>
      <c r="Q732" s="445"/>
      <c r="R732" s="445"/>
      <c r="S732" s="445"/>
      <c r="T732" s="445"/>
      <c r="U732" s="445"/>
      <c r="V732" s="445"/>
      <c r="W732" s="445"/>
      <c r="X732" s="445"/>
      <c r="Y732" s="445"/>
      <c r="Z732" s="445"/>
      <c r="AA732" s="445"/>
      <c r="AB732" s="445"/>
      <c r="AC732" s="445"/>
      <c r="AD732" s="445"/>
      <c r="AE732" s="446"/>
    </row>
    <row r="733" spans="1:31" ht="11.25" customHeight="1" thickBot="1">
      <c r="A733" s="447"/>
      <c r="B733" s="448"/>
      <c r="C733" s="448"/>
      <c r="D733" s="448"/>
      <c r="E733" s="448"/>
      <c r="F733" s="448"/>
      <c r="G733" s="448"/>
      <c r="H733" s="448"/>
      <c r="I733" s="448"/>
      <c r="J733" s="448"/>
      <c r="K733" s="448"/>
      <c r="L733" s="448"/>
      <c r="M733" s="448"/>
      <c r="N733" s="448"/>
      <c r="O733" s="448"/>
      <c r="P733" s="448"/>
      <c r="Q733" s="448"/>
      <c r="R733" s="448"/>
      <c r="S733" s="448"/>
      <c r="T733" s="448"/>
      <c r="U733" s="448"/>
      <c r="V733" s="448"/>
      <c r="W733" s="448"/>
      <c r="X733" s="448"/>
      <c r="Y733" s="448"/>
      <c r="Z733" s="448"/>
      <c r="AA733" s="448"/>
      <c r="AB733" s="448"/>
      <c r="AC733" s="448"/>
      <c r="AD733" s="448"/>
      <c r="AE733" s="449"/>
    </row>
    <row r="734" spans="1:31" ht="11.25" customHeight="1">
      <c r="A734" s="499"/>
      <c r="B734" s="427" t="s">
        <v>145</v>
      </c>
      <c r="C734" s="428"/>
      <c r="D734" s="428"/>
      <c r="E734" s="428"/>
      <c r="F734" s="428"/>
      <c r="G734" s="428"/>
      <c r="H734" s="428"/>
      <c r="I734" s="428"/>
      <c r="J734" s="428"/>
      <c r="K734" s="428"/>
      <c r="L734" s="428"/>
      <c r="M734" s="428"/>
      <c r="N734" s="428"/>
      <c r="O734" s="428"/>
      <c r="P734" s="428"/>
      <c r="Q734" s="428"/>
      <c r="R734" s="428"/>
      <c r="S734" s="428"/>
      <c r="T734" s="428"/>
      <c r="U734" s="428"/>
      <c r="V734" s="428"/>
      <c r="W734" s="428"/>
      <c r="X734" s="428"/>
      <c r="Y734" s="428"/>
      <c r="Z734" s="428"/>
      <c r="AA734" s="428"/>
      <c r="AB734" s="428"/>
      <c r="AC734" s="428"/>
      <c r="AD734" s="428"/>
      <c r="AE734" s="429"/>
    </row>
    <row r="735" spans="1:31" ht="11.25" customHeight="1" thickBot="1">
      <c r="A735" s="499"/>
      <c r="B735" s="430"/>
      <c r="C735" s="431"/>
      <c r="D735" s="431"/>
      <c r="E735" s="431"/>
      <c r="F735" s="431"/>
      <c r="G735" s="431"/>
      <c r="H735" s="431"/>
      <c r="I735" s="431"/>
      <c r="J735" s="431"/>
      <c r="K735" s="431"/>
      <c r="L735" s="431"/>
      <c r="M735" s="431"/>
      <c r="N735" s="431"/>
      <c r="O735" s="431"/>
      <c r="P735" s="431"/>
      <c r="Q735" s="431"/>
      <c r="R735" s="431"/>
      <c r="S735" s="431"/>
      <c r="T735" s="431"/>
      <c r="U735" s="431"/>
      <c r="V735" s="431"/>
      <c r="W735" s="431"/>
      <c r="X735" s="431"/>
      <c r="Y735" s="431"/>
      <c r="Z735" s="431"/>
      <c r="AA735" s="431"/>
      <c r="AB735" s="431"/>
      <c r="AC735" s="431"/>
      <c r="AD735" s="431"/>
      <c r="AE735" s="432"/>
    </row>
    <row r="736" spans="1:31" ht="11.25" customHeight="1">
      <c r="A736" s="499"/>
      <c r="B736" s="428">
        <f ca="1">TODAY()</f>
        <v>42505</v>
      </c>
      <c r="C736" s="428"/>
      <c r="D736" s="428"/>
      <c r="E736" s="428"/>
      <c r="F736" s="428"/>
      <c r="G736" s="428"/>
      <c r="H736" s="428"/>
      <c r="I736" s="428"/>
      <c r="J736" s="428"/>
      <c r="K736" s="428"/>
      <c r="L736" s="428"/>
      <c r="M736" s="429"/>
      <c r="N736" s="455" t="s">
        <v>62</v>
      </c>
      <c r="O736" s="455" t="s">
        <v>77</v>
      </c>
      <c r="P736" s="456" t="s">
        <v>63</v>
      </c>
      <c r="Q736" s="663"/>
      <c r="R736" s="664"/>
      <c r="S736" s="456" t="s">
        <v>64</v>
      </c>
      <c r="T736" s="457"/>
      <c r="U736" s="458"/>
      <c r="V736" s="456" t="s">
        <v>65</v>
      </c>
      <c r="W736" s="457"/>
      <c r="X736" s="458"/>
      <c r="Y736" s="465" t="s">
        <v>43</v>
      </c>
      <c r="Z736" s="455" t="s">
        <v>78</v>
      </c>
      <c r="AA736" s="465" t="s">
        <v>66</v>
      </c>
      <c r="AB736" s="455" t="s">
        <v>79</v>
      </c>
      <c r="AC736" s="456" t="s">
        <v>67</v>
      </c>
      <c r="AD736" s="663"/>
      <c r="AE736" s="664"/>
    </row>
    <row r="737" spans="1:31" ht="11.25" customHeight="1" thickBot="1">
      <c r="A737" s="499"/>
      <c r="B737" s="431"/>
      <c r="C737" s="431"/>
      <c r="D737" s="431"/>
      <c r="E737" s="431"/>
      <c r="F737" s="431"/>
      <c r="G737" s="431"/>
      <c r="H737" s="431"/>
      <c r="I737" s="431"/>
      <c r="J737" s="431"/>
      <c r="K737" s="431"/>
      <c r="L737" s="431"/>
      <c r="M737" s="432"/>
      <c r="N737" s="451"/>
      <c r="O737" s="506"/>
      <c r="P737" s="665"/>
      <c r="Q737" s="666"/>
      <c r="R737" s="667"/>
      <c r="S737" s="459"/>
      <c r="T737" s="460"/>
      <c r="U737" s="461"/>
      <c r="V737" s="459"/>
      <c r="W737" s="460"/>
      <c r="X737" s="461"/>
      <c r="Y737" s="451"/>
      <c r="Z737" s="671"/>
      <c r="AA737" s="451"/>
      <c r="AB737" s="671"/>
      <c r="AC737" s="665"/>
      <c r="AD737" s="666"/>
      <c r="AE737" s="667"/>
    </row>
    <row r="738" spans="1:31" ht="11.25" customHeight="1">
      <c r="A738" s="499"/>
      <c r="B738" s="422" t="s">
        <v>149</v>
      </c>
      <c r="C738" s="457"/>
      <c r="D738" s="457"/>
      <c r="E738" s="457"/>
      <c r="F738" s="457"/>
      <c r="G738" s="457"/>
      <c r="H738" s="457"/>
      <c r="I738" s="457"/>
      <c r="J738" s="457"/>
      <c r="K738" s="457"/>
      <c r="L738" s="457"/>
      <c r="M738" s="458"/>
      <c r="N738" s="451"/>
      <c r="O738" s="506"/>
      <c r="P738" s="665"/>
      <c r="Q738" s="666"/>
      <c r="R738" s="667"/>
      <c r="S738" s="459"/>
      <c r="T738" s="460"/>
      <c r="U738" s="461"/>
      <c r="V738" s="459"/>
      <c r="W738" s="460"/>
      <c r="X738" s="461"/>
      <c r="Y738" s="451"/>
      <c r="Z738" s="671"/>
      <c r="AA738" s="451"/>
      <c r="AB738" s="671"/>
      <c r="AC738" s="665"/>
      <c r="AD738" s="666"/>
      <c r="AE738" s="667"/>
    </row>
    <row r="739" spans="1:31" ht="11.25" customHeight="1" thickBot="1">
      <c r="A739" s="500"/>
      <c r="B739" s="463"/>
      <c r="C739" s="463"/>
      <c r="D739" s="463"/>
      <c r="E739" s="463"/>
      <c r="F739" s="463"/>
      <c r="G739" s="463"/>
      <c r="H739" s="463"/>
      <c r="I739" s="463"/>
      <c r="J739" s="463"/>
      <c r="K739" s="463"/>
      <c r="L739" s="463"/>
      <c r="M739" s="464"/>
      <c r="N739" s="452"/>
      <c r="O739" s="466"/>
      <c r="P739" s="668"/>
      <c r="Q739" s="669"/>
      <c r="R739" s="670"/>
      <c r="S739" s="462"/>
      <c r="T739" s="463"/>
      <c r="U739" s="464"/>
      <c r="V739" s="462"/>
      <c r="W739" s="463"/>
      <c r="X739" s="464"/>
      <c r="Y739" s="452"/>
      <c r="Z739" s="672"/>
      <c r="AA739" s="452"/>
      <c r="AB739" s="672"/>
      <c r="AC739" s="668"/>
      <c r="AD739" s="669"/>
      <c r="AE739" s="670"/>
    </row>
    <row r="740" spans="1:31" ht="11.25" customHeight="1">
      <c r="A740" s="433" t="s">
        <v>68</v>
      </c>
      <c r="B740" s="421" t="str">
        <f>'Sp. JK.'!F53</f>
        <v>PETÉNÉ BRUSZT KRISZTINA</v>
      </c>
      <c r="C740" s="422"/>
      <c r="D740" s="422"/>
      <c r="E740" s="422"/>
      <c r="F740" s="422"/>
      <c r="G740" s="422"/>
      <c r="H740" s="422"/>
      <c r="I740" s="422"/>
      <c r="J740" s="422"/>
      <c r="K740" s="422"/>
      <c r="L740" s="422"/>
      <c r="M740" s="423"/>
      <c r="N740" s="435">
        <v>6</v>
      </c>
      <c r="O740" s="673" t="s">
        <v>0</v>
      </c>
      <c r="P740" s="550"/>
      <c r="Q740" s="556"/>
      <c r="R740" s="551"/>
      <c r="S740" s="550"/>
      <c r="T740" s="556"/>
      <c r="U740" s="551"/>
      <c r="V740" s="550"/>
      <c r="W740" s="556"/>
      <c r="X740" s="551"/>
      <c r="Y740" s="592"/>
      <c r="Z740" s="678"/>
      <c r="AA740" s="455"/>
      <c r="AB740" s="675"/>
      <c r="AC740" s="467"/>
      <c r="AD740" s="468"/>
      <c r="AE740" s="469"/>
    </row>
    <row r="741" spans="1:31" ht="11.25" customHeight="1" thickBot="1">
      <c r="A741" s="443"/>
      <c r="B741" s="424"/>
      <c r="C741" s="425"/>
      <c r="D741" s="425"/>
      <c r="E741" s="425"/>
      <c r="F741" s="425"/>
      <c r="G741" s="425"/>
      <c r="H741" s="425"/>
      <c r="I741" s="425"/>
      <c r="J741" s="425"/>
      <c r="K741" s="425"/>
      <c r="L741" s="425"/>
      <c r="M741" s="426"/>
      <c r="N741" s="436"/>
      <c r="O741" s="674"/>
      <c r="P741" s="554"/>
      <c r="Q741" s="558"/>
      <c r="R741" s="555"/>
      <c r="S741" s="554"/>
      <c r="T741" s="558"/>
      <c r="U741" s="555"/>
      <c r="V741" s="554"/>
      <c r="W741" s="558"/>
      <c r="X741" s="555"/>
      <c r="Y741" s="594"/>
      <c r="Z741" s="679"/>
      <c r="AA741" s="466"/>
      <c r="AB741" s="676"/>
      <c r="AC741" s="470"/>
      <c r="AD741" s="471"/>
      <c r="AE741" s="472"/>
    </row>
    <row r="742" spans="1:31" ht="11.25" customHeight="1">
      <c r="A742" s="433" t="s">
        <v>71</v>
      </c>
      <c r="B742" s="421"/>
      <c r="C742" s="422"/>
      <c r="D742" s="422"/>
      <c r="E742" s="422"/>
      <c r="F742" s="422"/>
      <c r="G742" s="422"/>
      <c r="H742" s="422"/>
      <c r="I742" s="422"/>
      <c r="J742" s="422"/>
      <c r="K742" s="422"/>
      <c r="L742" s="422"/>
      <c r="M742" s="423"/>
      <c r="N742" s="435">
        <v>5</v>
      </c>
      <c r="O742" s="673" t="s">
        <v>1</v>
      </c>
      <c r="P742" s="550"/>
      <c r="Q742" s="556"/>
      <c r="R742" s="551"/>
      <c r="S742" s="550"/>
      <c r="T742" s="556"/>
      <c r="U742" s="551"/>
      <c r="V742" s="550"/>
      <c r="W742" s="556"/>
      <c r="X742" s="551"/>
      <c r="Y742" s="592"/>
      <c r="Z742" s="678"/>
      <c r="AA742" s="455"/>
      <c r="AB742" s="676"/>
      <c r="AC742" s="467"/>
      <c r="AD742" s="468"/>
      <c r="AE742" s="469"/>
    </row>
    <row r="743" spans="1:31" ht="11.25" customHeight="1" thickBot="1">
      <c r="A743" s="443"/>
      <c r="B743" s="424"/>
      <c r="C743" s="425"/>
      <c r="D743" s="425"/>
      <c r="E743" s="425"/>
      <c r="F743" s="425"/>
      <c r="G743" s="425"/>
      <c r="H743" s="425"/>
      <c r="I743" s="425"/>
      <c r="J743" s="425"/>
      <c r="K743" s="425"/>
      <c r="L743" s="425"/>
      <c r="M743" s="426"/>
      <c r="N743" s="436"/>
      <c r="O743" s="674"/>
      <c r="P743" s="554"/>
      <c r="Q743" s="558"/>
      <c r="R743" s="555"/>
      <c r="S743" s="554"/>
      <c r="T743" s="558"/>
      <c r="U743" s="555"/>
      <c r="V743" s="554"/>
      <c r="W743" s="558"/>
      <c r="X743" s="555"/>
      <c r="Y743" s="594"/>
      <c r="Z743" s="679"/>
      <c r="AA743" s="466"/>
      <c r="AB743" s="676"/>
      <c r="AC743" s="470"/>
      <c r="AD743" s="471"/>
      <c r="AE743" s="472"/>
    </row>
    <row r="744" spans="1:31" ht="11.25" customHeight="1">
      <c r="A744" s="433" t="s">
        <v>70</v>
      </c>
      <c r="B744" s="421"/>
      <c r="C744" s="422"/>
      <c r="D744" s="422"/>
      <c r="E744" s="422"/>
      <c r="F744" s="456" t="s">
        <v>69</v>
      </c>
      <c r="G744" s="663"/>
      <c r="H744" s="664"/>
      <c r="I744" s="456"/>
      <c r="J744" s="663"/>
      <c r="K744" s="663"/>
      <c r="L744" s="663"/>
      <c r="M744" s="664"/>
      <c r="N744" s="467" t="s">
        <v>65</v>
      </c>
      <c r="O744" s="458"/>
      <c r="P744" s="550"/>
      <c r="Q744" s="457"/>
      <c r="R744" s="458"/>
      <c r="S744" s="550"/>
      <c r="T744" s="556"/>
      <c r="U744" s="551"/>
      <c r="V744" s="550"/>
      <c r="W744" s="556"/>
      <c r="X744" s="551"/>
      <c r="Y744" s="592"/>
      <c r="Z744" s="678"/>
      <c r="AA744" s="455"/>
      <c r="AB744" s="676"/>
      <c r="AC744" s="467"/>
      <c r="AD744" s="457"/>
      <c r="AE744" s="458"/>
    </row>
    <row r="745" spans="1:31" ht="11.25" customHeight="1" thickBot="1">
      <c r="A745" s="443"/>
      <c r="B745" s="424"/>
      <c r="C745" s="425"/>
      <c r="D745" s="425"/>
      <c r="E745" s="425"/>
      <c r="F745" s="668"/>
      <c r="G745" s="669"/>
      <c r="H745" s="670"/>
      <c r="I745" s="668"/>
      <c r="J745" s="669"/>
      <c r="K745" s="669"/>
      <c r="L745" s="669"/>
      <c r="M745" s="670"/>
      <c r="N745" s="462"/>
      <c r="O745" s="464"/>
      <c r="P745" s="462"/>
      <c r="Q745" s="463"/>
      <c r="R745" s="464"/>
      <c r="S745" s="554"/>
      <c r="T745" s="558"/>
      <c r="U745" s="555"/>
      <c r="V745" s="554"/>
      <c r="W745" s="558"/>
      <c r="X745" s="555"/>
      <c r="Y745" s="452"/>
      <c r="Z745" s="679"/>
      <c r="AA745" s="466"/>
      <c r="AB745" s="677"/>
      <c r="AC745" s="462"/>
      <c r="AD745" s="463"/>
      <c r="AE745" s="464"/>
    </row>
    <row r="746" spans="1:31" ht="11.25" customHeight="1">
      <c r="A746" s="473" t="s">
        <v>72</v>
      </c>
      <c r="B746" s="475"/>
      <c r="C746" s="476"/>
      <c r="D746" s="476"/>
      <c r="E746" s="476"/>
      <c r="F746" s="476"/>
      <c r="G746" s="476"/>
      <c r="H746" s="476"/>
      <c r="I746" s="476"/>
      <c r="J746" s="476"/>
      <c r="K746" s="476"/>
      <c r="L746" s="476"/>
      <c r="M746" s="477"/>
      <c r="N746" s="475" t="s">
        <v>73</v>
      </c>
      <c r="O746" s="477"/>
      <c r="P746" s="550"/>
      <c r="Q746" s="556"/>
      <c r="R746" s="556"/>
      <c r="S746" s="556"/>
      <c r="T746" s="556"/>
      <c r="U746" s="556"/>
      <c r="V746" s="556"/>
      <c r="W746" s="556"/>
      <c r="X746" s="556"/>
      <c r="Y746" s="556"/>
      <c r="Z746" s="556"/>
      <c r="AA746" s="556"/>
      <c r="AB746" s="556"/>
      <c r="AC746" s="556"/>
      <c r="AD746" s="556"/>
      <c r="AE746" s="551"/>
    </row>
    <row r="747" spans="1:31" ht="11.25" customHeight="1" thickBot="1">
      <c r="A747" s="474"/>
      <c r="B747" s="478"/>
      <c r="C747" s="479"/>
      <c r="D747" s="479"/>
      <c r="E747" s="479"/>
      <c r="F747" s="479"/>
      <c r="G747" s="479"/>
      <c r="H747" s="479"/>
      <c r="I747" s="479"/>
      <c r="J747" s="479"/>
      <c r="K747" s="479"/>
      <c r="L747" s="479"/>
      <c r="M747" s="480"/>
      <c r="N747" s="478"/>
      <c r="O747" s="480"/>
      <c r="P747" s="554"/>
      <c r="Q747" s="558"/>
      <c r="R747" s="558"/>
      <c r="S747" s="558"/>
      <c r="T747" s="558"/>
      <c r="U747" s="558"/>
      <c r="V747" s="558"/>
      <c r="W747" s="558"/>
      <c r="X747" s="558"/>
      <c r="Y747" s="558"/>
      <c r="Z747" s="558"/>
      <c r="AA747" s="558"/>
      <c r="AB747" s="558"/>
      <c r="AC747" s="558"/>
      <c r="AD747" s="558"/>
      <c r="AE747" s="555"/>
    </row>
    <row r="748" spans="1:31" ht="11.25" customHeight="1" thickBot="1"/>
    <row r="749" spans="1:31" ht="11.25" customHeight="1">
      <c r="A749" s="444" t="s">
        <v>74</v>
      </c>
      <c r="B749" s="445"/>
      <c r="C749" s="445"/>
      <c r="D749" s="445"/>
      <c r="E749" s="445"/>
      <c r="F749" s="445"/>
      <c r="G749" s="445"/>
      <c r="H749" s="445"/>
      <c r="I749" s="445"/>
      <c r="J749" s="445"/>
      <c r="K749" s="445"/>
      <c r="L749" s="445"/>
      <c r="M749" s="445"/>
      <c r="N749" s="445"/>
      <c r="O749" s="445"/>
      <c r="P749" s="445"/>
      <c r="Q749" s="445"/>
      <c r="R749" s="445"/>
      <c r="S749" s="445"/>
      <c r="T749" s="445"/>
      <c r="U749" s="445"/>
      <c r="V749" s="445"/>
      <c r="W749" s="445"/>
      <c r="X749" s="445"/>
      <c r="Y749" s="445"/>
      <c r="Z749" s="445"/>
      <c r="AA749" s="445"/>
      <c r="AB749" s="445"/>
      <c r="AC749" s="445"/>
      <c r="AD749" s="445"/>
      <c r="AE749" s="446"/>
    </row>
    <row r="750" spans="1:31" ht="11.25" customHeight="1" thickBot="1">
      <c r="A750" s="447"/>
      <c r="B750" s="448"/>
      <c r="C750" s="448"/>
      <c r="D750" s="448"/>
      <c r="E750" s="448"/>
      <c r="F750" s="448"/>
      <c r="G750" s="448"/>
      <c r="H750" s="448"/>
      <c r="I750" s="448"/>
      <c r="J750" s="448"/>
      <c r="K750" s="448"/>
      <c r="L750" s="448"/>
      <c r="M750" s="448"/>
      <c r="N750" s="448"/>
      <c r="O750" s="448"/>
      <c r="P750" s="448"/>
      <c r="Q750" s="448"/>
      <c r="R750" s="448"/>
      <c r="S750" s="448"/>
      <c r="T750" s="448"/>
      <c r="U750" s="448"/>
      <c r="V750" s="448"/>
      <c r="W750" s="448"/>
      <c r="X750" s="448"/>
      <c r="Y750" s="448"/>
      <c r="Z750" s="448"/>
      <c r="AA750" s="448"/>
      <c r="AB750" s="448"/>
      <c r="AC750" s="448"/>
      <c r="AD750" s="448"/>
      <c r="AE750" s="449"/>
    </row>
    <row r="751" spans="1:31" ht="11.25" customHeight="1">
      <c r="A751" s="499"/>
      <c r="B751" s="427" t="s">
        <v>145</v>
      </c>
      <c r="C751" s="428"/>
      <c r="D751" s="428"/>
      <c r="E751" s="428"/>
      <c r="F751" s="428"/>
      <c r="G751" s="428"/>
      <c r="H751" s="428"/>
      <c r="I751" s="428"/>
      <c r="J751" s="428"/>
      <c r="K751" s="428"/>
      <c r="L751" s="428"/>
      <c r="M751" s="428"/>
      <c r="N751" s="428"/>
      <c r="O751" s="428"/>
      <c r="P751" s="428"/>
      <c r="Q751" s="428"/>
      <c r="R751" s="428"/>
      <c r="S751" s="428"/>
      <c r="T751" s="428"/>
      <c r="U751" s="428"/>
      <c r="V751" s="428"/>
      <c r="W751" s="428"/>
      <c r="X751" s="428"/>
      <c r="Y751" s="428"/>
      <c r="Z751" s="428"/>
      <c r="AA751" s="428"/>
      <c r="AB751" s="428"/>
      <c r="AC751" s="428"/>
      <c r="AD751" s="428"/>
      <c r="AE751" s="429"/>
    </row>
    <row r="752" spans="1:31" ht="11.25" customHeight="1" thickBot="1">
      <c r="A752" s="499"/>
      <c r="B752" s="430"/>
      <c r="C752" s="431"/>
      <c r="D752" s="431"/>
      <c r="E752" s="431"/>
      <c r="F752" s="431"/>
      <c r="G752" s="431"/>
      <c r="H752" s="431"/>
      <c r="I752" s="431"/>
      <c r="J752" s="431"/>
      <c r="K752" s="431"/>
      <c r="L752" s="431"/>
      <c r="M752" s="431"/>
      <c r="N752" s="431"/>
      <c r="O752" s="431"/>
      <c r="P752" s="431"/>
      <c r="Q752" s="431"/>
      <c r="R752" s="431"/>
      <c r="S752" s="431"/>
      <c r="T752" s="431"/>
      <c r="U752" s="431"/>
      <c r="V752" s="431"/>
      <c r="W752" s="431"/>
      <c r="X752" s="431"/>
      <c r="Y752" s="431"/>
      <c r="Z752" s="431"/>
      <c r="AA752" s="431"/>
      <c r="AB752" s="431"/>
      <c r="AC752" s="431"/>
      <c r="AD752" s="431"/>
      <c r="AE752" s="432"/>
    </row>
    <row r="753" spans="1:31" ht="11.25" customHeight="1">
      <c r="A753" s="499"/>
      <c r="B753" s="428">
        <f ca="1">TODAY()</f>
        <v>42505</v>
      </c>
      <c r="C753" s="428"/>
      <c r="D753" s="428"/>
      <c r="E753" s="428"/>
      <c r="F753" s="428"/>
      <c r="G753" s="428"/>
      <c r="H753" s="428"/>
      <c r="I753" s="428"/>
      <c r="J753" s="428"/>
      <c r="K753" s="428"/>
      <c r="L753" s="428"/>
      <c r="M753" s="429"/>
      <c r="N753" s="455" t="s">
        <v>62</v>
      </c>
      <c r="O753" s="455" t="s">
        <v>77</v>
      </c>
      <c r="P753" s="456" t="s">
        <v>63</v>
      </c>
      <c r="Q753" s="663"/>
      <c r="R753" s="664"/>
      <c r="S753" s="456" t="s">
        <v>64</v>
      </c>
      <c r="T753" s="457"/>
      <c r="U753" s="458"/>
      <c r="V753" s="456" t="s">
        <v>65</v>
      </c>
      <c r="W753" s="457"/>
      <c r="X753" s="458"/>
      <c r="Y753" s="465" t="s">
        <v>43</v>
      </c>
      <c r="Z753" s="455" t="s">
        <v>78</v>
      </c>
      <c r="AA753" s="465" t="s">
        <v>66</v>
      </c>
      <c r="AB753" s="455" t="s">
        <v>79</v>
      </c>
      <c r="AC753" s="456" t="s">
        <v>67</v>
      </c>
      <c r="AD753" s="663"/>
      <c r="AE753" s="664"/>
    </row>
    <row r="754" spans="1:31" ht="11.25" customHeight="1" thickBot="1">
      <c r="A754" s="499"/>
      <c r="B754" s="431"/>
      <c r="C754" s="431"/>
      <c r="D754" s="431"/>
      <c r="E754" s="431"/>
      <c r="F754" s="431"/>
      <c r="G754" s="431"/>
      <c r="H754" s="431"/>
      <c r="I754" s="431"/>
      <c r="J754" s="431"/>
      <c r="K754" s="431"/>
      <c r="L754" s="431"/>
      <c r="M754" s="432"/>
      <c r="N754" s="451"/>
      <c r="O754" s="506"/>
      <c r="P754" s="665"/>
      <c r="Q754" s="666"/>
      <c r="R754" s="667"/>
      <c r="S754" s="459"/>
      <c r="T754" s="460"/>
      <c r="U754" s="461"/>
      <c r="V754" s="459"/>
      <c r="W754" s="460"/>
      <c r="X754" s="461"/>
      <c r="Y754" s="451"/>
      <c r="Z754" s="671"/>
      <c r="AA754" s="451"/>
      <c r="AB754" s="671"/>
      <c r="AC754" s="665"/>
      <c r="AD754" s="666"/>
      <c r="AE754" s="667"/>
    </row>
    <row r="755" spans="1:31" ht="11.25" customHeight="1">
      <c r="A755" s="499"/>
      <c r="B755" s="422" t="s">
        <v>149</v>
      </c>
      <c r="C755" s="457"/>
      <c r="D755" s="457"/>
      <c r="E755" s="457"/>
      <c r="F755" s="457"/>
      <c r="G755" s="457"/>
      <c r="H755" s="457"/>
      <c r="I755" s="457"/>
      <c r="J755" s="457"/>
      <c r="K755" s="457"/>
      <c r="L755" s="457"/>
      <c r="M755" s="458"/>
      <c r="N755" s="451"/>
      <c r="O755" s="506"/>
      <c r="P755" s="665"/>
      <c r="Q755" s="666"/>
      <c r="R755" s="667"/>
      <c r="S755" s="459"/>
      <c r="T755" s="460"/>
      <c r="U755" s="461"/>
      <c r="V755" s="459"/>
      <c r="W755" s="460"/>
      <c r="X755" s="461"/>
      <c r="Y755" s="451"/>
      <c r="Z755" s="671"/>
      <c r="AA755" s="451"/>
      <c r="AB755" s="671"/>
      <c r="AC755" s="665"/>
      <c r="AD755" s="666"/>
      <c r="AE755" s="667"/>
    </row>
    <row r="756" spans="1:31" ht="11.25" customHeight="1" thickBot="1">
      <c r="A756" s="500"/>
      <c r="B756" s="463"/>
      <c r="C756" s="463"/>
      <c r="D756" s="463"/>
      <c r="E756" s="463"/>
      <c r="F756" s="463"/>
      <c r="G756" s="463"/>
      <c r="H756" s="463"/>
      <c r="I756" s="463"/>
      <c r="J756" s="463"/>
      <c r="K756" s="463"/>
      <c r="L756" s="463"/>
      <c r="M756" s="464"/>
      <c r="N756" s="452"/>
      <c r="O756" s="466"/>
      <c r="P756" s="668"/>
      <c r="Q756" s="669"/>
      <c r="R756" s="670"/>
      <c r="S756" s="462"/>
      <c r="T756" s="463"/>
      <c r="U756" s="464"/>
      <c r="V756" s="462"/>
      <c r="W756" s="463"/>
      <c r="X756" s="464"/>
      <c r="Y756" s="452"/>
      <c r="Z756" s="672"/>
      <c r="AA756" s="452"/>
      <c r="AB756" s="672"/>
      <c r="AC756" s="668"/>
      <c r="AD756" s="669"/>
      <c r="AE756" s="670"/>
    </row>
    <row r="757" spans="1:31" ht="11.25" customHeight="1">
      <c r="A757" s="433" t="s">
        <v>68</v>
      </c>
      <c r="B757" s="421" t="str">
        <f>'Sp. JK.'!F54</f>
        <v>SZALÁNCZY KITTY</v>
      </c>
      <c r="C757" s="422"/>
      <c r="D757" s="422"/>
      <c r="E757" s="422"/>
      <c r="F757" s="422"/>
      <c r="G757" s="422"/>
      <c r="H757" s="422"/>
      <c r="I757" s="422"/>
      <c r="J757" s="422"/>
      <c r="K757" s="422"/>
      <c r="L757" s="422"/>
      <c r="M757" s="423"/>
      <c r="N757" s="435">
        <v>3</v>
      </c>
      <c r="O757" s="673" t="s">
        <v>0</v>
      </c>
      <c r="P757" s="550"/>
      <c r="Q757" s="556"/>
      <c r="R757" s="551"/>
      <c r="S757" s="550"/>
      <c r="T757" s="556"/>
      <c r="U757" s="551"/>
      <c r="V757" s="550"/>
      <c r="W757" s="556"/>
      <c r="X757" s="551"/>
      <c r="Y757" s="592"/>
      <c r="Z757" s="678"/>
      <c r="AA757" s="455"/>
      <c r="AB757" s="675"/>
      <c r="AC757" s="467"/>
      <c r="AD757" s="468"/>
      <c r="AE757" s="469"/>
    </row>
    <row r="758" spans="1:31" ht="11.25" customHeight="1" thickBot="1">
      <c r="A758" s="443"/>
      <c r="B758" s="424"/>
      <c r="C758" s="425"/>
      <c r="D758" s="425"/>
      <c r="E758" s="425"/>
      <c r="F758" s="425"/>
      <c r="G758" s="425"/>
      <c r="H758" s="425"/>
      <c r="I758" s="425"/>
      <c r="J758" s="425"/>
      <c r="K758" s="425"/>
      <c r="L758" s="425"/>
      <c r="M758" s="426"/>
      <c r="N758" s="436"/>
      <c r="O758" s="674"/>
      <c r="P758" s="554"/>
      <c r="Q758" s="558"/>
      <c r="R758" s="555"/>
      <c r="S758" s="554"/>
      <c r="T758" s="558"/>
      <c r="U758" s="555"/>
      <c r="V758" s="554"/>
      <c r="W758" s="558"/>
      <c r="X758" s="555"/>
      <c r="Y758" s="594"/>
      <c r="Z758" s="679"/>
      <c r="AA758" s="466"/>
      <c r="AB758" s="676"/>
      <c r="AC758" s="470"/>
      <c r="AD758" s="471"/>
      <c r="AE758" s="472"/>
    </row>
    <row r="759" spans="1:31" ht="11.25" customHeight="1">
      <c r="A759" s="433" t="s">
        <v>71</v>
      </c>
      <c r="B759" s="421"/>
      <c r="C759" s="422"/>
      <c r="D759" s="422"/>
      <c r="E759" s="422"/>
      <c r="F759" s="422"/>
      <c r="G759" s="422"/>
      <c r="H759" s="422"/>
      <c r="I759" s="422"/>
      <c r="J759" s="422"/>
      <c r="K759" s="422"/>
      <c r="L759" s="422"/>
      <c r="M759" s="423"/>
      <c r="N759" s="435">
        <v>4</v>
      </c>
      <c r="O759" s="673" t="s">
        <v>1</v>
      </c>
      <c r="P759" s="550"/>
      <c r="Q759" s="556"/>
      <c r="R759" s="551"/>
      <c r="S759" s="550"/>
      <c r="T759" s="556"/>
      <c r="U759" s="551"/>
      <c r="V759" s="550"/>
      <c r="W759" s="556"/>
      <c r="X759" s="551"/>
      <c r="Y759" s="592"/>
      <c r="Z759" s="678"/>
      <c r="AA759" s="455"/>
      <c r="AB759" s="676"/>
      <c r="AC759" s="467"/>
      <c r="AD759" s="468"/>
      <c r="AE759" s="469"/>
    </row>
    <row r="760" spans="1:31" ht="11.25" customHeight="1" thickBot="1">
      <c r="A760" s="443"/>
      <c r="B760" s="424"/>
      <c r="C760" s="425"/>
      <c r="D760" s="425"/>
      <c r="E760" s="425"/>
      <c r="F760" s="425"/>
      <c r="G760" s="425"/>
      <c r="H760" s="425"/>
      <c r="I760" s="425"/>
      <c r="J760" s="425"/>
      <c r="K760" s="425"/>
      <c r="L760" s="425"/>
      <c r="M760" s="426"/>
      <c r="N760" s="436"/>
      <c r="O760" s="674"/>
      <c r="P760" s="554"/>
      <c r="Q760" s="558"/>
      <c r="R760" s="555"/>
      <c r="S760" s="554"/>
      <c r="T760" s="558"/>
      <c r="U760" s="555"/>
      <c r="V760" s="554"/>
      <c r="W760" s="558"/>
      <c r="X760" s="555"/>
      <c r="Y760" s="594"/>
      <c r="Z760" s="679"/>
      <c r="AA760" s="466"/>
      <c r="AB760" s="676"/>
      <c r="AC760" s="470"/>
      <c r="AD760" s="471"/>
      <c r="AE760" s="472"/>
    </row>
    <row r="761" spans="1:31" ht="11.25" customHeight="1">
      <c r="A761" s="433" t="s">
        <v>70</v>
      </c>
      <c r="B761" s="421"/>
      <c r="C761" s="422"/>
      <c r="D761" s="422"/>
      <c r="E761" s="422"/>
      <c r="F761" s="456" t="s">
        <v>69</v>
      </c>
      <c r="G761" s="663"/>
      <c r="H761" s="664"/>
      <c r="I761" s="456"/>
      <c r="J761" s="663"/>
      <c r="K761" s="663"/>
      <c r="L761" s="663"/>
      <c r="M761" s="664"/>
      <c r="N761" s="467" t="s">
        <v>65</v>
      </c>
      <c r="O761" s="458"/>
      <c r="P761" s="550"/>
      <c r="Q761" s="457"/>
      <c r="R761" s="458"/>
      <c r="S761" s="550"/>
      <c r="T761" s="556"/>
      <c r="U761" s="551"/>
      <c r="V761" s="550"/>
      <c r="W761" s="556"/>
      <c r="X761" s="551"/>
      <c r="Y761" s="592"/>
      <c r="Z761" s="678"/>
      <c r="AA761" s="455"/>
      <c r="AB761" s="676"/>
      <c r="AC761" s="467"/>
      <c r="AD761" s="457"/>
      <c r="AE761" s="458"/>
    </row>
    <row r="762" spans="1:31" ht="11.25" customHeight="1" thickBot="1">
      <c r="A762" s="443"/>
      <c r="B762" s="424"/>
      <c r="C762" s="425"/>
      <c r="D762" s="425"/>
      <c r="E762" s="425"/>
      <c r="F762" s="668"/>
      <c r="G762" s="669"/>
      <c r="H762" s="670"/>
      <c r="I762" s="668"/>
      <c r="J762" s="669"/>
      <c r="K762" s="669"/>
      <c r="L762" s="669"/>
      <c r="M762" s="670"/>
      <c r="N762" s="462"/>
      <c r="O762" s="464"/>
      <c r="P762" s="462"/>
      <c r="Q762" s="463"/>
      <c r="R762" s="464"/>
      <c r="S762" s="554"/>
      <c r="T762" s="558"/>
      <c r="U762" s="555"/>
      <c r="V762" s="554"/>
      <c r="W762" s="558"/>
      <c r="X762" s="555"/>
      <c r="Y762" s="452"/>
      <c r="Z762" s="679"/>
      <c r="AA762" s="466"/>
      <c r="AB762" s="677"/>
      <c r="AC762" s="462"/>
      <c r="AD762" s="463"/>
      <c r="AE762" s="464"/>
    </row>
    <row r="763" spans="1:31" ht="11.25" customHeight="1">
      <c r="A763" s="473" t="s">
        <v>72</v>
      </c>
      <c r="B763" s="475"/>
      <c r="C763" s="476"/>
      <c r="D763" s="476"/>
      <c r="E763" s="476"/>
      <c r="F763" s="476"/>
      <c r="G763" s="476"/>
      <c r="H763" s="476"/>
      <c r="I763" s="476"/>
      <c r="J763" s="476"/>
      <c r="K763" s="476"/>
      <c r="L763" s="476"/>
      <c r="M763" s="477"/>
      <c r="N763" s="475" t="s">
        <v>73</v>
      </c>
      <c r="O763" s="477"/>
      <c r="P763" s="550"/>
      <c r="Q763" s="556"/>
      <c r="R763" s="556"/>
      <c r="S763" s="556"/>
      <c r="T763" s="556"/>
      <c r="U763" s="556"/>
      <c r="V763" s="556"/>
      <c r="W763" s="556"/>
      <c r="X763" s="556"/>
      <c r="Y763" s="556"/>
      <c r="Z763" s="556"/>
      <c r="AA763" s="556"/>
      <c r="AB763" s="556"/>
      <c r="AC763" s="556"/>
      <c r="AD763" s="556"/>
      <c r="AE763" s="551"/>
    </row>
    <row r="764" spans="1:31" ht="11.25" customHeight="1" thickBot="1">
      <c r="A764" s="474"/>
      <c r="B764" s="478"/>
      <c r="C764" s="479"/>
      <c r="D764" s="479"/>
      <c r="E764" s="479"/>
      <c r="F764" s="479"/>
      <c r="G764" s="479"/>
      <c r="H764" s="479"/>
      <c r="I764" s="479"/>
      <c r="J764" s="479"/>
      <c r="K764" s="479"/>
      <c r="L764" s="479"/>
      <c r="M764" s="480"/>
      <c r="N764" s="478"/>
      <c r="O764" s="480"/>
      <c r="P764" s="554"/>
      <c r="Q764" s="558"/>
      <c r="R764" s="558"/>
      <c r="S764" s="558"/>
      <c r="T764" s="558"/>
      <c r="U764" s="558"/>
      <c r="V764" s="558"/>
      <c r="W764" s="558"/>
      <c r="X764" s="558"/>
      <c r="Y764" s="558"/>
      <c r="Z764" s="558"/>
      <c r="AA764" s="558"/>
      <c r="AB764" s="558"/>
      <c r="AC764" s="558"/>
      <c r="AD764" s="558"/>
      <c r="AE764" s="555"/>
    </row>
    <row r="765" spans="1:31" ht="11.25" customHeight="1" thickBot="1"/>
    <row r="766" spans="1:31" ht="11.25" customHeight="1">
      <c r="A766" s="444" t="s">
        <v>74</v>
      </c>
      <c r="B766" s="445"/>
      <c r="C766" s="445"/>
      <c r="D766" s="445"/>
      <c r="E766" s="445"/>
      <c r="F766" s="445"/>
      <c r="G766" s="445"/>
      <c r="H766" s="445"/>
      <c r="I766" s="445"/>
      <c r="J766" s="445"/>
      <c r="K766" s="445"/>
      <c r="L766" s="445"/>
      <c r="M766" s="445"/>
      <c r="N766" s="445"/>
      <c r="O766" s="445"/>
      <c r="P766" s="445"/>
      <c r="Q766" s="445"/>
      <c r="R766" s="445"/>
      <c r="S766" s="445"/>
      <c r="T766" s="445"/>
      <c r="U766" s="445"/>
      <c r="V766" s="445"/>
      <c r="W766" s="445"/>
      <c r="X766" s="445"/>
      <c r="Y766" s="445"/>
      <c r="Z766" s="445"/>
      <c r="AA766" s="445"/>
      <c r="AB766" s="445"/>
      <c r="AC766" s="445"/>
      <c r="AD766" s="445"/>
      <c r="AE766" s="446"/>
    </row>
    <row r="767" spans="1:31" ht="11.25" customHeight="1" thickBot="1">
      <c r="A767" s="447"/>
      <c r="B767" s="448"/>
      <c r="C767" s="448"/>
      <c r="D767" s="448"/>
      <c r="E767" s="448"/>
      <c r="F767" s="448"/>
      <c r="G767" s="448"/>
      <c r="H767" s="448"/>
      <c r="I767" s="448"/>
      <c r="J767" s="448"/>
      <c r="K767" s="448"/>
      <c r="L767" s="448"/>
      <c r="M767" s="448"/>
      <c r="N767" s="448"/>
      <c r="O767" s="448"/>
      <c r="P767" s="448"/>
      <c r="Q767" s="448"/>
      <c r="R767" s="448"/>
      <c r="S767" s="448"/>
      <c r="T767" s="448"/>
      <c r="U767" s="448"/>
      <c r="V767" s="448"/>
      <c r="W767" s="448"/>
      <c r="X767" s="448"/>
      <c r="Y767" s="448"/>
      <c r="Z767" s="448"/>
      <c r="AA767" s="448"/>
      <c r="AB767" s="448"/>
      <c r="AC767" s="448"/>
      <c r="AD767" s="448"/>
      <c r="AE767" s="449"/>
    </row>
    <row r="768" spans="1:31" ht="11.25" customHeight="1">
      <c r="A768" s="499"/>
      <c r="B768" s="427" t="s">
        <v>145</v>
      </c>
      <c r="C768" s="428"/>
      <c r="D768" s="428"/>
      <c r="E768" s="428"/>
      <c r="F768" s="428"/>
      <c r="G768" s="428"/>
      <c r="H768" s="428"/>
      <c r="I768" s="428"/>
      <c r="J768" s="428"/>
      <c r="K768" s="428"/>
      <c r="L768" s="428"/>
      <c r="M768" s="428"/>
      <c r="N768" s="428"/>
      <c r="O768" s="428"/>
      <c r="P768" s="428"/>
      <c r="Q768" s="428"/>
      <c r="R768" s="428"/>
      <c r="S768" s="428"/>
      <c r="T768" s="428"/>
      <c r="U768" s="428"/>
      <c r="V768" s="428"/>
      <c r="W768" s="428"/>
      <c r="X768" s="428"/>
      <c r="Y768" s="428"/>
      <c r="Z768" s="428"/>
      <c r="AA768" s="428"/>
      <c r="AB768" s="428"/>
      <c r="AC768" s="428"/>
      <c r="AD768" s="428"/>
      <c r="AE768" s="429"/>
    </row>
    <row r="769" spans="1:31" ht="11.25" customHeight="1" thickBot="1">
      <c r="A769" s="499"/>
      <c r="B769" s="430"/>
      <c r="C769" s="431"/>
      <c r="D769" s="431"/>
      <c r="E769" s="431"/>
      <c r="F769" s="431"/>
      <c r="G769" s="431"/>
      <c r="H769" s="431"/>
      <c r="I769" s="431"/>
      <c r="J769" s="431"/>
      <c r="K769" s="431"/>
      <c r="L769" s="431"/>
      <c r="M769" s="431"/>
      <c r="N769" s="431"/>
      <c r="O769" s="431"/>
      <c r="P769" s="431"/>
      <c r="Q769" s="431"/>
      <c r="R769" s="431"/>
      <c r="S769" s="431"/>
      <c r="T769" s="431"/>
      <c r="U769" s="431"/>
      <c r="V769" s="431"/>
      <c r="W769" s="431"/>
      <c r="X769" s="431"/>
      <c r="Y769" s="431"/>
      <c r="Z769" s="431"/>
      <c r="AA769" s="431"/>
      <c r="AB769" s="431"/>
      <c r="AC769" s="431"/>
      <c r="AD769" s="431"/>
      <c r="AE769" s="432"/>
    </row>
    <row r="770" spans="1:31" ht="11.25" customHeight="1">
      <c r="A770" s="499"/>
      <c r="B770" s="428">
        <f ca="1">TODAY()</f>
        <v>42505</v>
      </c>
      <c r="C770" s="428"/>
      <c r="D770" s="428"/>
      <c r="E770" s="428"/>
      <c r="F770" s="428"/>
      <c r="G770" s="428"/>
      <c r="H770" s="428"/>
      <c r="I770" s="428"/>
      <c r="J770" s="428"/>
      <c r="K770" s="428"/>
      <c r="L770" s="428"/>
      <c r="M770" s="429"/>
      <c r="N770" s="455" t="s">
        <v>62</v>
      </c>
      <c r="O770" s="455" t="s">
        <v>77</v>
      </c>
      <c r="P770" s="456" t="s">
        <v>63</v>
      </c>
      <c r="Q770" s="663"/>
      <c r="R770" s="664"/>
      <c r="S770" s="456" t="s">
        <v>64</v>
      </c>
      <c r="T770" s="457"/>
      <c r="U770" s="458"/>
      <c r="V770" s="456" t="s">
        <v>65</v>
      </c>
      <c r="W770" s="457"/>
      <c r="X770" s="458"/>
      <c r="Y770" s="465" t="s">
        <v>43</v>
      </c>
      <c r="Z770" s="455" t="s">
        <v>78</v>
      </c>
      <c r="AA770" s="465" t="s">
        <v>66</v>
      </c>
      <c r="AB770" s="455" t="s">
        <v>79</v>
      </c>
      <c r="AC770" s="456" t="s">
        <v>67</v>
      </c>
      <c r="AD770" s="663"/>
      <c r="AE770" s="664"/>
    </row>
    <row r="771" spans="1:31" ht="11.25" customHeight="1" thickBot="1">
      <c r="A771" s="499"/>
      <c r="B771" s="431"/>
      <c r="C771" s="431"/>
      <c r="D771" s="431"/>
      <c r="E771" s="431"/>
      <c r="F771" s="431"/>
      <c r="G771" s="431"/>
      <c r="H771" s="431"/>
      <c r="I771" s="431"/>
      <c r="J771" s="431"/>
      <c r="K771" s="431"/>
      <c r="L771" s="431"/>
      <c r="M771" s="432"/>
      <c r="N771" s="451"/>
      <c r="O771" s="506"/>
      <c r="P771" s="665"/>
      <c r="Q771" s="666"/>
      <c r="R771" s="667"/>
      <c r="S771" s="459"/>
      <c r="T771" s="460"/>
      <c r="U771" s="461"/>
      <c r="V771" s="459"/>
      <c r="W771" s="460"/>
      <c r="X771" s="461"/>
      <c r="Y771" s="451"/>
      <c r="Z771" s="671"/>
      <c r="AA771" s="451"/>
      <c r="AB771" s="671"/>
      <c r="AC771" s="665"/>
      <c r="AD771" s="666"/>
      <c r="AE771" s="667"/>
    </row>
    <row r="772" spans="1:31" ht="11.25" customHeight="1">
      <c r="A772" s="499"/>
      <c r="B772" s="422" t="s">
        <v>149</v>
      </c>
      <c r="C772" s="457"/>
      <c r="D772" s="457"/>
      <c r="E772" s="457"/>
      <c r="F772" s="457"/>
      <c r="G772" s="457"/>
      <c r="H772" s="457"/>
      <c r="I772" s="457"/>
      <c r="J772" s="457"/>
      <c r="K772" s="457"/>
      <c r="L772" s="457"/>
      <c r="M772" s="458"/>
      <c r="N772" s="451"/>
      <c r="O772" s="506"/>
      <c r="P772" s="665"/>
      <c r="Q772" s="666"/>
      <c r="R772" s="667"/>
      <c r="S772" s="459"/>
      <c r="T772" s="460"/>
      <c r="U772" s="461"/>
      <c r="V772" s="459"/>
      <c r="W772" s="460"/>
      <c r="X772" s="461"/>
      <c r="Y772" s="451"/>
      <c r="Z772" s="671"/>
      <c r="AA772" s="451"/>
      <c r="AB772" s="671"/>
      <c r="AC772" s="665"/>
      <c r="AD772" s="666"/>
      <c r="AE772" s="667"/>
    </row>
    <row r="773" spans="1:31" ht="11.25" customHeight="1" thickBot="1">
      <c r="A773" s="500"/>
      <c r="B773" s="463"/>
      <c r="C773" s="463"/>
      <c r="D773" s="463"/>
      <c r="E773" s="463"/>
      <c r="F773" s="463"/>
      <c r="G773" s="463"/>
      <c r="H773" s="463"/>
      <c r="I773" s="463"/>
      <c r="J773" s="463"/>
      <c r="K773" s="463"/>
      <c r="L773" s="463"/>
      <c r="M773" s="464"/>
      <c r="N773" s="452"/>
      <c r="O773" s="466"/>
      <c r="P773" s="668"/>
      <c r="Q773" s="669"/>
      <c r="R773" s="670"/>
      <c r="S773" s="462"/>
      <c r="T773" s="463"/>
      <c r="U773" s="464"/>
      <c r="V773" s="462"/>
      <c r="W773" s="463"/>
      <c r="X773" s="464"/>
      <c r="Y773" s="452"/>
      <c r="Z773" s="672"/>
      <c r="AA773" s="452"/>
      <c r="AB773" s="672"/>
      <c r="AC773" s="668"/>
      <c r="AD773" s="669"/>
      <c r="AE773" s="670"/>
    </row>
    <row r="774" spans="1:31" ht="11.25" customHeight="1">
      <c r="A774" s="433" t="s">
        <v>68</v>
      </c>
      <c r="B774" s="421" t="str">
        <f>'Sp. JK.'!F55</f>
        <v>MÉHÉSZ ANITA</v>
      </c>
      <c r="C774" s="422"/>
      <c r="D774" s="422"/>
      <c r="E774" s="422"/>
      <c r="F774" s="422"/>
      <c r="G774" s="422"/>
      <c r="H774" s="422"/>
      <c r="I774" s="422"/>
      <c r="J774" s="422"/>
      <c r="K774" s="422"/>
      <c r="L774" s="422"/>
      <c r="M774" s="423"/>
      <c r="N774" s="435">
        <v>4</v>
      </c>
      <c r="O774" s="673" t="s">
        <v>0</v>
      </c>
      <c r="P774" s="550"/>
      <c r="Q774" s="556"/>
      <c r="R774" s="551"/>
      <c r="S774" s="550"/>
      <c r="T774" s="556"/>
      <c r="U774" s="551"/>
      <c r="V774" s="550"/>
      <c r="W774" s="556"/>
      <c r="X774" s="551"/>
      <c r="Y774" s="592"/>
      <c r="Z774" s="678"/>
      <c r="AA774" s="455"/>
      <c r="AB774" s="675"/>
      <c r="AC774" s="467"/>
      <c r="AD774" s="468"/>
      <c r="AE774" s="469"/>
    </row>
    <row r="775" spans="1:31" ht="11.25" customHeight="1" thickBot="1">
      <c r="A775" s="443"/>
      <c r="B775" s="424"/>
      <c r="C775" s="425"/>
      <c r="D775" s="425"/>
      <c r="E775" s="425"/>
      <c r="F775" s="425"/>
      <c r="G775" s="425"/>
      <c r="H775" s="425"/>
      <c r="I775" s="425"/>
      <c r="J775" s="425"/>
      <c r="K775" s="425"/>
      <c r="L775" s="425"/>
      <c r="M775" s="426"/>
      <c r="N775" s="436"/>
      <c r="O775" s="674"/>
      <c r="P775" s="554"/>
      <c r="Q775" s="558"/>
      <c r="R775" s="555"/>
      <c r="S775" s="554"/>
      <c r="T775" s="558"/>
      <c r="U775" s="555"/>
      <c r="V775" s="554"/>
      <c r="W775" s="558"/>
      <c r="X775" s="555"/>
      <c r="Y775" s="594"/>
      <c r="Z775" s="679"/>
      <c r="AA775" s="466"/>
      <c r="AB775" s="676"/>
      <c r="AC775" s="470"/>
      <c r="AD775" s="471"/>
      <c r="AE775" s="472"/>
    </row>
    <row r="776" spans="1:31" ht="11.25" customHeight="1">
      <c r="A776" s="433" t="s">
        <v>71</v>
      </c>
      <c r="B776" s="421"/>
      <c r="C776" s="422"/>
      <c r="D776" s="422"/>
      <c r="E776" s="422"/>
      <c r="F776" s="422"/>
      <c r="G776" s="422"/>
      <c r="H776" s="422"/>
      <c r="I776" s="422"/>
      <c r="J776" s="422"/>
      <c r="K776" s="422"/>
      <c r="L776" s="422"/>
      <c r="M776" s="423"/>
      <c r="N776" s="435">
        <v>3</v>
      </c>
      <c r="O776" s="673" t="s">
        <v>1</v>
      </c>
      <c r="P776" s="550"/>
      <c r="Q776" s="556"/>
      <c r="R776" s="551"/>
      <c r="S776" s="550"/>
      <c r="T776" s="556"/>
      <c r="U776" s="551"/>
      <c r="V776" s="550"/>
      <c r="W776" s="556"/>
      <c r="X776" s="551"/>
      <c r="Y776" s="592"/>
      <c r="Z776" s="678"/>
      <c r="AA776" s="455"/>
      <c r="AB776" s="676"/>
      <c r="AC776" s="467"/>
      <c r="AD776" s="468"/>
      <c r="AE776" s="469"/>
    </row>
    <row r="777" spans="1:31" ht="11.25" customHeight="1" thickBot="1">
      <c r="A777" s="443"/>
      <c r="B777" s="424"/>
      <c r="C777" s="425"/>
      <c r="D777" s="425"/>
      <c r="E777" s="425"/>
      <c r="F777" s="425"/>
      <c r="G777" s="425"/>
      <c r="H777" s="425"/>
      <c r="I777" s="425"/>
      <c r="J777" s="425"/>
      <c r="K777" s="425"/>
      <c r="L777" s="425"/>
      <c r="M777" s="426"/>
      <c r="N777" s="436"/>
      <c r="O777" s="674"/>
      <c r="P777" s="554"/>
      <c r="Q777" s="558"/>
      <c r="R777" s="555"/>
      <c r="S777" s="554"/>
      <c r="T777" s="558"/>
      <c r="U777" s="555"/>
      <c r="V777" s="554"/>
      <c r="W777" s="558"/>
      <c r="X777" s="555"/>
      <c r="Y777" s="594"/>
      <c r="Z777" s="679"/>
      <c r="AA777" s="466"/>
      <c r="AB777" s="676"/>
      <c r="AC777" s="470"/>
      <c r="AD777" s="471"/>
      <c r="AE777" s="472"/>
    </row>
    <row r="778" spans="1:31" ht="11.25" customHeight="1">
      <c r="A778" s="433" t="s">
        <v>70</v>
      </c>
      <c r="B778" s="421"/>
      <c r="C778" s="422"/>
      <c r="D778" s="422"/>
      <c r="E778" s="422"/>
      <c r="F778" s="456" t="s">
        <v>69</v>
      </c>
      <c r="G778" s="663"/>
      <c r="H778" s="664"/>
      <c r="I778" s="456"/>
      <c r="J778" s="663"/>
      <c r="K778" s="663"/>
      <c r="L778" s="663"/>
      <c r="M778" s="664"/>
      <c r="N778" s="467" t="s">
        <v>65</v>
      </c>
      <c r="O778" s="458"/>
      <c r="P778" s="550"/>
      <c r="Q778" s="457"/>
      <c r="R778" s="458"/>
      <c r="S778" s="550"/>
      <c r="T778" s="556"/>
      <c r="U778" s="551"/>
      <c r="V778" s="550"/>
      <c r="W778" s="556"/>
      <c r="X778" s="551"/>
      <c r="Y778" s="592"/>
      <c r="Z778" s="678"/>
      <c r="AA778" s="455"/>
      <c r="AB778" s="676"/>
      <c r="AC778" s="467"/>
      <c r="AD778" s="457"/>
      <c r="AE778" s="458"/>
    </row>
    <row r="779" spans="1:31" ht="11.25" customHeight="1" thickBot="1">
      <c r="A779" s="443"/>
      <c r="B779" s="424"/>
      <c r="C779" s="425"/>
      <c r="D779" s="425"/>
      <c r="E779" s="425"/>
      <c r="F779" s="668"/>
      <c r="G779" s="669"/>
      <c r="H779" s="670"/>
      <c r="I779" s="668"/>
      <c r="J779" s="669"/>
      <c r="K779" s="669"/>
      <c r="L779" s="669"/>
      <c r="M779" s="670"/>
      <c r="N779" s="462"/>
      <c r="O779" s="464"/>
      <c r="P779" s="462"/>
      <c r="Q779" s="463"/>
      <c r="R779" s="464"/>
      <c r="S779" s="554"/>
      <c r="T779" s="558"/>
      <c r="U779" s="555"/>
      <c r="V779" s="554"/>
      <c r="W779" s="558"/>
      <c r="X779" s="555"/>
      <c r="Y779" s="452"/>
      <c r="Z779" s="679"/>
      <c r="AA779" s="466"/>
      <c r="AB779" s="677"/>
      <c r="AC779" s="462"/>
      <c r="AD779" s="463"/>
      <c r="AE779" s="464"/>
    </row>
    <row r="780" spans="1:31" ht="11.25" customHeight="1">
      <c r="A780" s="473" t="s">
        <v>72</v>
      </c>
      <c r="B780" s="475"/>
      <c r="C780" s="476"/>
      <c r="D780" s="476"/>
      <c r="E780" s="476"/>
      <c r="F780" s="476"/>
      <c r="G780" s="476"/>
      <c r="H780" s="476"/>
      <c r="I780" s="476"/>
      <c r="J780" s="476"/>
      <c r="K780" s="476"/>
      <c r="L780" s="476"/>
      <c r="M780" s="477"/>
      <c r="N780" s="475" t="s">
        <v>73</v>
      </c>
      <c r="O780" s="477"/>
      <c r="P780" s="550"/>
      <c r="Q780" s="556"/>
      <c r="R780" s="556"/>
      <c r="S780" s="556"/>
      <c r="T780" s="556"/>
      <c r="U780" s="556"/>
      <c r="V780" s="556"/>
      <c r="W780" s="556"/>
      <c r="X780" s="556"/>
      <c r="Y780" s="556"/>
      <c r="Z780" s="556"/>
      <c r="AA780" s="556"/>
      <c r="AB780" s="556"/>
      <c r="AC780" s="556"/>
      <c r="AD780" s="556"/>
      <c r="AE780" s="551"/>
    </row>
    <row r="781" spans="1:31" ht="11.25" customHeight="1" thickBot="1">
      <c r="A781" s="474"/>
      <c r="B781" s="478"/>
      <c r="C781" s="479"/>
      <c r="D781" s="479"/>
      <c r="E781" s="479"/>
      <c r="F781" s="479"/>
      <c r="G781" s="479"/>
      <c r="H781" s="479"/>
      <c r="I781" s="479"/>
      <c r="J781" s="479"/>
      <c r="K781" s="479"/>
      <c r="L781" s="479"/>
      <c r="M781" s="480"/>
      <c r="N781" s="478"/>
      <c r="O781" s="480"/>
      <c r="P781" s="554"/>
      <c r="Q781" s="558"/>
      <c r="R781" s="558"/>
      <c r="S781" s="558"/>
      <c r="T781" s="558"/>
      <c r="U781" s="558"/>
      <c r="V781" s="558"/>
      <c r="W781" s="558"/>
      <c r="X781" s="558"/>
      <c r="Y781" s="558"/>
      <c r="Z781" s="558"/>
      <c r="AA781" s="558"/>
      <c r="AB781" s="558"/>
      <c r="AC781" s="558"/>
      <c r="AD781" s="558"/>
      <c r="AE781" s="555"/>
    </row>
    <row r="782" spans="1:31" ht="11.25" customHeight="1" thickBot="1"/>
    <row r="783" spans="1:31" ht="11.25" customHeight="1">
      <c r="A783" s="444" t="s">
        <v>74</v>
      </c>
      <c r="B783" s="445"/>
      <c r="C783" s="445"/>
      <c r="D783" s="445"/>
      <c r="E783" s="445"/>
      <c r="F783" s="445"/>
      <c r="G783" s="445"/>
      <c r="H783" s="445"/>
      <c r="I783" s="445"/>
      <c r="J783" s="445"/>
      <c r="K783" s="445"/>
      <c r="L783" s="445"/>
      <c r="M783" s="445"/>
      <c r="N783" s="445"/>
      <c r="O783" s="445"/>
      <c r="P783" s="445"/>
      <c r="Q783" s="445"/>
      <c r="R783" s="445"/>
      <c r="S783" s="445"/>
      <c r="T783" s="445"/>
      <c r="U783" s="445"/>
      <c r="V783" s="445"/>
      <c r="W783" s="445"/>
      <c r="X783" s="445"/>
      <c r="Y783" s="445"/>
      <c r="Z783" s="445"/>
      <c r="AA783" s="445"/>
      <c r="AB783" s="445"/>
      <c r="AC783" s="445"/>
      <c r="AD783" s="445"/>
      <c r="AE783" s="446"/>
    </row>
    <row r="784" spans="1:31" ht="11.25" customHeight="1" thickBot="1">
      <c r="A784" s="447"/>
      <c r="B784" s="448"/>
      <c r="C784" s="448"/>
      <c r="D784" s="448"/>
      <c r="E784" s="448"/>
      <c r="F784" s="448"/>
      <c r="G784" s="448"/>
      <c r="H784" s="448"/>
      <c r="I784" s="448"/>
      <c r="J784" s="448"/>
      <c r="K784" s="448"/>
      <c r="L784" s="448"/>
      <c r="M784" s="448"/>
      <c r="N784" s="448"/>
      <c r="O784" s="448"/>
      <c r="P784" s="448"/>
      <c r="Q784" s="448"/>
      <c r="R784" s="448"/>
      <c r="S784" s="448"/>
      <c r="T784" s="448"/>
      <c r="U784" s="448"/>
      <c r="V784" s="448"/>
      <c r="W784" s="448"/>
      <c r="X784" s="448"/>
      <c r="Y784" s="448"/>
      <c r="Z784" s="448"/>
      <c r="AA784" s="448"/>
      <c r="AB784" s="448"/>
      <c r="AC784" s="448"/>
      <c r="AD784" s="448"/>
      <c r="AE784" s="449"/>
    </row>
    <row r="785" spans="1:31" ht="11.25" customHeight="1">
      <c r="A785" s="499"/>
      <c r="B785" s="427" t="s">
        <v>145</v>
      </c>
      <c r="C785" s="428"/>
      <c r="D785" s="428"/>
      <c r="E785" s="428"/>
      <c r="F785" s="428"/>
      <c r="G785" s="428"/>
      <c r="H785" s="428"/>
      <c r="I785" s="428"/>
      <c r="J785" s="428"/>
      <c r="K785" s="428"/>
      <c r="L785" s="428"/>
      <c r="M785" s="428"/>
      <c r="N785" s="428"/>
      <c r="O785" s="428"/>
      <c r="P785" s="428"/>
      <c r="Q785" s="428"/>
      <c r="R785" s="428"/>
      <c r="S785" s="428"/>
      <c r="T785" s="428"/>
      <c r="U785" s="428"/>
      <c r="V785" s="428"/>
      <c r="W785" s="428"/>
      <c r="X785" s="428"/>
      <c r="Y785" s="428"/>
      <c r="Z785" s="428"/>
      <c r="AA785" s="428"/>
      <c r="AB785" s="428"/>
      <c r="AC785" s="428"/>
      <c r="AD785" s="428"/>
      <c r="AE785" s="429"/>
    </row>
    <row r="786" spans="1:31" ht="11.25" customHeight="1" thickBot="1">
      <c r="A786" s="499"/>
      <c r="B786" s="430"/>
      <c r="C786" s="431"/>
      <c r="D786" s="431"/>
      <c r="E786" s="431"/>
      <c r="F786" s="431"/>
      <c r="G786" s="431"/>
      <c r="H786" s="431"/>
      <c r="I786" s="431"/>
      <c r="J786" s="431"/>
      <c r="K786" s="431"/>
      <c r="L786" s="431"/>
      <c r="M786" s="431"/>
      <c r="N786" s="431"/>
      <c r="O786" s="431"/>
      <c r="P786" s="431"/>
      <c r="Q786" s="431"/>
      <c r="R786" s="431"/>
      <c r="S786" s="431"/>
      <c r="T786" s="431"/>
      <c r="U786" s="431"/>
      <c r="V786" s="431"/>
      <c r="W786" s="431"/>
      <c r="X786" s="431"/>
      <c r="Y786" s="431"/>
      <c r="Z786" s="431"/>
      <c r="AA786" s="431"/>
      <c r="AB786" s="431"/>
      <c r="AC786" s="431"/>
      <c r="AD786" s="431"/>
      <c r="AE786" s="432"/>
    </row>
    <row r="787" spans="1:31" ht="11.25" customHeight="1">
      <c r="A787" s="499"/>
      <c r="B787" s="428">
        <f ca="1">TODAY()</f>
        <v>42505</v>
      </c>
      <c r="C787" s="428"/>
      <c r="D787" s="428"/>
      <c r="E787" s="428"/>
      <c r="F787" s="428"/>
      <c r="G787" s="428"/>
      <c r="H787" s="428"/>
      <c r="I787" s="428"/>
      <c r="J787" s="428"/>
      <c r="K787" s="428"/>
      <c r="L787" s="428"/>
      <c r="M787" s="429"/>
      <c r="N787" s="455" t="s">
        <v>62</v>
      </c>
      <c r="O787" s="455" t="s">
        <v>77</v>
      </c>
      <c r="P787" s="456" t="s">
        <v>63</v>
      </c>
      <c r="Q787" s="663"/>
      <c r="R787" s="664"/>
      <c r="S787" s="456" t="s">
        <v>64</v>
      </c>
      <c r="T787" s="457"/>
      <c r="U787" s="458"/>
      <c r="V787" s="456" t="s">
        <v>65</v>
      </c>
      <c r="W787" s="457"/>
      <c r="X787" s="458"/>
      <c r="Y787" s="465" t="s">
        <v>43</v>
      </c>
      <c r="Z787" s="455" t="s">
        <v>78</v>
      </c>
      <c r="AA787" s="465" t="s">
        <v>66</v>
      </c>
      <c r="AB787" s="455" t="s">
        <v>79</v>
      </c>
      <c r="AC787" s="456" t="s">
        <v>67</v>
      </c>
      <c r="AD787" s="663"/>
      <c r="AE787" s="664"/>
    </row>
    <row r="788" spans="1:31" ht="11.25" customHeight="1" thickBot="1">
      <c r="A788" s="499"/>
      <c r="B788" s="431"/>
      <c r="C788" s="431"/>
      <c r="D788" s="431"/>
      <c r="E788" s="431"/>
      <c r="F788" s="431"/>
      <c r="G788" s="431"/>
      <c r="H788" s="431"/>
      <c r="I788" s="431"/>
      <c r="J788" s="431"/>
      <c r="K788" s="431"/>
      <c r="L788" s="431"/>
      <c r="M788" s="432"/>
      <c r="N788" s="451"/>
      <c r="O788" s="506"/>
      <c r="P788" s="665"/>
      <c r="Q788" s="666"/>
      <c r="R788" s="667"/>
      <c r="S788" s="459"/>
      <c r="T788" s="460"/>
      <c r="U788" s="461"/>
      <c r="V788" s="459"/>
      <c r="W788" s="460"/>
      <c r="X788" s="461"/>
      <c r="Y788" s="451"/>
      <c r="Z788" s="671"/>
      <c r="AA788" s="451"/>
      <c r="AB788" s="671"/>
      <c r="AC788" s="665"/>
      <c r="AD788" s="666"/>
      <c r="AE788" s="667"/>
    </row>
    <row r="789" spans="1:31" ht="11.25" customHeight="1">
      <c r="A789" s="499"/>
      <c r="B789" s="422" t="s">
        <v>149</v>
      </c>
      <c r="C789" s="457"/>
      <c r="D789" s="457"/>
      <c r="E789" s="457"/>
      <c r="F789" s="457"/>
      <c r="G789" s="457"/>
      <c r="H789" s="457"/>
      <c r="I789" s="457"/>
      <c r="J789" s="457"/>
      <c r="K789" s="457"/>
      <c r="L789" s="457"/>
      <c r="M789" s="458"/>
      <c r="N789" s="451"/>
      <c r="O789" s="506"/>
      <c r="P789" s="665"/>
      <c r="Q789" s="666"/>
      <c r="R789" s="667"/>
      <c r="S789" s="459"/>
      <c r="T789" s="460"/>
      <c r="U789" s="461"/>
      <c r="V789" s="459"/>
      <c r="W789" s="460"/>
      <c r="X789" s="461"/>
      <c r="Y789" s="451"/>
      <c r="Z789" s="671"/>
      <c r="AA789" s="451"/>
      <c r="AB789" s="671"/>
      <c r="AC789" s="665"/>
      <c r="AD789" s="666"/>
      <c r="AE789" s="667"/>
    </row>
    <row r="790" spans="1:31" ht="11.25" customHeight="1" thickBot="1">
      <c r="A790" s="500"/>
      <c r="B790" s="463"/>
      <c r="C790" s="463"/>
      <c r="D790" s="463"/>
      <c r="E790" s="463"/>
      <c r="F790" s="463"/>
      <c r="G790" s="463"/>
      <c r="H790" s="463"/>
      <c r="I790" s="463"/>
      <c r="J790" s="463"/>
      <c r="K790" s="463"/>
      <c r="L790" s="463"/>
      <c r="M790" s="464"/>
      <c r="N790" s="452"/>
      <c r="O790" s="466"/>
      <c r="P790" s="668"/>
      <c r="Q790" s="669"/>
      <c r="R790" s="670"/>
      <c r="S790" s="462"/>
      <c r="T790" s="463"/>
      <c r="U790" s="464"/>
      <c r="V790" s="462"/>
      <c r="W790" s="463"/>
      <c r="X790" s="464"/>
      <c r="Y790" s="452"/>
      <c r="Z790" s="672"/>
      <c r="AA790" s="452"/>
      <c r="AB790" s="672"/>
      <c r="AC790" s="668"/>
      <c r="AD790" s="669"/>
      <c r="AE790" s="670"/>
    </row>
    <row r="791" spans="1:31" ht="11.25" customHeight="1">
      <c r="A791" s="433" t="s">
        <v>68</v>
      </c>
      <c r="B791" s="421" t="str">
        <f>'Sp. JK.'!F56</f>
        <v>ZSIROS ANDREA</v>
      </c>
      <c r="C791" s="422"/>
      <c r="D791" s="422"/>
      <c r="E791" s="422"/>
      <c r="F791" s="422"/>
      <c r="G791" s="422"/>
      <c r="H791" s="422"/>
      <c r="I791" s="422"/>
      <c r="J791" s="422"/>
      <c r="K791" s="422"/>
      <c r="L791" s="422"/>
      <c r="M791" s="423"/>
      <c r="N791" s="435">
        <v>5</v>
      </c>
      <c r="O791" s="673" t="s">
        <v>0</v>
      </c>
      <c r="P791" s="550"/>
      <c r="Q791" s="556"/>
      <c r="R791" s="551"/>
      <c r="S791" s="550"/>
      <c r="T791" s="556"/>
      <c r="U791" s="551"/>
      <c r="V791" s="550"/>
      <c r="W791" s="556"/>
      <c r="X791" s="551"/>
      <c r="Y791" s="592"/>
      <c r="Z791" s="678"/>
      <c r="AA791" s="455"/>
      <c r="AB791" s="675"/>
      <c r="AC791" s="467"/>
      <c r="AD791" s="468"/>
      <c r="AE791" s="469"/>
    </row>
    <row r="792" spans="1:31" ht="11.25" customHeight="1" thickBot="1">
      <c r="A792" s="443"/>
      <c r="B792" s="424"/>
      <c r="C792" s="425"/>
      <c r="D792" s="425"/>
      <c r="E792" s="425"/>
      <c r="F792" s="425"/>
      <c r="G792" s="425"/>
      <c r="H792" s="425"/>
      <c r="I792" s="425"/>
      <c r="J792" s="425"/>
      <c r="K792" s="425"/>
      <c r="L792" s="425"/>
      <c r="M792" s="426"/>
      <c r="N792" s="436"/>
      <c r="O792" s="674"/>
      <c r="P792" s="554"/>
      <c r="Q792" s="558"/>
      <c r="R792" s="555"/>
      <c r="S792" s="554"/>
      <c r="T792" s="558"/>
      <c r="U792" s="555"/>
      <c r="V792" s="554"/>
      <c r="W792" s="558"/>
      <c r="X792" s="555"/>
      <c r="Y792" s="594"/>
      <c r="Z792" s="679"/>
      <c r="AA792" s="466"/>
      <c r="AB792" s="676"/>
      <c r="AC792" s="470"/>
      <c r="AD792" s="471"/>
      <c r="AE792" s="472"/>
    </row>
    <row r="793" spans="1:31" ht="11.25" customHeight="1">
      <c r="A793" s="433" t="s">
        <v>71</v>
      </c>
      <c r="B793" s="421"/>
      <c r="C793" s="422"/>
      <c r="D793" s="422"/>
      <c r="E793" s="422"/>
      <c r="F793" s="422"/>
      <c r="G793" s="422"/>
      <c r="H793" s="422"/>
      <c r="I793" s="422"/>
      <c r="J793" s="422"/>
      <c r="K793" s="422"/>
      <c r="L793" s="422"/>
      <c r="M793" s="423"/>
      <c r="N793" s="435">
        <v>6</v>
      </c>
      <c r="O793" s="673" t="s">
        <v>1</v>
      </c>
      <c r="P793" s="550"/>
      <c r="Q793" s="556"/>
      <c r="R793" s="551"/>
      <c r="S793" s="550"/>
      <c r="T793" s="556"/>
      <c r="U793" s="551"/>
      <c r="V793" s="550"/>
      <c r="W793" s="556"/>
      <c r="X793" s="551"/>
      <c r="Y793" s="592"/>
      <c r="Z793" s="678"/>
      <c r="AA793" s="455"/>
      <c r="AB793" s="676"/>
      <c r="AC793" s="467"/>
      <c r="AD793" s="468"/>
      <c r="AE793" s="469"/>
    </row>
    <row r="794" spans="1:31" ht="11.25" customHeight="1" thickBot="1">
      <c r="A794" s="443"/>
      <c r="B794" s="424"/>
      <c r="C794" s="425"/>
      <c r="D794" s="425"/>
      <c r="E794" s="425"/>
      <c r="F794" s="425"/>
      <c r="G794" s="425"/>
      <c r="H794" s="425"/>
      <c r="I794" s="425"/>
      <c r="J794" s="425"/>
      <c r="K794" s="425"/>
      <c r="L794" s="425"/>
      <c r="M794" s="426"/>
      <c r="N794" s="436"/>
      <c r="O794" s="674"/>
      <c r="P794" s="554"/>
      <c r="Q794" s="558"/>
      <c r="R794" s="555"/>
      <c r="S794" s="554"/>
      <c r="T794" s="558"/>
      <c r="U794" s="555"/>
      <c r="V794" s="554"/>
      <c r="W794" s="558"/>
      <c r="X794" s="555"/>
      <c r="Y794" s="594"/>
      <c r="Z794" s="679"/>
      <c r="AA794" s="466"/>
      <c r="AB794" s="676"/>
      <c r="AC794" s="470"/>
      <c r="AD794" s="471"/>
      <c r="AE794" s="472"/>
    </row>
    <row r="795" spans="1:31" ht="11.25" customHeight="1">
      <c r="A795" s="433" t="s">
        <v>70</v>
      </c>
      <c r="B795" s="421"/>
      <c r="C795" s="422"/>
      <c r="D795" s="422"/>
      <c r="E795" s="422"/>
      <c r="F795" s="456" t="s">
        <v>69</v>
      </c>
      <c r="G795" s="663"/>
      <c r="H795" s="664"/>
      <c r="I795" s="456"/>
      <c r="J795" s="663"/>
      <c r="K795" s="663"/>
      <c r="L795" s="663"/>
      <c r="M795" s="664"/>
      <c r="N795" s="467" t="s">
        <v>65</v>
      </c>
      <c r="O795" s="458"/>
      <c r="P795" s="550"/>
      <c r="Q795" s="457"/>
      <c r="R795" s="458"/>
      <c r="S795" s="550"/>
      <c r="T795" s="556"/>
      <c r="U795" s="551"/>
      <c r="V795" s="550"/>
      <c r="W795" s="556"/>
      <c r="X795" s="551"/>
      <c r="Y795" s="592"/>
      <c r="Z795" s="678"/>
      <c r="AA795" s="455"/>
      <c r="AB795" s="676"/>
      <c r="AC795" s="467"/>
      <c r="AD795" s="457"/>
      <c r="AE795" s="458"/>
    </row>
    <row r="796" spans="1:31" ht="11.25" customHeight="1" thickBot="1">
      <c r="A796" s="443"/>
      <c r="B796" s="424"/>
      <c r="C796" s="425"/>
      <c r="D796" s="425"/>
      <c r="E796" s="425"/>
      <c r="F796" s="668"/>
      <c r="G796" s="669"/>
      <c r="H796" s="670"/>
      <c r="I796" s="668"/>
      <c r="J796" s="669"/>
      <c r="K796" s="669"/>
      <c r="L796" s="669"/>
      <c r="M796" s="670"/>
      <c r="N796" s="462"/>
      <c r="O796" s="464"/>
      <c r="P796" s="462"/>
      <c r="Q796" s="463"/>
      <c r="R796" s="464"/>
      <c r="S796" s="554"/>
      <c r="T796" s="558"/>
      <c r="U796" s="555"/>
      <c r="V796" s="554"/>
      <c r="W796" s="558"/>
      <c r="X796" s="555"/>
      <c r="Y796" s="452"/>
      <c r="Z796" s="679"/>
      <c r="AA796" s="466"/>
      <c r="AB796" s="677"/>
      <c r="AC796" s="462"/>
      <c r="AD796" s="463"/>
      <c r="AE796" s="464"/>
    </row>
    <row r="797" spans="1:31" ht="11.25" customHeight="1">
      <c r="A797" s="473" t="s">
        <v>72</v>
      </c>
      <c r="B797" s="475"/>
      <c r="C797" s="476"/>
      <c r="D797" s="476"/>
      <c r="E797" s="476"/>
      <c r="F797" s="476"/>
      <c r="G797" s="476"/>
      <c r="H797" s="476"/>
      <c r="I797" s="476"/>
      <c r="J797" s="476"/>
      <c r="K797" s="476"/>
      <c r="L797" s="476"/>
      <c r="M797" s="477"/>
      <c r="N797" s="475" t="s">
        <v>73</v>
      </c>
      <c r="O797" s="477"/>
      <c r="P797" s="550"/>
      <c r="Q797" s="556"/>
      <c r="R797" s="556"/>
      <c r="S797" s="556"/>
      <c r="T797" s="556"/>
      <c r="U797" s="556"/>
      <c r="V797" s="556"/>
      <c r="W797" s="556"/>
      <c r="X797" s="556"/>
      <c r="Y797" s="556"/>
      <c r="Z797" s="556"/>
      <c r="AA797" s="556"/>
      <c r="AB797" s="556"/>
      <c r="AC797" s="556"/>
      <c r="AD797" s="556"/>
      <c r="AE797" s="551"/>
    </row>
    <row r="798" spans="1:31" ht="11.25" customHeight="1" thickBot="1">
      <c r="A798" s="474"/>
      <c r="B798" s="478"/>
      <c r="C798" s="479"/>
      <c r="D798" s="479"/>
      <c r="E798" s="479"/>
      <c r="F798" s="479"/>
      <c r="G798" s="479"/>
      <c r="H798" s="479"/>
      <c r="I798" s="479"/>
      <c r="J798" s="479"/>
      <c r="K798" s="479"/>
      <c r="L798" s="479"/>
      <c r="M798" s="480"/>
      <c r="N798" s="478"/>
      <c r="O798" s="480"/>
      <c r="P798" s="554"/>
      <c r="Q798" s="558"/>
      <c r="R798" s="558"/>
      <c r="S798" s="558"/>
      <c r="T798" s="558"/>
      <c r="U798" s="558"/>
      <c r="V798" s="558"/>
      <c r="W798" s="558"/>
      <c r="X798" s="558"/>
      <c r="Y798" s="558"/>
      <c r="Z798" s="558"/>
      <c r="AA798" s="558"/>
      <c r="AB798" s="558"/>
      <c r="AC798" s="558"/>
      <c r="AD798" s="558"/>
      <c r="AE798" s="555"/>
    </row>
    <row r="799" spans="1:31" ht="11.25" customHeight="1" thickBot="1"/>
    <row r="800" spans="1:31" ht="11.25" customHeight="1">
      <c r="A800" s="444" t="s">
        <v>74</v>
      </c>
      <c r="B800" s="445"/>
      <c r="C800" s="445"/>
      <c r="D800" s="445"/>
      <c r="E800" s="445"/>
      <c r="F800" s="445"/>
      <c r="G800" s="445"/>
      <c r="H800" s="445"/>
      <c r="I800" s="445"/>
      <c r="J800" s="445"/>
      <c r="K800" s="445"/>
      <c r="L800" s="445"/>
      <c r="M800" s="445"/>
      <c r="N800" s="445"/>
      <c r="O800" s="445"/>
      <c r="P800" s="445"/>
      <c r="Q800" s="445"/>
      <c r="R800" s="445"/>
      <c r="S800" s="445"/>
      <c r="T800" s="445"/>
      <c r="U800" s="445"/>
      <c r="V800" s="445"/>
      <c r="W800" s="445"/>
      <c r="X800" s="445"/>
      <c r="Y800" s="445"/>
      <c r="Z800" s="445"/>
      <c r="AA800" s="445"/>
      <c r="AB800" s="445"/>
      <c r="AC800" s="445"/>
      <c r="AD800" s="445"/>
      <c r="AE800" s="446"/>
    </row>
    <row r="801" spans="1:31" ht="11.25" customHeight="1" thickBot="1">
      <c r="A801" s="447"/>
      <c r="B801" s="448"/>
      <c r="C801" s="448"/>
      <c r="D801" s="448"/>
      <c r="E801" s="448"/>
      <c r="F801" s="448"/>
      <c r="G801" s="448"/>
      <c r="H801" s="448"/>
      <c r="I801" s="448"/>
      <c r="J801" s="448"/>
      <c r="K801" s="448"/>
      <c r="L801" s="448"/>
      <c r="M801" s="448"/>
      <c r="N801" s="448"/>
      <c r="O801" s="448"/>
      <c r="P801" s="448"/>
      <c r="Q801" s="448"/>
      <c r="R801" s="448"/>
      <c r="S801" s="448"/>
      <c r="T801" s="448"/>
      <c r="U801" s="448"/>
      <c r="V801" s="448"/>
      <c r="W801" s="448"/>
      <c r="X801" s="448"/>
      <c r="Y801" s="448"/>
      <c r="Z801" s="448"/>
      <c r="AA801" s="448"/>
      <c r="AB801" s="448"/>
      <c r="AC801" s="448"/>
      <c r="AD801" s="448"/>
      <c r="AE801" s="449"/>
    </row>
    <row r="802" spans="1:31" ht="11.25" customHeight="1">
      <c r="A802" s="499"/>
      <c r="B802" s="427" t="s">
        <v>145</v>
      </c>
      <c r="C802" s="428"/>
      <c r="D802" s="428"/>
      <c r="E802" s="428"/>
      <c r="F802" s="428"/>
      <c r="G802" s="428"/>
      <c r="H802" s="428"/>
      <c r="I802" s="428"/>
      <c r="J802" s="428"/>
      <c r="K802" s="428"/>
      <c r="L802" s="428"/>
      <c r="M802" s="428"/>
      <c r="N802" s="428"/>
      <c r="O802" s="428"/>
      <c r="P802" s="428"/>
      <c r="Q802" s="428"/>
      <c r="R802" s="428"/>
      <c r="S802" s="428"/>
      <c r="T802" s="428"/>
      <c r="U802" s="428"/>
      <c r="V802" s="428"/>
      <c r="W802" s="428"/>
      <c r="X802" s="428"/>
      <c r="Y802" s="428"/>
      <c r="Z802" s="428"/>
      <c r="AA802" s="428"/>
      <c r="AB802" s="428"/>
      <c r="AC802" s="428"/>
      <c r="AD802" s="428"/>
      <c r="AE802" s="429"/>
    </row>
    <row r="803" spans="1:31" ht="11.25" customHeight="1" thickBot="1">
      <c r="A803" s="499"/>
      <c r="B803" s="430"/>
      <c r="C803" s="431"/>
      <c r="D803" s="431"/>
      <c r="E803" s="431"/>
      <c r="F803" s="431"/>
      <c r="G803" s="431"/>
      <c r="H803" s="431"/>
      <c r="I803" s="431"/>
      <c r="J803" s="431"/>
      <c r="K803" s="431"/>
      <c r="L803" s="431"/>
      <c r="M803" s="431"/>
      <c r="N803" s="431"/>
      <c r="O803" s="431"/>
      <c r="P803" s="431"/>
      <c r="Q803" s="431"/>
      <c r="R803" s="431"/>
      <c r="S803" s="431"/>
      <c r="T803" s="431"/>
      <c r="U803" s="431"/>
      <c r="V803" s="431"/>
      <c r="W803" s="431"/>
      <c r="X803" s="431"/>
      <c r="Y803" s="431"/>
      <c r="Z803" s="431"/>
      <c r="AA803" s="431"/>
      <c r="AB803" s="431"/>
      <c r="AC803" s="431"/>
      <c r="AD803" s="431"/>
      <c r="AE803" s="432"/>
    </row>
    <row r="804" spans="1:31" ht="11.25" customHeight="1">
      <c r="A804" s="499"/>
      <c r="B804" s="428">
        <f ca="1">TODAY()</f>
        <v>42505</v>
      </c>
      <c r="C804" s="428"/>
      <c r="D804" s="428"/>
      <c r="E804" s="428"/>
      <c r="F804" s="428"/>
      <c r="G804" s="428"/>
      <c r="H804" s="428"/>
      <c r="I804" s="428"/>
      <c r="J804" s="428"/>
      <c r="K804" s="428"/>
      <c r="L804" s="428"/>
      <c r="M804" s="429"/>
      <c r="N804" s="455" t="s">
        <v>62</v>
      </c>
      <c r="O804" s="455" t="s">
        <v>77</v>
      </c>
      <c r="P804" s="456" t="s">
        <v>63</v>
      </c>
      <c r="Q804" s="663"/>
      <c r="R804" s="664"/>
      <c r="S804" s="456" t="s">
        <v>64</v>
      </c>
      <c r="T804" s="457"/>
      <c r="U804" s="458"/>
      <c r="V804" s="456" t="s">
        <v>65</v>
      </c>
      <c r="W804" s="457"/>
      <c r="X804" s="458"/>
      <c r="Y804" s="465" t="s">
        <v>43</v>
      </c>
      <c r="Z804" s="455" t="s">
        <v>78</v>
      </c>
      <c r="AA804" s="465" t="s">
        <v>66</v>
      </c>
      <c r="AB804" s="455" t="s">
        <v>79</v>
      </c>
      <c r="AC804" s="456" t="s">
        <v>67</v>
      </c>
      <c r="AD804" s="663"/>
      <c r="AE804" s="664"/>
    </row>
    <row r="805" spans="1:31" ht="11.25" customHeight="1" thickBot="1">
      <c r="A805" s="499"/>
      <c r="B805" s="431"/>
      <c r="C805" s="431"/>
      <c r="D805" s="431"/>
      <c r="E805" s="431"/>
      <c r="F805" s="431"/>
      <c r="G805" s="431"/>
      <c r="H805" s="431"/>
      <c r="I805" s="431"/>
      <c r="J805" s="431"/>
      <c r="K805" s="431"/>
      <c r="L805" s="431"/>
      <c r="M805" s="432"/>
      <c r="N805" s="451"/>
      <c r="O805" s="506"/>
      <c r="P805" s="665"/>
      <c r="Q805" s="666"/>
      <c r="R805" s="667"/>
      <c r="S805" s="459"/>
      <c r="T805" s="460"/>
      <c r="U805" s="461"/>
      <c r="V805" s="459"/>
      <c r="W805" s="460"/>
      <c r="X805" s="461"/>
      <c r="Y805" s="451"/>
      <c r="Z805" s="671"/>
      <c r="AA805" s="451"/>
      <c r="AB805" s="671"/>
      <c r="AC805" s="665"/>
      <c r="AD805" s="666"/>
      <c r="AE805" s="667"/>
    </row>
    <row r="806" spans="1:31" ht="11.25" customHeight="1">
      <c r="A806" s="499"/>
      <c r="B806" s="422" t="s">
        <v>149</v>
      </c>
      <c r="C806" s="457"/>
      <c r="D806" s="457"/>
      <c r="E806" s="457"/>
      <c r="F806" s="457"/>
      <c r="G806" s="457"/>
      <c r="H806" s="457"/>
      <c r="I806" s="457"/>
      <c r="J806" s="457"/>
      <c r="K806" s="457"/>
      <c r="L806" s="457"/>
      <c r="M806" s="458"/>
      <c r="N806" s="451"/>
      <c r="O806" s="506"/>
      <c r="P806" s="665"/>
      <c r="Q806" s="666"/>
      <c r="R806" s="667"/>
      <c r="S806" s="459"/>
      <c r="T806" s="460"/>
      <c r="U806" s="461"/>
      <c r="V806" s="459"/>
      <c r="W806" s="460"/>
      <c r="X806" s="461"/>
      <c r="Y806" s="451"/>
      <c r="Z806" s="671"/>
      <c r="AA806" s="451"/>
      <c r="AB806" s="671"/>
      <c r="AC806" s="665"/>
      <c r="AD806" s="666"/>
      <c r="AE806" s="667"/>
    </row>
    <row r="807" spans="1:31" ht="11.25" customHeight="1" thickBot="1">
      <c r="A807" s="500"/>
      <c r="B807" s="463"/>
      <c r="C807" s="463"/>
      <c r="D807" s="463"/>
      <c r="E807" s="463"/>
      <c r="F807" s="463"/>
      <c r="G807" s="463"/>
      <c r="H807" s="463"/>
      <c r="I807" s="463"/>
      <c r="J807" s="463"/>
      <c r="K807" s="463"/>
      <c r="L807" s="463"/>
      <c r="M807" s="464"/>
      <c r="N807" s="452"/>
      <c r="O807" s="466"/>
      <c r="P807" s="668"/>
      <c r="Q807" s="669"/>
      <c r="R807" s="670"/>
      <c r="S807" s="462"/>
      <c r="T807" s="463"/>
      <c r="U807" s="464"/>
      <c r="V807" s="462"/>
      <c r="W807" s="463"/>
      <c r="X807" s="464"/>
      <c r="Y807" s="452"/>
      <c r="Z807" s="672"/>
      <c r="AA807" s="452"/>
      <c r="AB807" s="672"/>
      <c r="AC807" s="668"/>
      <c r="AD807" s="669"/>
      <c r="AE807" s="670"/>
    </row>
    <row r="808" spans="1:31" ht="11.25" customHeight="1">
      <c r="A808" s="433" t="s">
        <v>68</v>
      </c>
      <c r="B808" s="421" t="str">
        <f>'Sp. JK.'!F57</f>
        <v>MÁTRAHÁZINÉ KISS JULIANNA</v>
      </c>
      <c r="C808" s="422"/>
      <c r="D808" s="422"/>
      <c r="E808" s="422"/>
      <c r="F808" s="422"/>
      <c r="G808" s="422"/>
      <c r="H808" s="422"/>
      <c r="I808" s="422"/>
      <c r="J808" s="422"/>
      <c r="K808" s="422"/>
      <c r="L808" s="422"/>
      <c r="M808" s="423"/>
      <c r="N808" s="435">
        <v>6</v>
      </c>
      <c r="O808" s="673" t="s">
        <v>0</v>
      </c>
      <c r="P808" s="550"/>
      <c r="Q808" s="556"/>
      <c r="R808" s="551"/>
      <c r="S808" s="550"/>
      <c r="T808" s="556"/>
      <c r="U808" s="551"/>
      <c r="V808" s="550"/>
      <c r="W808" s="556"/>
      <c r="X808" s="551"/>
      <c r="Y808" s="592"/>
      <c r="Z808" s="678"/>
      <c r="AA808" s="455"/>
      <c r="AB808" s="675"/>
      <c r="AC808" s="467"/>
      <c r="AD808" s="468"/>
      <c r="AE808" s="469"/>
    </row>
    <row r="809" spans="1:31" ht="11.25" customHeight="1" thickBot="1">
      <c r="A809" s="443"/>
      <c r="B809" s="424"/>
      <c r="C809" s="425"/>
      <c r="D809" s="425"/>
      <c r="E809" s="425"/>
      <c r="F809" s="425"/>
      <c r="G809" s="425"/>
      <c r="H809" s="425"/>
      <c r="I809" s="425"/>
      <c r="J809" s="425"/>
      <c r="K809" s="425"/>
      <c r="L809" s="425"/>
      <c r="M809" s="426"/>
      <c r="N809" s="436"/>
      <c r="O809" s="674"/>
      <c r="P809" s="554"/>
      <c r="Q809" s="558"/>
      <c r="R809" s="555"/>
      <c r="S809" s="554"/>
      <c r="T809" s="558"/>
      <c r="U809" s="555"/>
      <c r="V809" s="554"/>
      <c r="W809" s="558"/>
      <c r="X809" s="555"/>
      <c r="Y809" s="594"/>
      <c r="Z809" s="679"/>
      <c r="AA809" s="466"/>
      <c r="AB809" s="676"/>
      <c r="AC809" s="470"/>
      <c r="AD809" s="471"/>
      <c r="AE809" s="472"/>
    </row>
    <row r="810" spans="1:31" ht="11.25" customHeight="1">
      <c r="A810" s="433" t="s">
        <v>71</v>
      </c>
      <c r="B810" s="421"/>
      <c r="C810" s="422"/>
      <c r="D810" s="422"/>
      <c r="E810" s="422"/>
      <c r="F810" s="422"/>
      <c r="G810" s="422"/>
      <c r="H810" s="422"/>
      <c r="I810" s="422"/>
      <c r="J810" s="422"/>
      <c r="K810" s="422"/>
      <c r="L810" s="422"/>
      <c r="M810" s="423"/>
      <c r="N810" s="435">
        <v>5</v>
      </c>
      <c r="O810" s="673" t="s">
        <v>1</v>
      </c>
      <c r="P810" s="550"/>
      <c r="Q810" s="556"/>
      <c r="R810" s="551"/>
      <c r="S810" s="550"/>
      <c r="T810" s="556"/>
      <c r="U810" s="551"/>
      <c r="V810" s="550"/>
      <c r="W810" s="556"/>
      <c r="X810" s="551"/>
      <c r="Y810" s="592"/>
      <c r="Z810" s="678"/>
      <c r="AA810" s="455"/>
      <c r="AB810" s="676"/>
      <c r="AC810" s="467"/>
      <c r="AD810" s="468"/>
      <c r="AE810" s="469"/>
    </row>
    <row r="811" spans="1:31" ht="11.25" customHeight="1" thickBot="1">
      <c r="A811" s="443"/>
      <c r="B811" s="424"/>
      <c r="C811" s="425"/>
      <c r="D811" s="425"/>
      <c r="E811" s="425"/>
      <c r="F811" s="425"/>
      <c r="G811" s="425"/>
      <c r="H811" s="425"/>
      <c r="I811" s="425"/>
      <c r="J811" s="425"/>
      <c r="K811" s="425"/>
      <c r="L811" s="425"/>
      <c r="M811" s="426"/>
      <c r="N811" s="436"/>
      <c r="O811" s="674"/>
      <c r="P811" s="554"/>
      <c r="Q811" s="558"/>
      <c r="R811" s="555"/>
      <c r="S811" s="554"/>
      <c r="T811" s="558"/>
      <c r="U811" s="555"/>
      <c r="V811" s="554"/>
      <c r="W811" s="558"/>
      <c r="X811" s="555"/>
      <c r="Y811" s="594"/>
      <c r="Z811" s="679"/>
      <c r="AA811" s="466"/>
      <c r="AB811" s="676"/>
      <c r="AC811" s="470"/>
      <c r="AD811" s="471"/>
      <c r="AE811" s="472"/>
    </row>
    <row r="812" spans="1:31" ht="11.25" customHeight="1">
      <c r="A812" s="433" t="s">
        <v>70</v>
      </c>
      <c r="B812" s="421"/>
      <c r="C812" s="422"/>
      <c r="D812" s="422"/>
      <c r="E812" s="422"/>
      <c r="F812" s="456" t="s">
        <v>69</v>
      </c>
      <c r="G812" s="663"/>
      <c r="H812" s="664"/>
      <c r="I812" s="456"/>
      <c r="J812" s="663"/>
      <c r="K812" s="663"/>
      <c r="L812" s="663"/>
      <c r="M812" s="664"/>
      <c r="N812" s="467" t="s">
        <v>65</v>
      </c>
      <c r="O812" s="458"/>
      <c r="P812" s="550"/>
      <c r="Q812" s="457"/>
      <c r="R812" s="458"/>
      <c r="S812" s="550"/>
      <c r="T812" s="556"/>
      <c r="U812" s="551"/>
      <c r="V812" s="550"/>
      <c r="W812" s="556"/>
      <c r="X812" s="551"/>
      <c r="Y812" s="592"/>
      <c r="Z812" s="678"/>
      <c r="AA812" s="455"/>
      <c r="AB812" s="676"/>
      <c r="AC812" s="467"/>
      <c r="AD812" s="457"/>
      <c r="AE812" s="458"/>
    </row>
    <row r="813" spans="1:31" ht="11.25" customHeight="1" thickBot="1">
      <c r="A813" s="443"/>
      <c r="B813" s="424"/>
      <c r="C813" s="425"/>
      <c r="D813" s="425"/>
      <c r="E813" s="425"/>
      <c r="F813" s="668"/>
      <c r="G813" s="669"/>
      <c r="H813" s="670"/>
      <c r="I813" s="668"/>
      <c r="J813" s="669"/>
      <c r="K813" s="669"/>
      <c r="L813" s="669"/>
      <c r="M813" s="670"/>
      <c r="N813" s="462"/>
      <c r="O813" s="464"/>
      <c r="P813" s="462"/>
      <c r="Q813" s="463"/>
      <c r="R813" s="464"/>
      <c r="S813" s="554"/>
      <c r="T813" s="558"/>
      <c r="U813" s="555"/>
      <c r="V813" s="554"/>
      <c r="W813" s="558"/>
      <c r="X813" s="555"/>
      <c r="Y813" s="452"/>
      <c r="Z813" s="679"/>
      <c r="AA813" s="466"/>
      <c r="AB813" s="677"/>
      <c r="AC813" s="462"/>
      <c r="AD813" s="463"/>
      <c r="AE813" s="464"/>
    </row>
    <row r="814" spans="1:31" ht="11.25" customHeight="1">
      <c r="A814" s="473" t="s">
        <v>72</v>
      </c>
      <c r="B814" s="475"/>
      <c r="C814" s="476"/>
      <c r="D814" s="476"/>
      <c r="E814" s="476"/>
      <c r="F814" s="476"/>
      <c r="G814" s="476"/>
      <c r="H814" s="476"/>
      <c r="I814" s="476"/>
      <c r="J814" s="476"/>
      <c r="K814" s="476"/>
      <c r="L814" s="476"/>
      <c r="M814" s="477"/>
      <c r="N814" s="475" t="s">
        <v>73</v>
      </c>
      <c r="O814" s="477"/>
      <c r="P814" s="550"/>
      <c r="Q814" s="556"/>
      <c r="R814" s="556"/>
      <c r="S814" s="556"/>
      <c r="T814" s="556"/>
      <c r="U814" s="556"/>
      <c r="V814" s="556"/>
      <c r="W814" s="556"/>
      <c r="X814" s="556"/>
      <c r="Y814" s="556"/>
      <c r="Z814" s="556"/>
      <c r="AA814" s="556"/>
      <c r="AB814" s="556"/>
      <c r="AC814" s="556"/>
      <c r="AD814" s="556"/>
      <c r="AE814" s="551"/>
    </row>
    <row r="815" spans="1:31" ht="11.25" customHeight="1" thickBot="1">
      <c r="A815" s="474"/>
      <c r="B815" s="478"/>
      <c r="C815" s="479"/>
      <c r="D815" s="479"/>
      <c r="E815" s="479"/>
      <c r="F815" s="479"/>
      <c r="G815" s="479"/>
      <c r="H815" s="479"/>
      <c r="I815" s="479"/>
      <c r="J815" s="479"/>
      <c r="K815" s="479"/>
      <c r="L815" s="479"/>
      <c r="M815" s="480"/>
      <c r="N815" s="478"/>
      <c r="O815" s="480"/>
      <c r="P815" s="554"/>
      <c r="Q815" s="558"/>
      <c r="R815" s="558"/>
      <c r="S815" s="558"/>
      <c r="T815" s="558"/>
      <c r="U815" s="558"/>
      <c r="V815" s="558"/>
      <c r="W815" s="558"/>
      <c r="X815" s="558"/>
      <c r="Y815" s="558"/>
      <c r="Z815" s="558"/>
      <c r="AA815" s="558"/>
      <c r="AB815" s="558"/>
      <c r="AC815" s="558"/>
      <c r="AD815" s="558"/>
      <c r="AE815" s="555"/>
    </row>
    <row r="816" spans="1:31" ht="11.25" customHeight="1" thickBot="1"/>
    <row r="817" spans="1:31" ht="11.25" customHeight="1">
      <c r="A817" s="444" t="s">
        <v>74</v>
      </c>
      <c r="B817" s="445"/>
      <c r="C817" s="445"/>
      <c r="D817" s="445"/>
      <c r="E817" s="445"/>
      <c r="F817" s="445"/>
      <c r="G817" s="445"/>
      <c r="H817" s="445"/>
      <c r="I817" s="445"/>
      <c r="J817" s="445"/>
      <c r="K817" s="445"/>
      <c r="L817" s="445"/>
      <c r="M817" s="445"/>
      <c r="N817" s="445"/>
      <c r="O817" s="445"/>
      <c r="P817" s="445"/>
      <c r="Q817" s="445"/>
      <c r="R817" s="445"/>
      <c r="S817" s="445"/>
      <c r="T817" s="445"/>
      <c r="U817" s="445"/>
      <c r="V817" s="445"/>
      <c r="W817" s="445"/>
      <c r="X817" s="445"/>
      <c r="Y817" s="445"/>
      <c r="Z817" s="445"/>
      <c r="AA817" s="445"/>
      <c r="AB817" s="445"/>
      <c r="AC817" s="445"/>
      <c r="AD817" s="445"/>
      <c r="AE817" s="446"/>
    </row>
    <row r="818" spans="1:31" ht="11.25" customHeight="1" thickBot="1">
      <c r="A818" s="447"/>
      <c r="B818" s="448"/>
      <c r="C818" s="448"/>
      <c r="D818" s="448"/>
      <c r="E818" s="448"/>
      <c r="F818" s="448"/>
      <c r="G818" s="448"/>
      <c r="H818" s="448"/>
      <c r="I818" s="448"/>
      <c r="J818" s="448"/>
      <c r="K818" s="448"/>
      <c r="L818" s="448"/>
      <c r="M818" s="448"/>
      <c r="N818" s="448"/>
      <c r="O818" s="448"/>
      <c r="P818" s="448"/>
      <c r="Q818" s="448"/>
      <c r="R818" s="448"/>
      <c r="S818" s="448"/>
      <c r="T818" s="448"/>
      <c r="U818" s="448"/>
      <c r="V818" s="448"/>
      <c r="W818" s="448"/>
      <c r="X818" s="448"/>
      <c r="Y818" s="448"/>
      <c r="Z818" s="448"/>
      <c r="AA818" s="448"/>
      <c r="AB818" s="448"/>
      <c r="AC818" s="448"/>
      <c r="AD818" s="448"/>
      <c r="AE818" s="449"/>
    </row>
    <row r="819" spans="1:31" ht="11.25" customHeight="1">
      <c r="A819" s="499"/>
      <c r="B819" s="427" t="s">
        <v>145</v>
      </c>
      <c r="C819" s="428"/>
      <c r="D819" s="428"/>
      <c r="E819" s="428"/>
      <c r="F819" s="428"/>
      <c r="G819" s="428"/>
      <c r="H819" s="428"/>
      <c r="I819" s="428"/>
      <c r="J819" s="428"/>
      <c r="K819" s="428"/>
      <c r="L819" s="428"/>
      <c r="M819" s="428"/>
      <c r="N819" s="428"/>
      <c r="O819" s="428"/>
      <c r="P819" s="428"/>
      <c r="Q819" s="428"/>
      <c r="R819" s="428"/>
      <c r="S819" s="428"/>
      <c r="T819" s="428"/>
      <c r="U819" s="428"/>
      <c r="V819" s="428"/>
      <c r="W819" s="428"/>
      <c r="X819" s="428"/>
      <c r="Y819" s="428"/>
      <c r="Z819" s="428"/>
      <c r="AA819" s="428"/>
      <c r="AB819" s="428"/>
      <c r="AC819" s="428"/>
      <c r="AD819" s="428"/>
      <c r="AE819" s="429"/>
    </row>
    <row r="820" spans="1:31" ht="11.25" customHeight="1" thickBot="1">
      <c r="A820" s="499"/>
      <c r="B820" s="430"/>
      <c r="C820" s="431"/>
      <c r="D820" s="431"/>
      <c r="E820" s="431"/>
      <c r="F820" s="431"/>
      <c r="G820" s="431"/>
      <c r="H820" s="431"/>
      <c r="I820" s="431"/>
      <c r="J820" s="431"/>
      <c r="K820" s="431"/>
      <c r="L820" s="431"/>
      <c r="M820" s="431"/>
      <c r="N820" s="431"/>
      <c r="O820" s="431"/>
      <c r="P820" s="431"/>
      <c r="Q820" s="431"/>
      <c r="R820" s="431"/>
      <c r="S820" s="431"/>
      <c r="T820" s="431"/>
      <c r="U820" s="431"/>
      <c r="V820" s="431"/>
      <c r="W820" s="431"/>
      <c r="X820" s="431"/>
      <c r="Y820" s="431"/>
      <c r="Z820" s="431"/>
      <c r="AA820" s="431"/>
      <c r="AB820" s="431"/>
      <c r="AC820" s="431"/>
      <c r="AD820" s="431"/>
      <c r="AE820" s="432"/>
    </row>
    <row r="821" spans="1:31" ht="11.25" customHeight="1">
      <c r="A821" s="499"/>
      <c r="B821" s="428">
        <f ca="1">TODAY()</f>
        <v>42505</v>
      </c>
      <c r="C821" s="428"/>
      <c r="D821" s="428"/>
      <c r="E821" s="428"/>
      <c r="F821" s="428"/>
      <c r="G821" s="428"/>
      <c r="H821" s="428"/>
      <c r="I821" s="428"/>
      <c r="J821" s="428"/>
      <c r="K821" s="428"/>
      <c r="L821" s="428"/>
      <c r="M821" s="429"/>
      <c r="N821" s="455" t="s">
        <v>62</v>
      </c>
      <c r="O821" s="455" t="s">
        <v>77</v>
      </c>
      <c r="P821" s="456" t="s">
        <v>63</v>
      </c>
      <c r="Q821" s="663"/>
      <c r="R821" s="664"/>
      <c r="S821" s="456" t="s">
        <v>64</v>
      </c>
      <c r="T821" s="457"/>
      <c r="U821" s="458"/>
      <c r="V821" s="456" t="s">
        <v>65</v>
      </c>
      <c r="W821" s="457"/>
      <c r="X821" s="458"/>
      <c r="Y821" s="465" t="s">
        <v>43</v>
      </c>
      <c r="Z821" s="455" t="s">
        <v>78</v>
      </c>
      <c r="AA821" s="465" t="s">
        <v>66</v>
      </c>
      <c r="AB821" s="455" t="s">
        <v>79</v>
      </c>
      <c r="AC821" s="456" t="s">
        <v>67</v>
      </c>
      <c r="AD821" s="663"/>
      <c r="AE821" s="664"/>
    </row>
    <row r="822" spans="1:31" ht="11.25" customHeight="1" thickBot="1">
      <c r="A822" s="499"/>
      <c r="B822" s="431"/>
      <c r="C822" s="431"/>
      <c r="D822" s="431"/>
      <c r="E822" s="431"/>
      <c r="F822" s="431"/>
      <c r="G822" s="431"/>
      <c r="H822" s="431"/>
      <c r="I822" s="431"/>
      <c r="J822" s="431"/>
      <c r="K822" s="431"/>
      <c r="L822" s="431"/>
      <c r="M822" s="432"/>
      <c r="N822" s="451"/>
      <c r="O822" s="506"/>
      <c r="P822" s="665"/>
      <c r="Q822" s="666"/>
      <c r="R822" s="667"/>
      <c r="S822" s="459"/>
      <c r="T822" s="460"/>
      <c r="U822" s="461"/>
      <c r="V822" s="459"/>
      <c r="W822" s="460"/>
      <c r="X822" s="461"/>
      <c r="Y822" s="451"/>
      <c r="Z822" s="671"/>
      <c r="AA822" s="451"/>
      <c r="AB822" s="671"/>
      <c r="AC822" s="665"/>
      <c r="AD822" s="666"/>
      <c r="AE822" s="667"/>
    </row>
    <row r="823" spans="1:31" ht="11.25" customHeight="1">
      <c r="A823" s="499"/>
      <c r="B823" s="422" t="s">
        <v>149</v>
      </c>
      <c r="C823" s="457"/>
      <c r="D823" s="457"/>
      <c r="E823" s="457"/>
      <c r="F823" s="457"/>
      <c r="G823" s="457"/>
      <c r="H823" s="457"/>
      <c r="I823" s="457"/>
      <c r="J823" s="457"/>
      <c r="K823" s="457"/>
      <c r="L823" s="457"/>
      <c r="M823" s="458"/>
      <c r="N823" s="451"/>
      <c r="O823" s="506"/>
      <c r="P823" s="665"/>
      <c r="Q823" s="666"/>
      <c r="R823" s="667"/>
      <c r="S823" s="459"/>
      <c r="T823" s="460"/>
      <c r="U823" s="461"/>
      <c r="V823" s="459"/>
      <c r="W823" s="460"/>
      <c r="X823" s="461"/>
      <c r="Y823" s="451"/>
      <c r="Z823" s="671"/>
      <c r="AA823" s="451"/>
      <c r="AB823" s="671"/>
      <c r="AC823" s="665"/>
      <c r="AD823" s="666"/>
      <c r="AE823" s="667"/>
    </row>
    <row r="824" spans="1:31" ht="11.25" customHeight="1" thickBot="1">
      <c r="A824" s="500"/>
      <c r="B824" s="463"/>
      <c r="C824" s="463"/>
      <c r="D824" s="463"/>
      <c r="E824" s="463"/>
      <c r="F824" s="463"/>
      <c r="G824" s="463"/>
      <c r="H824" s="463"/>
      <c r="I824" s="463"/>
      <c r="J824" s="463"/>
      <c r="K824" s="463"/>
      <c r="L824" s="463"/>
      <c r="M824" s="464"/>
      <c r="N824" s="452"/>
      <c r="O824" s="466"/>
      <c r="P824" s="668"/>
      <c r="Q824" s="669"/>
      <c r="R824" s="670"/>
      <c r="S824" s="462"/>
      <c r="T824" s="463"/>
      <c r="U824" s="464"/>
      <c r="V824" s="462"/>
      <c r="W824" s="463"/>
      <c r="X824" s="464"/>
      <c r="Y824" s="452"/>
      <c r="Z824" s="672"/>
      <c r="AA824" s="452"/>
      <c r="AB824" s="672"/>
      <c r="AC824" s="668"/>
      <c r="AD824" s="669"/>
      <c r="AE824" s="670"/>
    </row>
    <row r="825" spans="1:31" ht="11.25" customHeight="1">
      <c r="A825" s="433" t="s">
        <v>68</v>
      </c>
      <c r="B825" s="421" t="str">
        <f>'Sp. JK.'!F60</f>
        <v>BARACSI ÁGNES</v>
      </c>
      <c r="C825" s="422"/>
      <c r="D825" s="422"/>
      <c r="E825" s="422"/>
      <c r="F825" s="422"/>
      <c r="G825" s="422"/>
      <c r="H825" s="422"/>
      <c r="I825" s="422"/>
      <c r="J825" s="422"/>
      <c r="K825" s="422"/>
      <c r="L825" s="422"/>
      <c r="M825" s="423"/>
      <c r="N825" s="435">
        <v>3</v>
      </c>
      <c r="O825" s="673" t="s">
        <v>0</v>
      </c>
      <c r="P825" s="550"/>
      <c r="Q825" s="556"/>
      <c r="R825" s="551"/>
      <c r="S825" s="550"/>
      <c r="T825" s="556"/>
      <c r="U825" s="551"/>
      <c r="V825" s="550"/>
      <c r="W825" s="556"/>
      <c r="X825" s="551"/>
      <c r="Y825" s="592"/>
      <c r="Z825" s="678"/>
      <c r="AA825" s="455"/>
      <c r="AB825" s="675"/>
      <c r="AC825" s="467"/>
      <c r="AD825" s="468"/>
      <c r="AE825" s="469"/>
    </row>
    <row r="826" spans="1:31" ht="11.25" customHeight="1" thickBot="1">
      <c r="A826" s="443"/>
      <c r="B826" s="424"/>
      <c r="C826" s="425"/>
      <c r="D826" s="425"/>
      <c r="E826" s="425"/>
      <c r="F826" s="425"/>
      <c r="G826" s="425"/>
      <c r="H826" s="425"/>
      <c r="I826" s="425"/>
      <c r="J826" s="425"/>
      <c r="K826" s="425"/>
      <c r="L826" s="425"/>
      <c r="M826" s="426"/>
      <c r="N826" s="436"/>
      <c r="O826" s="674"/>
      <c r="P826" s="554"/>
      <c r="Q826" s="558"/>
      <c r="R826" s="555"/>
      <c r="S826" s="554"/>
      <c r="T826" s="558"/>
      <c r="U826" s="555"/>
      <c r="V826" s="554"/>
      <c r="W826" s="558"/>
      <c r="X826" s="555"/>
      <c r="Y826" s="594"/>
      <c r="Z826" s="679"/>
      <c r="AA826" s="466"/>
      <c r="AB826" s="676"/>
      <c r="AC826" s="470"/>
      <c r="AD826" s="471"/>
      <c r="AE826" s="472"/>
    </row>
    <row r="827" spans="1:31" ht="11.25" customHeight="1">
      <c r="A827" s="433" t="s">
        <v>71</v>
      </c>
      <c r="B827" s="421"/>
      <c r="C827" s="422"/>
      <c r="D827" s="422"/>
      <c r="E827" s="422"/>
      <c r="F827" s="422"/>
      <c r="G827" s="422"/>
      <c r="H827" s="422"/>
      <c r="I827" s="422"/>
      <c r="J827" s="422"/>
      <c r="K827" s="422"/>
      <c r="L827" s="422"/>
      <c r="M827" s="423"/>
      <c r="N827" s="435">
        <v>4</v>
      </c>
      <c r="O827" s="673" t="s">
        <v>1</v>
      </c>
      <c r="P827" s="550"/>
      <c r="Q827" s="556"/>
      <c r="R827" s="551"/>
      <c r="S827" s="550"/>
      <c r="T827" s="556"/>
      <c r="U827" s="551"/>
      <c r="V827" s="550"/>
      <c r="W827" s="556"/>
      <c r="X827" s="551"/>
      <c r="Y827" s="592"/>
      <c r="Z827" s="678"/>
      <c r="AA827" s="455"/>
      <c r="AB827" s="676"/>
      <c r="AC827" s="467"/>
      <c r="AD827" s="468"/>
      <c r="AE827" s="469"/>
    </row>
    <row r="828" spans="1:31" ht="11.25" customHeight="1" thickBot="1">
      <c r="A828" s="443"/>
      <c r="B828" s="424"/>
      <c r="C828" s="425"/>
      <c r="D828" s="425"/>
      <c r="E828" s="425"/>
      <c r="F828" s="425"/>
      <c r="G828" s="425"/>
      <c r="H828" s="425"/>
      <c r="I828" s="425"/>
      <c r="J828" s="425"/>
      <c r="K828" s="425"/>
      <c r="L828" s="425"/>
      <c r="M828" s="426"/>
      <c r="N828" s="436"/>
      <c r="O828" s="674"/>
      <c r="P828" s="554"/>
      <c r="Q828" s="558"/>
      <c r="R828" s="555"/>
      <c r="S828" s="554"/>
      <c r="T828" s="558"/>
      <c r="U828" s="555"/>
      <c r="V828" s="554"/>
      <c r="W828" s="558"/>
      <c r="X828" s="555"/>
      <c r="Y828" s="594"/>
      <c r="Z828" s="679"/>
      <c r="AA828" s="466"/>
      <c r="AB828" s="676"/>
      <c r="AC828" s="470"/>
      <c r="AD828" s="471"/>
      <c r="AE828" s="472"/>
    </row>
    <row r="829" spans="1:31" ht="11.25" customHeight="1">
      <c r="A829" s="433" t="s">
        <v>70</v>
      </c>
      <c r="B829" s="421"/>
      <c r="C829" s="422"/>
      <c r="D829" s="422"/>
      <c r="E829" s="422"/>
      <c r="F829" s="456" t="s">
        <v>69</v>
      </c>
      <c r="G829" s="663"/>
      <c r="H829" s="664"/>
      <c r="I829" s="456"/>
      <c r="J829" s="663"/>
      <c r="K829" s="663"/>
      <c r="L829" s="663"/>
      <c r="M829" s="664"/>
      <c r="N829" s="467" t="s">
        <v>65</v>
      </c>
      <c r="O829" s="458"/>
      <c r="P829" s="550"/>
      <c r="Q829" s="457"/>
      <c r="R829" s="458"/>
      <c r="S829" s="550"/>
      <c r="T829" s="556"/>
      <c r="U829" s="551"/>
      <c r="V829" s="550"/>
      <c r="W829" s="556"/>
      <c r="X829" s="551"/>
      <c r="Y829" s="592"/>
      <c r="Z829" s="678"/>
      <c r="AA829" s="455"/>
      <c r="AB829" s="676"/>
      <c r="AC829" s="467"/>
      <c r="AD829" s="457"/>
      <c r="AE829" s="458"/>
    </row>
    <row r="830" spans="1:31" ht="11.25" customHeight="1" thickBot="1">
      <c r="A830" s="443"/>
      <c r="B830" s="424"/>
      <c r="C830" s="425"/>
      <c r="D830" s="425"/>
      <c r="E830" s="425"/>
      <c r="F830" s="668"/>
      <c r="G830" s="669"/>
      <c r="H830" s="670"/>
      <c r="I830" s="668"/>
      <c r="J830" s="669"/>
      <c r="K830" s="669"/>
      <c r="L830" s="669"/>
      <c r="M830" s="670"/>
      <c r="N830" s="462"/>
      <c r="O830" s="464"/>
      <c r="P830" s="462"/>
      <c r="Q830" s="463"/>
      <c r="R830" s="464"/>
      <c r="S830" s="554"/>
      <c r="T830" s="558"/>
      <c r="U830" s="555"/>
      <c r="V830" s="554"/>
      <c r="W830" s="558"/>
      <c r="X830" s="555"/>
      <c r="Y830" s="452"/>
      <c r="Z830" s="679"/>
      <c r="AA830" s="466"/>
      <c r="AB830" s="677"/>
      <c r="AC830" s="462"/>
      <c r="AD830" s="463"/>
      <c r="AE830" s="464"/>
    </row>
    <row r="831" spans="1:31" ht="11.25" customHeight="1">
      <c r="A831" s="473" t="s">
        <v>72</v>
      </c>
      <c r="B831" s="475"/>
      <c r="C831" s="476"/>
      <c r="D831" s="476"/>
      <c r="E831" s="476"/>
      <c r="F831" s="476"/>
      <c r="G831" s="476"/>
      <c r="H831" s="476"/>
      <c r="I831" s="476"/>
      <c r="J831" s="476"/>
      <c r="K831" s="476"/>
      <c r="L831" s="476"/>
      <c r="M831" s="477"/>
      <c r="N831" s="475" t="s">
        <v>73</v>
      </c>
      <c r="O831" s="477"/>
      <c r="P831" s="550"/>
      <c r="Q831" s="556"/>
      <c r="R831" s="556"/>
      <c r="S831" s="556"/>
      <c r="T831" s="556"/>
      <c r="U831" s="556"/>
      <c r="V831" s="556"/>
      <c r="W831" s="556"/>
      <c r="X831" s="556"/>
      <c r="Y831" s="556"/>
      <c r="Z831" s="556"/>
      <c r="AA831" s="556"/>
      <c r="AB831" s="556"/>
      <c r="AC831" s="556"/>
      <c r="AD831" s="556"/>
      <c r="AE831" s="551"/>
    </row>
    <row r="832" spans="1:31" ht="11.25" customHeight="1" thickBot="1">
      <c r="A832" s="474"/>
      <c r="B832" s="478"/>
      <c r="C832" s="479"/>
      <c r="D832" s="479"/>
      <c r="E832" s="479"/>
      <c r="F832" s="479"/>
      <c r="G832" s="479"/>
      <c r="H832" s="479"/>
      <c r="I832" s="479"/>
      <c r="J832" s="479"/>
      <c r="K832" s="479"/>
      <c r="L832" s="479"/>
      <c r="M832" s="480"/>
      <c r="N832" s="478"/>
      <c r="O832" s="480"/>
      <c r="P832" s="554"/>
      <c r="Q832" s="558"/>
      <c r="R832" s="558"/>
      <c r="S832" s="558"/>
      <c r="T832" s="558"/>
      <c r="U832" s="558"/>
      <c r="V832" s="558"/>
      <c r="W832" s="558"/>
      <c r="X832" s="558"/>
      <c r="Y832" s="558"/>
      <c r="Z832" s="558"/>
      <c r="AA832" s="558"/>
      <c r="AB832" s="558"/>
      <c r="AC832" s="558"/>
      <c r="AD832" s="558"/>
      <c r="AE832" s="555"/>
    </row>
    <row r="833" spans="1:31" ht="11.25" customHeight="1" thickBot="1"/>
    <row r="834" spans="1:31" ht="11.25" customHeight="1">
      <c r="A834" s="444" t="s">
        <v>74</v>
      </c>
      <c r="B834" s="445"/>
      <c r="C834" s="445"/>
      <c r="D834" s="445"/>
      <c r="E834" s="445"/>
      <c r="F834" s="445"/>
      <c r="G834" s="445"/>
      <c r="H834" s="445"/>
      <c r="I834" s="445"/>
      <c r="J834" s="445"/>
      <c r="K834" s="445"/>
      <c r="L834" s="445"/>
      <c r="M834" s="445"/>
      <c r="N834" s="445"/>
      <c r="O834" s="445"/>
      <c r="P834" s="445"/>
      <c r="Q834" s="445"/>
      <c r="R834" s="445"/>
      <c r="S834" s="445"/>
      <c r="T834" s="445"/>
      <c r="U834" s="445"/>
      <c r="V834" s="445"/>
      <c r="W834" s="445"/>
      <c r="X834" s="445"/>
      <c r="Y834" s="445"/>
      <c r="Z834" s="445"/>
      <c r="AA834" s="445"/>
      <c r="AB834" s="445"/>
      <c r="AC834" s="445"/>
      <c r="AD834" s="445"/>
      <c r="AE834" s="446"/>
    </row>
    <row r="835" spans="1:31" ht="11.25" customHeight="1" thickBot="1">
      <c r="A835" s="447"/>
      <c r="B835" s="448"/>
      <c r="C835" s="448"/>
      <c r="D835" s="448"/>
      <c r="E835" s="448"/>
      <c r="F835" s="448"/>
      <c r="G835" s="448"/>
      <c r="H835" s="448"/>
      <c r="I835" s="448"/>
      <c r="J835" s="448"/>
      <c r="K835" s="448"/>
      <c r="L835" s="448"/>
      <c r="M835" s="448"/>
      <c r="N835" s="448"/>
      <c r="O835" s="448"/>
      <c r="P835" s="448"/>
      <c r="Q835" s="448"/>
      <c r="R835" s="448"/>
      <c r="S835" s="448"/>
      <c r="T835" s="448"/>
      <c r="U835" s="448"/>
      <c r="V835" s="448"/>
      <c r="W835" s="448"/>
      <c r="X835" s="448"/>
      <c r="Y835" s="448"/>
      <c r="Z835" s="448"/>
      <c r="AA835" s="448"/>
      <c r="AB835" s="448"/>
      <c r="AC835" s="448"/>
      <c r="AD835" s="448"/>
      <c r="AE835" s="449"/>
    </row>
    <row r="836" spans="1:31" ht="11.25" customHeight="1">
      <c r="A836" s="499"/>
      <c r="B836" s="427" t="s">
        <v>145</v>
      </c>
      <c r="C836" s="428"/>
      <c r="D836" s="428"/>
      <c r="E836" s="428"/>
      <c r="F836" s="428"/>
      <c r="G836" s="428"/>
      <c r="H836" s="428"/>
      <c r="I836" s="428"/>
      <c r="J836" s="428"/>
      <c r="K836" s="428"/>
      <c r="L836" s="428"/>
      <c r="M836" s="428"/>
      <c r="N836" s="428"/>
      <c r="O836" s="428"/>
      <c r="P836" s="428"/>
      <c r="Q836" s="428"/>
      <c r="R836" s="428"/>
      <c r="S836" s="428"/>
      <c r="T836" s="428"/>
      <c r="U836" s="428"/>
      <c r="V836" s="428"/>
      <c r="W836" s="428"/>
      <c r="X836" s="428"/>
      <c r="Y836" s="428"/>
      <c r="Z836" s="428"/>
      <c r="AA836" s="428"/>
      <c r="AB836" s="428"/>
      <c r="AC836" s="428"/>
      <c r="AD836" s="428"/>
      <c r="AE836" s="429"/>
    </row>
    <row r="837" spans="1:31" ht="11.25" customHeight="1" thickBot="1">
      <c r="A837" s="499"/>
      <c r="B837" s="430"/>
      <c r="C837" s="431"/>
      <c r="D837" s="431"/>
      <c r="E837" s="431"/>
      <c r="F837" s="431"/>
      <c r="G837" s="431"/>
      <c r="H837" s="431"/>
      <c r="I837" s="431"/>
      <c r="J837" s="431"/>
      <c r="K837" s="431"/>
      <c r="L837" s="431"/>
      <c r="M837" s="431"/>
      <c r="N837" s="431"/>
      <c r="O837" s="431"/>
      <c r="P837" s="431"/>
      <c r="Q837" s="431"/>
      <c r="R837" s="431"/>
      <c r="S837" s="431"/>
      <c r="T837" s="431"/>
      <c r="U837" s="431"/>
      <c r="V837" s="431"/>
      <c r="W837" s="431"/>
      <c r="X837" s="431"/>
      <c r="Y837" s="431"/>
      <c r="Z837" s="431"/>
      <c r="AA837" s="431"/>
      <c r="AB837" s="431"/>
      <c r="AC837" s="431"/>
      <c r="AD837" s="431"/>
      <c r="AE837" s="432"/>
    </row>
    <row r="838" spans="1:31" ht="11.25" customHeight="1">
      <c r="A838" s="499"/>
      <c r="B838" s="428">
        <f ca="1">TODAY()</f>
        <v>42505</v>
      </c>
      <c r="C838" s="428"/>
      <c r="D838" s="428"/>
      <c r="E838" s="428"/>
      <c r="F838" s="428"/>
      <c r="G838" s="428"/>
      <c r="H838" s="428"/>
      <c r="I838" s="428"/>
      <c r="J838" s="428"/>
      <c r="K838" s="428"/>
      <c r="L838" s="428"/>
      <c r="M838" s="429"/>
      <c r="N838" s="455" t="s">
        <v>62</v>
      </c>
      <c r="O838" s="455" t="s">
        <v>77</v>
      </c>
      <c r="P838" s="456" t="s">
        <v>63</v>
      </c>
      <c r="Q838" s="663"/>
      <c r="R838" s="664"/>
      <c r="S838" s="456" t="s">
        <v>64</v>
      </c>
      <c r="T838" s="457"/>
      <c r="U838" s="458"/>
      <c r="V838" s="456" t="s">
        <v>65</v>
      </c>
      <c r="W838" s="457"/>
      <c r="X838" s="458"/>
      <c r="Y838" s="465" t="s">
        <v>43</v>
      </c>
      <c r="Z838" s="455" t="s">
        <v>78</v>
      </c>
      <c r="AA838" s="465" t="s">
        <v>66</v>
      </c>
      <c r="AB838" s="455" t="s">
        <v>79</v>
      </c>
      <c r="AC838" s="456" t="s">
        <v>67</v>
      </c>
      <c r="AD838" s="663"/>
      <c r="AE838" s="664"/>
    </row>
    <row r="839" spans="1:31" ht="11.25" customHeight="1" thickBot="1">
      <c r="A839" s="499"/>
      <c r="B839" s="431"/>
      <c r="C839" s="431"/>
      <c r="D839" s="431"/>
      <c r="E839" s="431"/>
      <c r="F839" s="431"/>
      <c r="G839" s="431"/>
      <c r="H839" s="431"/>
      <c r="I839" s="431"/>
      <c r="J839" s="431"/>
      <c r="K839" s="431"/>
      <c r="L839" s="431"/>
      <c r="M839" s="432"/>
      <c r="N839" s="451"/>
      <c r="O839" s="506"/>
      <c r="P839" s="665"/>
      <c r="Q839" s="666"/>
      <c r="R839" s="667"/>
      <c r="S839" s="459"/>
      <c r="T839" s="460"/>
      <c r="U839" s="461"/>
      <c r="V839" s="459"/>
      <c r="W839" s="460"/>
      <c r="X839" s="461"/>
      <c r="Y839" s="451"/>
      <c r="Z839" s="671"/>
      <c r="AA839" s="451"/>
      <c r="AB839" s="671"/>
      <c r="AC839" s="665"/>
      <c r="AD839" s="666"/>
      <c r="AE839" s="667"/>
    </row>
    <row r="840" spans="1:31" ht="11.25" customHeight="1">
      <c r="A840" s="499"/>
      <c r="B840" s="422" t="s">
        <v>149</v>
      </c>
      <c r="C840" s="457"/>
      <c r="D840" s="457"/>
      <c r="E840" s="457"/>
      <c r="F840" s="457"/>
      <c r="G840" s="457"/>
      <c r="H840" s="457"/>
      <c r="I840" s="457"/>
      <c r="J840" s="457"/>
      <c r="K840" s="457"/>
      <c r="L840" s="457"/>
      <c r="M840" s="458"/>
      <c r="N840" s="451"/>
      <c r="O840" s="506"/>
      <c r="P840" s="665"/>
      <c r="Q840" s="666"/>
      <c r="R840" s="667"/>
      <c r="S840" s="459"/>
      <c r="T840" s="460"/>
      <c r="U840" s="461"/>
      <c r="V840" s="459"/>
      <c r="W840" s="460"/>
      <c r="X840" s="461"/>
      <c r="Y840" s="451"/>
      <c r="Z840" s="671"/>
      <c r="AA840" s="451"/>
      <c r="AB840" s="671"/>
      <c r="AC840" s="665"/>
      <c r="AD840" s="666"/>
      <c r="AE840" s="667"/>
    </row>
    <row r="841" spans="1:31" ht="11.25" customHeight="1" thickBot="1">
      <c r="A841" s="500"/>
      <c r="B841" s="463"/>
      <c r="C841" s="463"/>
      <c r="D841" s="463"/>
      <c r="E841" s="463"/>
      <c r="F841" s="463"/>
      <c r="G841" s="463"/>
      <c r="H841" s="463"/>
      <c r="I841" s="463"/>
      <c r="J841" s="463"/>
      <c r="K841" s="463"/>
      <c r="L841" s="463"/>
      <c r="M841" s="464"/>
      <c r="N841" s="452"/>
      <c r="O841" s="466"/>
      <c r="P841" s="668"/>
      <c r="Q841" s="669"/>
      <c r="R841" s="670"/>
      <c r="S841" s="462"/>
      <c r="T841" s="463"/>
      <c r="U841" s="464"/>
      <c r="V841" s="462"/>
      <c r="W841" s="463"/>
      <c r="X841" s="464"/>
      <c r="Y841" s="452"/>
      <c r="Z841" s="672"/>
      <c r="AA841" s="452"/>
      <c r="AB841" s="672"/>
      <c r="AC841" s="668"/>
      <c r="AD841" s="669"/>
      <c r="AE841" s="670"/>
    </row>
    <row r="842" spans="1:31" ht="11.25" customHeight="1">
      <c r="A842" s="433" t="s">
        <v>68</v>
      </c>
      <c r="B842" s="421" t="str">
        <f>'Sp. JK.'!F61</f>
        <v>CSURGAI ANITA</v>
      </c>
      <c r="C842" s="422"/>
      <c r="D842" s="422"/>
      <c r="E842" s="422"/>
      <c r="F842" s="422"/>
      <c r="G842" s="422"/>
      <c r="H842" s="422"/>
      <c r="I842" s="422"/>
      <c r="J842" s="422"/>
      <c r="K842" s="422"/>
      <c r="L842" s="422"/>
      <c r="M842" s="423"/>
      <c r="N842" s="435">
        <v>4</v>
      </c>
      <c r="O842" s="673" t="s">
        <v>0</v>
      </c>
      <c r="P842" s="550"/>
      <c r="Q842" s="556"/>
      <c r="R842" s="551"/>
      <c r="S842" s="550"/>
      <c r="T842" s="556"/>
      <c r="U842" s="551"/>
      <c r="V842" s="550"/>
      <c r="W842" s="556"/>
      <c r="X842" s="551"/>
      <c r="Y842" s="592"/>
      <c r="Z842" s="678"/>
      <c r="AA842" s="455"/>
      <c r="AB842" s="675"/>
      <c r="AC842" s="467"/>
      <c r="AD842" s="468"/>
      <c r="AE842" s="469"/>
    </row>
    <row r="843" spans="1:31" ht="11.25" customHeight="1" thickBot="1">
      <c r="A843" s="443"/>
      <c r="B843" s="424"/>
      <c r="C843" s="425"/>
      <c r="D843" s="425"/>
      <c r="E843" s="425"/>
      <c r="F843" s="425"/>
      <c r="G843" s="425"/>
      <c r="H843" s="425"/>
      <c r="I843" s="425"/>
      <c r="J843" s="425"/>
      <c r="K843" s="425"/>
      <c r="L843" s="425"/>
      <c r="M843" s="426"/>
      <c r="N843" s="436"/>
      <c r="O843" s="674"/>
      <c r="P843" s="554"/>
      <c r="Q843" s="558"/>
      <c r="R843" s="555"/>
      <c r="S843" s="554"/>
      <c r="T843" s="558"/>
      <c r="U843" s="555"/>
      <c r="V843" s="554"/>
      <c r="W843" s="558"/>
      <c r="X843" s="555"/>
      <c r="Y843" s="594"/>
      <c r="Z843" s="679"/>
      <c r="AA843" s="466"/>
      <c r="AB843" s="676"/>
      <c r="AC843" s="470"/>
      <c r="AD843" s="471"/>
      <c r="AE843" s="472"/>
    </row>
    <row r="844" spans="1:31" ht="11.25" customHeight="1">
      <c r="A844" s="433" t="s">
        <v>71</v>
      </c>
      <c r="B844" s="421"/>
      <c r="C844" s="422"/>
      <c r="D844" s="422"/>
      <c r="E844" s="422"/>
      <c r="F844" s="422"/>
      <c r="G844" s="422"/>
      <c r="H844" s="422"/>
      <c r="I844" s="422"/>
      <c r="J844" s="422"/>
      <c r="K844" s="422"/>
      <c r="L844" s="422"/>
      <c r="M844" s="423"/>
      <c r="N844" s="435">
        <v>3</v>
      </c>
      <c r="O844" s="673" t="s">
        <v>1</v>
      </c>
      <c r="P844" s="550"/>
      <c r="Q844" s="556"/>
      <c r="R844" s="551"/>
      <c r="S844" s="550"/>
      <c r="T844" s="556"/>
      <c r="U844" s="551"/>
      <c r="V844" s="550"/>
      <c r="W844" s="556"/>
      <c r="X844" s="551"/>
      <c r="Y844" s="592"/>
      <c r="Z844" s="678"/>
      <c r="AA844" s="455"/>
      <c r="AB844" s="676"/>
      <c r="AC844" s="467"/>
      <c r="AD844" s="468"/>
      <c r="AE844" s="469"/>
    </row>
    <row r="845" spans="1:31" ht="11.25" customHeight="1" thickBot="1">
      <c r="A845" s="443"/>
      <c r="B845" s="424"/>
      <c r="C845" s="425"/>
      <c r="D845" s="425"/>
      <c r="E845" s="425"/>
      <c r="F845" s="425"/>
      <c r="G845" s="425"/>
      <c r="H845" s="425"/>
      <c r="I845" s="425"/>
      <c r="J845" s="425"/>
      <c r="K845" s="425"/>
      <c r="L845" s="425"/>
      <c r="M845" s="426"/>
      <c r="N845" s="436"/>
      <c r="O845" s="674"/>
      <c r="P845" s="554"/>
      <c r="Q845" s="558"/>
      <c r="R845" s="555"/>
      <c r="S845" s="554"/>
      <c r="T845" s="558"/>
      <c r="U845" s="555"/>
      <c r="V845" s="554"/>
      <c r="W845" s="558"/>
      <c r="X845" s="555"/>
      <c r="Y845" s="594"/>
      <c r="Z845" s="679"/>
      <c r="AA845" s="466"/>
      <c r="AB845" s="676"/>
      <c r="AC845" s="470"/>
      <c r="AD845" s="471"/>
      <c r="AE845" s="472"/>
    </row>
    <row r="846" spans="1:31" ht="11.25" customHeight="1">
      <c r="A846" s="433" t="s">
        <v>70</v>
      </c>
      <c r="B846" s="421"/>
      <c r="C846" s="422"/>
      <c r="D846" s="422"/>
      <c r="E846" s="422"/>
      <c r="F846" s="456" t="s">
        <v>69</v>
      </c>
      <c r="G846" s="663"/>
      <c r="H846" s="664"/>
      <c r="I846" s="456"/>
      <c r="J846" s="663"/>
      <c r="K846" s="663"/>
      <c r="L846" s="663"/>
      <c r="M846" s="664"/>
      <c r="N846" s="467" t="s">
        <v>65</v>
      </c>
      <c r="O846" s="458"/>
      <c r="P846" s="550"/>
      <c r="Q846" s="457"/>
      <c r="R846" s="458"/>
      <c r="S846" s="550"/>
      <c r="T846" s="556"/>
      <c r="U846" s="551"/>
      <c r="V846" s="550"/>
      <c r="W846" s="556"/>
      <c r="X846" s="551"/>
      <c r="Y846" s="592"/>
      <c r="Z846" s="678"/>
      <c r="AA846" s="455"/>
      <c r="AB846" s="676"/>
      <c r="AC846" s="467"/>
      <c r="AD846" s="457"/>
      <c r="AE846" s="458"/>
    </row>
    <row r="847" spans="1:31" ht="11.25" customHeight="1" thickBot="1">
      <c r="A847" s="443"/>
      <c r="B847" s="424"/>
      <c r="C847" s="425"/>
      <c r="D847" s="425"/>
      <c r="E847" s="425"/>
      <c r="F847" s="668"/>
      <c r="G847" s="669"/>
      <c r="H847" s="670"/>
      <c r="I847" s="668"/>
      <c r="J847" s="669"/>
      <c r="K847" s="669"/>
      <c r="L847" s="669"/>
      <c r="M847" s="670"/>
      <c r="N847" s="462"/>
      <c r="O847" s="464"/>
      <c r="P847" s="462"/>
      <c r="Q847" s="463"/>
      <c r="R847" s="464"/>
      <c r="S847" s="554"/>
      <c r="T847" s="558"/>
      <c r="U847" s="555"/>
      <c r="V847" s="554"/>
      <c r="W847" s="558"/>
      <c r="X847" s="555"/>
      <c r="Y847" s="452"/>
      <c r="Z847" s="679"/>
      <c r="AA847" s="466"/>
      <c r="AB847" s="677"/>
      <c r="AC847" s="462"/>
      <c r="AD847" s="463"/>
      <c r="AE847" s="464"/>
    </row>
    <row r="848" spans="1:31" ht="11.25" customHeight="1">
      <c r="A848" s="473" t="s">
        <v>72</v>
      </c>
      <c r="B848" s="475"/>
      <c r="C848" s="476"/>
      <c r="D848" s="476"/>
      <c r="E848" s="476"/>
      <c r="F848" s="476"/>
      <c r="G848" s="476"/>
      <c r="H848" s="476"/>
      <c r="I848" s="476"/>
      <c r="J848" s="476"/>
      <c r="K848" s="476"/>
      <c r="L848" s="476"/>
      <c r="M848" s="477"/>
      <c r="N848" s="475" t="s">
        <v>73</v>
      </c>
      <c r="O848" s="477"/>
      <c r="P848" s="550"/>
      <c r="Q848" s="556"/>
      <c r="R848" s="556"/>
      <c r="S848" s="556"/>
      <c r="T848" s="556"/>
      <c r="U848" s="556"/>
      <c r="V848" s="556"/>
      <c r="W848" s="556"/>
      <c r="X848" s="556"/>
      <c r="Y848" s="556"/>
      <c r="Z848" s="556"/>
      <c r="AA848" s="556"/>
      <c r="AB848" s="556"/>
      <c r="AC848" s="556"/>
      <c r="AD848" s="556"/>
      <c r="AE848" s="551"/>
    </row>
    <row r="849" spans="1:31" ht="11.25" customHeight="1" thickBot="1">
      <c r="A849" s="474"/>
      <c r="B849" s="478"/>
      <c r="C849" s="479"/>
      <c r="D849" s="479"/>
      <c r="E849" s="479"/>
      <c r="F849" s="479"/>
      <c r="G849" s="479"/>
      <c r="H849" s="479"/>
      <c r="I849" s="479"/>
      <c r="J849" s="479"/>
      <c r="K849" s="479"/>
      <c r="L849" s="479"/>
      <c r="M849" s="480"/>
      <c r="N849" s="478"/>
      <c r="O849" s="480"/>
      <c r="P849" s="554"/>
      <c r="Q849" s="558"/>
      <c r="R849" s="558"/>
      <c r="S849" s="558"/>
      <c r="T849" s="558"/>
      <c r="U849" s="558"/>
      <c r="V849" s="558"/>
      <c r="W849" s="558"/>
      <c r="X849" s="558"/>
      <c r="Y849" s="558"/>
      <c r="Z849" s="558"/>
      <c r="AA849" s="558"/>
      <c r="AB849" s="558"/>
      <c r="AC849" s="558"/>
      <c r="AD849" s="558"/>
      <c r="AE849" s="555"/>
    </row>
    <row r="850" spans="1:31" ht="11.25" customHeight="1" thickBot="1"/>
    <row r="851" spans="1:31" ht="11.25" customHeight="1">
      <c r="A851" s="444" t="s">
        <v>74</v>
      </c>
      <c r="B851" s="445"/>
      <c r="C851" s="445"/>
      <c r="D851" s="445"/>
      <c r="E851" s="445"/>
      <c r="F851" s="445"/>
      <c r="G851" s="445"/>
      <c r="H851" s="445"/>
      <c r="I851" s="445"/>
      <c r="J851" s="445"/>
      <c r="K851" s="445"/>
      <c r="L851" s="445"/>
      <c r="M851" s="445"/>
      <c r="N851" s="445"/>
      <c r="O851" s="445"/>
      <c r="P851" s="445"/>
      <c r="Q851" s="445"/>
      <c r="R851" s="445"/>
      <c r="S851" s="445"/>
      <c r="T851" s="445"/>
      <c r="U851" s="445"/>
      <c r="V851" s="445"/>
      <c r="W851" s="445"/>
      <c r="X851" s="445"/>
      <c r="Y851" s="445"/>
      <c r="Z851" s="445"/>
      <c r="AA851" s="445"/>
      <c r="AB851" s="445"/>
      <c r="AC851" s="445"/>
      <c r="AD851" s="445"/>
      <c r="AE851" s="446"/>
    </row>
    <row r="852" spans="1:31" ht="11.25" customHeight="1" thickBot="1">
      <c r="A852" s="447"/>
      <c r="B852" s="448"/>
      <c r="C852" s="448"/>
      <c r="D852" s="448"/>
      <c r="E852" s="448"/>
      <c r="F852" s="448"/>
      <c r="G852" s="448"/>
      <c r="H852" s="448"/>
      <c r="I852" s="448"/>
      <c r="J852" s="448"/>
      <c r="K852" s="448"/>
      <c r="L852" s="448"/>
      <c r="M852" s="448"/>
      <c r="N852" s="448"/>
      <c r="O852" s="448"/>
      <c r="P852" s="448"/>
      <c r="Q852" s="448"/>
      <c r="R852" s="448"/>
      <c r="S852" s="448"/>
      <c r="T852" s="448"/>
      <c r="U852" s="448"/>
      <c r="V852" s="448"/>
      <c r="W852" s="448"/>
      <c r="X852" s="448"/>
      <c r="Y852" s="448"/>
      <c r="Z852" s="448"/>
      <c r="AA852" s="448"/>
      <c r="AB852" s="448"/>
      <c r="AC852" s="448"/>
      <c r="AD852" s="448"/>
      <c r="AE852" s="449"/>
    </row>
    <row r="853" spans="1:31" ht="11.25" customHeight="1">
      <c r="A853" s="499"/>
      <c r="B853" s="427" t="s">
        <v>145</v>
      </c>
      <c r="C853" s="428"/>
      <c r="D853" s="428"/>
      <c r="E853" s="428"/>
      <c r="F853" s="428"/>
      <c r="G853" s="428"/>
      <c r="H853" s="428"/>
      <c r="I853" s="428"/>
      <c r="J853" s="428"/>
      <c r="K853" s="428"/>
      <c r="L853" s="428"/>
      <c r="M853" s="428"/>
      <c r="N853" s="428"/>
      <c r="O853" s="428"/>
      <c r="P853" s="428"/>
      <c r="Q853" s="428"/>
      <c r="R853" s="428"/>
      <c r="S853" s="428"/>
      <c r="T853" s="428"/>
      <c r="U853" s="428"/>
      <c r="V853" s="428"/>
      <c r="W853" s="428"/>
      <c r="X853" s="428"/>
      <c r="Y853" s="428"/>
      <c r="Z853" s="428"/>
      <c r="AA853" s="428"/>
      <c r="AB853" s="428"/>
      <c r="AC853" s="428"/>
      <c r="AD853" s="428"/>
      <c r="AE853" s="429"/>
    </row>
    <row r="854" spans="1:31" ht="11.25" customHeight="1" thickBot="1">
      <c r="A854" s="499"/>
      <c r="B854" s="430"/>
      <c r="C854" s="431"/>
      <c r="D854" s="431"/>
      <c r="E854" s="431"/>
      <c r="F854" s="431"/>
      <c r="G854" s="431"/>
      <c r="H854" s="431"/>
      <c r="I854" s="431"/>
      <c r="J854" s="431"/>
      <c r="K854" s="431"/>
      <c r="L854" s="431"/>
      <c r="M854" s="431"/>
      <c r="N854" s="431"/>
      <c r="O854" s="431"/>
      <c r="P854" s="431"/>
      <c r="Q854" s="431"/>
      <c r="R854" s="431"/>
      <c r="S854" s="431"/>
      <c r="T854" s="431"/>
      <c r="U854" s="431"/>
      <c r="V854" s="431"/>
      <c r="W854" s="431"/>
      <c r="X854" s="431"/>
      <c r="Y854" s="431"/>
      <c r="Z854" s="431"/>
      <c r="AA854" s="431"/>
      <c r="AB854" s="431"/>
      <c r="AC854" s="431"/>
      <c r="AD854" s="431"/>
      <c r="AE854" s="432"/>
    </row>
    <row r="855" spans="1:31" ht="11.25" customHeight="1">
      <c r="A855" s="499"/>
      <c r="B855" s="428">
        <f ca="1">TODAY()</f>
        <v>42505</v>
      </c>
      <c r="C855" s="428"/>
      <c r="D855" s="428"/>
      <c r="E855" s="428"/>
      <c r="F855" s="428"/>
      <c r="G855" s="428"/>
      <c r="H855" s="428"/>
      <c r="I855" s="428"/>
      <c r="J855" s="428"/>
      <c r="K855" s="428"/>
      <c r="L855" s="428"/>
      <c r="M855" s="429"/>
      <c r="N855" s="455" t="s">
        <v>62</v>
      </c>
      <c r="O855" s="455" t="s">
        <v>77</v>
      </c>
      <c r="P855" s="456" t="s">
        <v>63</v>
      </c>
      <c r="Q855" s="663"/>
      <c r="R855" s="664"/>
      <c r="S855" s="456" t="s">
        <v>64</v>
      </c>
      <c r="T855" s="457"/>
      <c r="U855" s="458"/>
      <c r="V855" s="456" t="s">
        <v>65</v>
      </c>
      <c r="W855" s="457"/>
      <c r="X855" s="458"/>
      <c r="Y855" s="465" t="s">
        <v>43</v>
      </c>
      <c r="Z855" s="455" t="s">
        <v>78</v>
      </c>
      <c r="AA855" s="465" t="s">
        <v>66</v>
      </c>
      <c r="AB855" s="455" t="s">
        <v>79</v>
      </c>
      <c r="AC855" s="456" t="s">
        <v>67</v>
      </c>
      <c r="AD855" s="663"/>
      <c r="AE855" s="664"/>
    </row>
    <row r="856" spans="1:31" ht="11.25" customHeight="1" thickBot="1">
      <c r="A856" s="499"/>
      <c r="B856" s="431"/>
      <c r="C856" s="431"/>
      <c r="D856" s="431"/>
      <c r="E856" s="431"/>
      <c r="F856" s="431"/>
      <c r="G856" s="431"/>
      <c r="H856" s="431"/>
      <c r="I856" s="431"/>
      <c r="J856" s="431"/>
      <c r="K856" s="431"/>
      <c r="L856" s="431"/>
      <c r="M856" s="432"/>
      <c r="N856" s="451"/>
      <c r="O856" s="506"/>
      <c r="P856" s="665"/>
      <c r="Q856" s="666"/>
      <c r="R856" s="667"/>
      <c r="S856" s="459"/>
      <c r="T856" s="460"/>
      <c r="U856" s="461"/>
      <c r="V856" s="459"/>
      <c r="W856" s="460"/>
      <c r="X856" s="461"/>
      <c r="Y856" s="451"/>
      <c r="Z856" s="671"/>
      <c r="AA856" s="451"/>
      <c r="AB856" s="671"/>
      <c r="AC856" s="665"/>
      <c r="AD856" s="666"/>
      <c r="AE856" s="667"/>
    </row>
    <row r="857" spans="1:31" ht="11.25" customHeight="1">
      <c r="A857" s="499"/>
      <c r="B857" s="422" t="s">
        <v>149</v>
      </c>
      <c r="C857" s="457"/>
      <c r="D857" s="457"/>
      <c r="E857" s="457"/>
      <c r="F857" s="457"/>
      <c r="G857" s="457"/>
      <c r="H857" s="457"/>
      <c r="I857" s="457"/>
      <c r="J857" s="457"/>
      <c r="K857" s="457"/>
      <c r="L857" s="457"/>
      <c r="M857" s="458"/>
      <c r="N857" s="451"/>
      <c r="O857" s="506"/>
      <c r="P857" s="665"/>
      <c r="Q857" s="666"/>
      <c r="R857" s="667"/>
      <c r="S857" s="459"/>
      <c r="T857" s="460"/>
      <c r="U857" s="461"/>
      <c r="V857" s="459"/>
      <c r="W857" s="460"/>
      <c r="X857" s="461"/>
      <c r="Y857" s="451"/>
      <c r="Z857" s="671"/>
      <c r="AA857" s="451"/>
      <c r="AB857" s="671"/>
      <c r="AC857" s="665"/>
      <c r="AD857" s="666"/>
      <c r="AE857" s="667"/>
    </row>
    <row r="858" spans="1:31" ht="11.25" customHeight="1" thickBot="1">
      <c r="A858" s="500"/>
      <c r="B858" s="463"/>
      <c r="C858" s="463"/>
      <c r="D858" s="463"/>
      <c r="E858" s="463"/>
      <c r="F858" s="463"/>
      <c r="G858" s="463"/>
      <c r="H858" s="463"/>
      <c r="I858" s="463"/>
      <c r="J858" s="463"/>
      <c r="K858" s="463"/>
      <c r="L858" s="463"/>
      <c r="M858" s="464"/>
      <c r="N858" s="452"/>
      <c r="O858" s="466"/>
      <c r="P858" s="668"/>
      <c r="Q858" s="669"/>
      <c r="R858" s="670"/>
      <c r="S858" s="462"/>
      <c r="T858" s="463"/>
      <c r="U858" s="464"/>
      <c r="V858" s="462"/>
      <c r="W858" s="463"/>
      <c r="X858" s="464"/>
      <c r="Y858" s="452"/>
      <c r="Z858" s="672"/>
      <c r="AA858" s="452"/>
      <c r="AB858" s="672"/>
      <c r="AC858" s="668"/>
      <c r="AD858" s="669"/>
      <c r="AE858" s="670"/>
    </row>
    <row r="859" spans="1:31" ht="11.25" customHeight="1">
      <c r="A859" s="433" t="s">
        <v>68</v>
      </c>
      <c r="B859" s="421" t="str">
        <f>'Sp. JK.'!F62</f>
        <v>NÉMETHNÉ KATONA BEÁTA</v>
      </c>
      <c r="C859" s="422"/>
      <c r="D859" s="422"/>
      <c r="E859" s="422"/>
      <c r="F859" s="422"/>
      <c r="G859" s="422"/>
      <c r="H859" s="422"/>
      <c r="I859" s="422"/>
      <c r="J859" s="422"/>
      <c r="K859" s="422"/>
      <c r="L859" s="422"/>
      <c r="M859" s="423"/>
      <c r="N859" s="435">
        <v>5</v>
      </c>
      <c r="O859" s="673" t="s">
        <v>0</v>
      </c>
      <c r="P859" s="550"/>
      <c r="Q859" s="556"/>
      <c r="R859" s="551"/>
      <c r="S859" s="550"/>
      <c r="T859" s="556"/>
      <c r="U859" s="551"/>
      <c r="V859" s="550"/>
      <c r="W859" s="556"/>
      <c r="X859" s="551"/>
      <c r="Y859" s="592"/>
      <c r="Z859" s="678"/>
      <c r="AA859" s="455"/>
      <c r="AB859" s="675"/>
      <c r="AC859" s="467"/>
      <c r="AD859" s="468"/>
      <c r="AE859" s="469"/>
    </row>
    <row r="860" spans="1:31" ht="11.25" customHeight="1" thickBot="1">
      <c r="A860" s="443"/>
      <c r="B860" s="424"/>
      <c r="C860" s="425"/>
      <c r="D860" s="425"/>
      <c r="E860" s="425"/>
      <c r="F860" s="425"/>
      <c r="G860" s="425"/>
      <c r="H860" s="425"/>
      <c r="I860" s="425"/>
      <c r="J860" s="425"/>
      <c r="K860" s="425"/>
      <c r="L860" s="425"/>
      <c r="M860" s="426"/>
      <c r="N860" s="436"/>
      <c r="O860" s="674"/>
      <c r="P860" s="554"/>
      <c r="Q860" s="558"/>
      <c r="R860" s="555"/>
      <c r="S860" s="554"/>
      <c r="T860" s="558"/>
      <c r="U860" s="555"/>
      <c r="V860" s="554"/>
      <c r="W860" s="558"/>
      <c r="X860" s="555"/>
      <c r="Y860" s="594"/>
      <c r="Z860" s="679"/>
      <c r="AA860" s="466"/>
      <c r="AB860" s="676"/>
      <c r="AC860" s="470"/>
      <c r="AD860" s="471"/>
      <c r="AE860" s="472"/>
    </row>
    <row r="861" spans="1:31" ht="11.25" customHeight="1">
      <c r="A861" s="433" t="s">
        <v>71</v>
      </c>
      <c r="B861" s="421"/>
      <c r="C861" s="422"/>
      <c r="D861" s="422"/>
      <c r="E861" s="422"/>
      <c r="F861" s="422"/>
      <c r="G861" s="422"/>
      <c r="H861" s="422"/>
      <c r="I861" s="422"/>
      <c r="J861" s="422"/>
      <c r="K861" s="422"/>
      <c r="L861" s="422"/>
      <c r="M861" s="423"/>
      <c r="N861" s="435">
        <v>6</v>
      </c>
      <c r="O861" s="673" t="s">
        <v>1</v>
      </c>
      <c r="P861" s="550"/>
      <c r="Q861" s="556"/>
      <c r="R861" s="551"/>
      <c r="S861" s="550"/>
      <c r="T861" s="556"/>
      <c r="U861" s="551"/>
      <c r="V861" s="550"/>
      <c r="W861" s="556"/>
      <c r="X861" s="551"/>
      <c r="Y861" s="592"/>
      <c r="Z861" s="678"/>
      <c r="AA861" s="455"/>
      <c r="AB861" s="676"/>
      <c r="AC861" s="467"/>
      <c r="AD861" s="468"/>
      <c r="AE861" s="469"/>
    </row>
    <row r="862" spans="1:31" ht="11.25" customHeight="1" thickBot="1">
      <c r="A862" s="443"/>
      <c r="B862" s="424"/>
      <c r="C862" s="425"/>
      <c r="D862" s="425"/>
      <c r="E862" s="425"/>
      <c r="F862" s="425"/>
      <c r="G862" s="425"/>
      <c r="H862" s="425"/>
      <c r="I862" s="425"/>
      <c r="J862" s="425"/>
      <c r="K862" s="425"/>
      <c r="L862" s="425"/>
      <c r="M862" s="426"/>
      <c r="N862" s="436"/>
      <c r="O862" s="674"/>
      <c r="P862" s="554"/>
      <c r="Q862" s="558"/>
      <c r="R862" s="555"/>
      <c r="S862" s="554"/>
      <c r="T862" s="558"/>
      <c r="U862" s="555"/>
      <c r="V862" s="554"/>
      <c r="W862" s="558"/>
      <c r="X862" s="555"/>
      <c r="Y862" s="594"/>
      <c r="Z862" s="679"/>
      <c r="AA862" s="466"/>
      <c r="AB862" s="676"/>
      <c r="AC862" s="470"/>
      <c r="AD862" s="471"/>
      <c r="AE862" s="472"/>
    </row>
    <row r="863" spans="1:31" ht="11.25" customHeight="1">
      <c r="A863" s="433" t="s">
        <v>70</v>
      </c>
      <c r="B863" s="421"/>
      <c r="C863" s="422"/>
      <c r="D863" s="422"/>
      <c r="E863" s="422"/>
      <c r="F863" s="456" t="s">
        <v>69</v>
      </c>
      <c r="G863" s="663"/>
      <c r="H863" s="664"/>
      <c r="I863" s="456"/>
      <c r="J863" s="663"/>
      <c r="K863" s="663"/>
      <c r="L863" s="663"/>
      <c r="M863" s="664"/>
      <c r="N863" s="467" t="s">
        <v>65</v>
      </c>
      <c r="O863" s="458"/>
      <c r="P863" s="550"/>
      <c r="Q863" s="457"/>
      <c r="R863" s="458"/>
      <c r="S863" s="550"/>
      <c r="T863" s="556"/>
      <c r="U863" s="551"/>
      <c r="V863" s="550"/>
      <c r="W863" s="556"/>
      <c r="X863" s="551"/>
      <c r="Y863" s="592"/>
      <c r="Z863" s="678"/>
      <c r="AA863" s="455"/>
      <c r="AB863" s="676"/>
      <c r="AC863" s="467"/>
      <c r="AD863" s="457"/>
      <c r="AE863" s="458"/>
    </row>
    <row r="864" spans="1:31" ht="11.25" customHeight="1" thickBot="1">
      <c r="A864" s="443"/>
      <c r="B864" s="424"/>
      <c r="C864" s="425"/>
      <c r="D864" s="425"/>
      <c r="E864" s="425"/>
      <c r="F864" s="668"/>
      <c r="G864" s="669"/>
      <c r="H864" s="670"/>
      <c r="I864" s="668"/>
      <c r="J864" s="669"/>
      <c r="K864" s="669"/>
      <c r="L864" s="669"/>
      <c r="M864" s="670"/>
      <c r="N864" s="462"/>
      <c r="O864" s="464"/>
      <c r="P864" s="462"/>
      <c r="Q864" s="463"/>
      <c r="R864" s="464"/>
      <c r="S864" s="554"/>
      <c r="T864" s="558"/>
      <c r="U864" s="555"/>
      <c r="V864" s="554"/>
      <c r="W864" s="558"/>
      <c r="X864" s="555"/>
      <c r="Y864" s="452"/>
      <c r="Z864" s="679"/>
      <c r="AA864" s="466"/>
      <c r="AB864" s="677"/>
      <c r="AC864" s="462"/>
      <c r="AD864" s="463"/>
      <c r="AE864" s="464"/>
    </row>
    <row r="865" spans="1:31" ht="11.25" customHeight="1">
      <c r="A865" s="473" t="s">
        <v>72</v>
      </c>
      <c r="B865" s="475"/>
      <c r="C865" s="476"/>
      <c r="D865" s="476"/>
      <c r="E865" s="476"/>
      <c r="F865" s="476"/>
      <c r="G865" s="476"/>
      <c r="H865" s="476"/>
      <c r="I865" s="476"/>
      <c r="J865" s="476"/>
      <c r="K865" s="476"/>
      <c r="L865" s="476"/>
      <c r="M865" s="477"/>
      <c r="N865" s="475" t="s">
        <v>73</v>
      </c>
      <c r="O865" s="477"/>
      <c r="P865" s="550"/>
      <c r="Q865" s="556"/>
      <c r="R865" s="556"/>
      <c r="S865" s="556"/>
      <c r="T865" s="556"/>
      <c r="U865" s="556"/>
      <c r="V865" s="556"/>
      <c r="W865" s="556"/>
      <c r="X865" s="556"/>
      <c r="Y865" s="556"/>
      <c r="Z865" s="556"/>
      <c r="AA865" s="556"/>
      <c r="AB865" s="556"/>
      <c r="AC865" s="556"/>
      <c r="AD865" s="556"/>
      <c r="AE865" s="551"/>
    </row>
    <row r="866" spans="1:31" ht="11.25" customHeight="1" thickBot="1">
      <c r="A866" s="474"/>
      <c r="B866" s="478"/>
      <c r="C866" s="479"/>
      <c r="D866" s="479"/>
      <c r="E866" s="479"/>
      <c r="F866" s="479"/>
      <c r="G866" s="479"/>
      <c r="H866" s="479"/>
      <c r="I866" s="479"/>
      <c r="J866" s="479"/>
      <c r="K866" s="479"/>
      <c r="L866" s="479"/>
      <c r="M866" s="480"/>
      <c r="N866" s="478"/>
      <c r="O866" s="480"/>
      <c r="P866" s="554"/>
      <c r="Q866" s="558"/>
      <c r="R866" s="558"/>
      <c r="S866" s="558"/>
      <c r="T866" s="558"/>
      <c r="U866" s="558"/>
      <c r="V866" s="558"/>
      <c r="W866" s="558"/>
      <c r="X866" s="558"/>
      <c r="Y866" s="558"/>
      <c r="Z866" s="558"/>
      <c r="AA866" s="558"/>
      <c r="AB866" s="558"/>
      <c r="AC866" s="558"/>
      <c r="AD866" s="558"/>
      <c r="AE866" s="555"/>
    </row>
    <row r="867" spans="1:31" ht="11.25" customHeight="1" thickBot="1"/>
    <row r="868" spans="1:31" ht="11.25" customHeight="1">
      <c r="A868" s="444" t="s">
        <v>74</v>
      </c>
      <c r="B868" s="445"/>
      <c r="C868" s="445"/>
      <c r="D868" s="445"/>
      <c r="E868" s="445"/>
      <c r="F868" s="445"/>
      <c r="G868" s="445"/>
      <c r="H868" s="445"/>
      <c r="I868" s="445"/>
      <c r="J868" s="445"/>
      <c r="K868" s="445"/>
      <c r="L868" s="445"/>
      <c r="M868" s="445"/>
      <c r="N868" s="445"/>
      <c r="O868" s="445"/>
      <c r="P868" s="445"/>
      <c r="Q868" s="445"/>
      <c r="R868" s="445"/>
      <c r="S868" s="445"/>
      <c r="T868" s="445"/>
      <c r="U868" s="445"/>
      <c r="V868" s="445"/>
      <c r="W868" s="445"/>
      <c r="X868" s="445"/>
      <c r="Y868" s="445"/>
      <c r="Z868" s="445"/>
      <c r="AA868" s="445"/>
      <c r="AB868" s="445"/>
      <c r="AC868" s="445"/>
      <c r="AD868" s="445"/>
      <c r="AE868" s="446"/>
    </row>
    <row r="869" spans="1:31" ht="11.25" customHeight="1" thickBot="1">
      <c r="A869" s="447"/>
      <c r="B869" s="448"/>
      <c r="C869" s="448"/>
      <c r="D869" s="448"/>
      <c r="E869" s="448"/>
      <c r="F869" s="448"/>
      <c r="G869" s="448"/>
      <c r="H869" s="448"/>
      <c r="I869" s="448"/>
      <c r="J869" s="448"/>
      <c r="K869" s="448"/>
      <c r="L869" s="448"/>
      <c r="M869" s="448"/>
      <c r="N869" s="448"/>
      <c r="O869" s="448"/>
      <c r="P869" s="448"/>
      <c r="Q869" s="448"/>
      <c r="R869" s="448"/>
      <c r="S869" s="448"/>
      <c r="T869" s="448"/>
      <c r="U869" s="448"/>
      <c r="V869" s="448"/>
      <c r="W869" s="448"/>
      <c r="X869" s="448"/>
      <c r="Y869" s="448"/>
      <c r="Z869" s="448"/>
      <c r="AA869" s="448"/>
      <c r="AB869" s="448"/>
      <c r="AC869" s="448"/>
      <c r="AD869" s="448"/>
      <c r="AE869" s="449"/>
    </row>
    <row r="870" spans="1:31" ht="11.25" customHeight="1">
      <c r="A870" s="499"/>
      <c r="B870" s="427" t="s">
        <v>145</v>
      </c>
      <c r="C870" s="428"/>
      <c r="D870" s="428"/>
      <c r="E870" s="428"/>
      <c r="F870" s="428"/>
      <c r="G870" s="428"/>
      <c r="H870" s="428"/>
      <c r="I870" s="428"/>
      <c r="J870" s="428"/>
      <c r="K870" s="428"/>
      <c r="L870" s="428"/>
      <c r="M870" s="428"/>
      <c r="N870" s="428"/>
      <c r="O870" s="428"/>
      <c r="P870" s="428"/>
      <c r="Q870" s="428"/>
      <c r="R870" s="428"/>
      <c r="S870" s="428"/>
      <c r="T870" s="428"/>
      <c r="U870" s="428"/>
      <c r="V870" s="428"/>
      <c r="W870" s="428"/>
      <c r="X870" s="428"/>
      <c r="Y870" s="428"/>
      <c r="Z870" s="428"/>
      <c r="AA870" s="428"/>
      <c r="AB870" s="428"/>
      <c r="AC870" s="428"/>
      <c r="AD870" s="428"/>
      <c r="AE870" s="429"/>
    </row>
    <row r="871" spans="1:31" ht="11.25" customHeight="1" thickBot="1">
      <c r="A871" s="499"/>
      <c r="B871" s="430"/>
      <c r="C871" s="431"/>
      <c r="D871" s="431"/>
      <c r="E871" s="431"/>
      <c r="F871" s="431"/>
      <c r="G871" s="431"/>
      <c r="H871" s="431"/>
      <c r="I871" s="431"/>
      <c r="J871" s="431"/>
      <c r="K871" s="431"/>
      <c r="L871" s="431"/>
      <c r="M871" s="431"/>
      <c r="N871" s="431"/>
      <c r="O871" s="431"/>
      <c r="P871" s="431"/>
      <c r="Q871" s="431"/>
      <c r="R871" s="431"/>
      <c r="S871" s="431"/>
      <c r="T871" s="431"/>
      <c r="U871" s="431"/>
      <c r="V871" s="431"/>
      <c r="W871" s="431"/>
      <c r="X871" s="431"/>
      <c r="Y871" s="431"/>
      <c r="Z871" s="431"/>
      <c r="AA871" s="431"/>
      <c r="AB871" s="431"/>
      <c r="AC871" s="431"/>
      <c r="AD871" s="431"/>
      <c r="AE871" s="432"/>
    </row>
    <row r="872" spans="1:31" ht="11.25" customHeight="1">
      <c r="A872" s="499"/>
      <c r="B872" s="428">
        <f ca="1">TODAY()</f>
        <v>42505</v>
      </c>
      <c r="C872" s="428"/>
      <c r="D872" s="428"/>
      <c r="E872" s="428"/>
      <c r="F872" s="428"/>
      <c r="G872" s="428"/>
      <c r="H872" s="428"/>
      <c r="I872" s="428"/>
      <c r="J872" s="428"/>
      <c r="K872" s="428"/>
      <c r="L872" s="428"/>
      <c r="M872" s="429"/>
      <c r="N872" s="455" t="s">
        <v>62</v>
      </c>
      <c r="O872" s="455" t="s">
        <v>77</v>
      </c>
      <c r="P872" s="456" t="s">
        <v>63</v>
      </c>
      <c r="Q872" s="663"/>
      <c r="R872" s="664"/>
      <c r="S872" s="456" t="s">
        <v>64</v>
      </c>
      <c r="T872" s="457"/>
      <c r="U872" s="458"/>
      <c r="V872" s="456" t="s">
        <v>65</v>
      </c>
      <c r="W872" s="457"/>
      <c r="X872" s="458"/>
      <c r="Y872" s="465" t="s">
        <v>43</v>
      </c>
      <c r="Z872" s="455" t="s">
        <v>78</v>
      </c>
      <c r="AA872" s="465" t="s">
        <v>66</v>
      </c>
      <c r="AB872" s="455" t="s">
        <v>79</v>
      </c>
      <c r="AC872" s="456" t="s">
        <v>67</v>
      </c>
      <c r="AD872" s="663"/>
      <c r="AE872" s="664"/>
    </row>
    <row r="873" spans="1:31" ht="11.25" customHeight="1" thickBot="1">
      <c r="A873" s="499"/>
      <c r="B873" s="431"/>
      <c r="C873" s="431"/>
      <c r="D873" s="431"/>
      <c r="E873" s="431"/>
      <c r="F873" s="431"/>
      <c r="G873" s="431"/>
      <c r="H873" s="431"/>
      <c r="I873" s="431"/>
      <c r="J873" s="431"/>
      <c r="K873" s="431"/>
      <c r="L873" s="431"/>
      <c r="M873" s="432"/>
      <c r="N873" s="451"/>
      <c r="O873" s="506"/>
      <c r="P873" s="665"/>
      <c r="Q873" s="666"/>
      <c r="R873" s="667"/>
      <c r="S873" s="459"/>
      <c r="T873" s="460"/>
      <c r="U873" s="461"/>
      <c r="V873" s="459"/>
      <c r="W873" s="460"/>
      <c r="X873" s="461"/>
      <c r="Y873" s="451"/>
      <c r="Z873" s="671"/>
      <c r="AA873" s="451"/>
      <c r="AB873" s="671"/>
      <c r="AC873" s="665"/>
      <c r="AD873" s="666"/>
      <c r="AE873" s="667"/>
    </row>
    <row r="874" spans="1:31" ht="11.25" customHeight="1">
      <c r="A874" s="499"/>
      <c r="B874" s="422" t="s">
        <v>149</v>
      </c>
      <c r="C874" s="457"/>
      <c r="D874" s="457"/>
      <c r="E874" s="457"/>
      <c r="F874" s="457"/>
      <c r="G874" s="457"/>
      <c r="H874" s="457"/>
      <c r="I874" s="457"/>
      <c r="J874" s="457"/>
      <c r="K874" s="457"/>
      <c r="L874" s="457"/>
      <c r="M874" s="458"/>
      <c r="N874" s="451"/>
      <c r="O874" s="506"/>
      <c r="P874" s="665"/>
      <c r="Q874" s="666"/>
      <c r="R874" s="667"/>
      <c r="S874" s="459"/>
      <c r="T874" s="460"/>
      <c r="U874" s="461"/>
      <c r="V874" s="459"/>
      <c r="W874" s="460"/>
      <c r="X874" s="461"/>
      <c r="Y874" s="451"/>
      <c r="Z874" s="671"/>
      <c r="AA874" s="451"/>
      <c r="AB874" s="671"/>
      <c r="AC874" s="665"/>
      <c r="AD874" s="666"/>
      <c r="AE874" s="667"/>
    </row>
    <row r="875" spans="1:31" ht="11.25" customHeight="1" thickBot="1">
      <c r="A875" s="500"/>
      <c r="B875" s="463"/>
      <c r="C875" s="463"/>
      <c r="D875" s="463"/>
      <c r="E875" s="463"/>
      <c r="F875" s="463"/>
      <c r="G875" s="463"/>
      <c r="H875" s="463"/>
      <c r="I875" s="463"/>
      <c r="J875" s="463"/>
      <c r="K875" s="463"/>
      <c r="L875" s="463"/>
      <c r="M875" s="464"/>
      <c r="N875" s="452"/>
      <c r="O875" s="466"/>
      <c r="P875" s="668"/>
      <c r="Q875" s="669"/>
      <c r="R875" s="670"/>
      <c r="S875" s="462"/>
      <c r="T875" s="463"/>
      <c r="U875" s="464"/>
      <c r="V875" s="462"/>
      <c r="W875" s="463"/>
      <c r="X875" s="464"/>
      <c r="Y875" s="452"/>
      <c r="Z875" s="672"/>
      <c r="AA875" s="452"/>
      <c r="AB875" s="672"/>
      <c r="AC875" s="668"/>
      <c r="AD875" s="669"/>
      <c r="AE875" s="670"/>
    </row>
    <row r="876" spans="1:31" ht="11.25" customHeight="1">
      <c r="A876" s="433" t="s">
        <v>68</v>
      </c>
      <c r="B876" s="421" t="str">
        <f>'Sp. JK.'!F63</f>
        <v>BORDÁCS DOROTTYA</v>
      </c>
      <c r="C876" s="422"/>
      <c r="D876" s="422"/>
      <c r="E876" s="422"/>
      <c r="F876" s="422"/>
      <c r="G876" s="422"/>
      <c r="H876" s="422"/>
      <c r="I876" s="422"/>
      <c r="J876" s="422"/>
      <c r="K876" s="422"/>
      <c r="L876" s="422"/>
      <c r="M876" s="423"/>
      <c r="N876" s="435">
        <v>6</v>
      </c>
      <c r="O876" s="673" t="s">
        <v>0</v>
      </c>
      <c r="P876" s="550"/>
      <c r="Q876" s="556"/>
      <c r="R876" s="551"/>
      <c r="S876" s="550"/>
      <c r="T876" s="556"/>
      <c r="U876" s="551"/>
      <c r="V876" s="550"/>
      <c r="W876" s="556"/>
      <c r="X876" s="551"/>
      <c r="Y876" s="592"/>
      <c r="Z876" s="678"/>
      <c r="AA876" s="455"/>
      <c r="AB876" s="675"/>
      <c r="AC876" s="467"/>
      <c r="AD876" s="468"/>
      <c r="AE876" s="469"/>
    </row>
    <row r="877" spans="1:31" ht="11.25" customHeight="1" thickBot="1">
      <c r="A877" s="443"/>
      <c r="B877" s="424"/>
      <c r="C877" s="425"/>
      <c r="D877" s="425"/>
      <c r="E877" s="425"/>
      <c r="F877" s="425"/>
      <c r="G877" s="425"/>
      <c r="H877" s="425"/>
      <c r="I877" s="425"/>
      <c r="J877" s="425"/>
      <c r="K877" s="425"/>
      <c r="L877" s="425"/>
      <c r="M877" s="426"/>
      <c r="N877" s="436"/>
      <c r="O877" s="674"/>
      <c r="P877" s="554"/>
      <c r="Q877" s="558"/>
      <c r="R877" s="555"/>
      <c r="S877" s="554"/>
      <c r="T877" s="558"/>
      <c r="U877" s="555"/>
      <c r="V877" s="554"/>
      <c r="W877" s="558"/>
      <c r="X877" s="555"/>
      <c r="Y877" s="594"/>
      <c r="Z877" s="679"/>
      <c r="AA877" s="466"/>
      <c r="AB877" s="676"/>
      <c r="AC877" s="470"/>
      <c r="AD877" s="471"/>
      <c r="AE877" s="472"/>
    </row>
    <row r="878" spans="1:31" ht="11.25" customHeight="1">
      <c r="A878" s="433" t="s">
        <v>71</v>
      </c>
      <c r="B878" s="421"/>
      <c r="C878" s="422"/>
      <c r="D878" s="422"/>
      <c r="E878" s="422"/>
      <c r="F878" s="422"/>
      <c r="G878" s="422"/>
      <c r="H878" s="422"/>
      <c r="I878" s="422"/>
      <c r="J878" s="422"/>
      <c r="K878" s="422"/>
      <c r="L878" s="422"/>
      <c r="M878" s="423"/>
      <c r="N878" s="435">
        <v>5</v>
      </c>
      <c r="O878" s="673" t="s">
        <v>1</v>
      </c>
      <c r="P878" s="550"/>
      <c r="Q878" s="556"/>
      <c r="R878" s="551"/>
      <c r="S878" s="550"/>
      <c r="T878" s="556"/>
      <c r="U878" s="551"/>
      <c r="V878" s="550"/>
      <c r="W878" s="556"/>
      <c r="X878" s="551"/>
      <c r="Y878" s="592"/>
      <c r="Z878" s="678"/>
      <c r="AA878" s="455"/>
      <c r="AB878" s="676"/>
      <c r="AC878" s="467"/>
      <c r="AD878" s="468"/>
      <c r="AE878" s="469"/>
    </row>
    <row r="879" spans="1:31" ht="11.25" customHeight="1" thickBot="1">
      <c r="A879" s="443"/>
      <c r="B879" s="424"/>
      <c r="C879" s="425"/>
      <c r="D879" s="425"/>
      <c r="E879" s="425"/>
      <c r="F879" s="425"/>
      <c r="G879" s="425"/>
      <c r="H879" s="425"/>
      <c r="I879" s="425"/>
      <c r="J879" s="425"/>
      <c r="K879" s="425"/>
      <c r="L879" s="425"/>
      <c r="M879" s="426"/>
      <c r="N879" s="436"/>
      <c r="O879" s="674"/>
      <c r="P879" s="554"/>
      <c r="Q879" s="558"/>
      <c r="R879" s="555"/>
      <c r="S879" s="554"/>
      <c r="T879" s="558"/>
      <c r="U879" s="555"/>
      <c r="V879" s="554"/>
      <c r="W879" s="558"/>
      <c r="X879" s="555"/>
      <c r="Y879" s="594"/>
      <c r="Z879" s="679"/>
      <c r="AA879" s="466"/>
      <c r="AB879" s="676"/>
      <c r="AC879" s="470"/>
      <c r="AD879" s="471"/>
      <c r="AE879" s="472"/>
    </row>
    <row r="880" spans="1:31" ht="11.25" customHeight="1">
      <c r="A880" s="433" t="s">
        <v>70</v>
      </c>
      <c r="B880" s="421"/>
      <c r="C880" s="422"/>
      <c r="D880" s="422"/>
      <c r="E880" s="422"/>
      <c r="F880" s="456" t="s">
        <v>69</v>
      </c>
      <c r="G880" s="663"/>
      <c r="H880" s="664"/>
      <c r="I880" s="456"/>
      <c r="J880" s="663"/>
      <c r="K880" s="663"/>
      <c r="L880" s="663"/>
      <c r="M880" s="664"/>
      <c r="N880" s="467" t="s">
        <v>65</v>
      </c>
      <c r="O880" s="458"/>
      <c r="P880" s="550"/>
      <c r="Q880" s="457"/>
      <c r="R880" s="458"/>
      <c r="S880" s="550"/>
      <c r="T880" s="556"/>
      <c r="U880" s="551"/>
      <c r="V880" s="550"/>
      <c r="W880" s="556"/>
      <c r="X880" s="551"/>
      <c r="Y880" s="592"/>
      <c r="Z880" s="678"/>
      <c r="AA880" s="455"/>
      <c r="AB880" s="676"/>
      <c r="AC880" s="467"/>
      <c r="AD880" s="457"/>
      <c r="AE880" s="458"/>
    </row>
    <row r="881" spans="1:31" ht="11.25" customHeight="1" thickBot="1">
      <c r="A881" s="443"/>
      <c r="B881" s="424"/>
      <c r="C881" s="425"/>
      <c r="D881" s="425"/>
      <c r="E881" s="425"/>
      <c r="F881" s="668"/>
      <c r="G881" s="669"/>
      <c r="H881" s="670"/>
      <c r="I881" s="668"/>
      <c r="J881" s="669"/>
      <c r="K881" s="669"/>
      <c r="L881" s="669"/>
      <c r="M881" s="670"/>
      <c r="N881" s="462"/>
      <c r="O881" s="464"/>
      <c r="P881" s="462"/>
      <c r="Q881" s="463"/>
      <c r="R881" s="464"/>
      <c r="S881" s="554"/>
      <c r="T881" s="558"/>
      <c r="U881" s="555"/>
      <c r="V881" s="554"/>
      <c r="W881" s="558"/>
      <c r="X881" s="555"/>
      <c r="Y881" s="452"/>
      <c r="Z881" s="679"/>
      <c r="AA881" s="466"/>
      <c r="AB881" s="677"/>
      <c r="AC881" s="462"/>
      <c r="AD881" s="463"/>
      <c r="AE881" s="464"/>
    </row>
    <row r="882" spans="1:31" ht="11.25" customHeight="1">
      <c r="A882" s="473" t="s">
        <v>72</v>
      </c>
      <c r="B882" s="475"/>
      <c r="C882" s="476"/>
      <c r="D882" s="476"/>
      <c r="E882" s="476"/>
      <c r="F882" s="476"/>
      <c r="G882" s="476"/>
      <c r="H882" s="476"/>
      <c r="I882" s="476"/>
      <c r="J882" s="476"/>
      <c r="K882" s="476"/>
      <c r="L882" s="476"/>
      <c r="M882" s="477"/>
      <c r="N882" s="475" t="s">
        <v>73</v>
      </c>
      <c r="O882" s="477"/>
      <c r="P882" s="550"/>
      <c r="Q882" s="556"/>
      <c r="R882" s="556"/>
      <c r="S882" s="556"/>
      <c r="T882" s="556"/>
      <c r="U882" s="556"/>
      <c r="V882" s="556"/>
      <c r="W882" s="556"/>
      <c r="X882" s="556"/>
      <c r="Y882" s="556"/>
      <c r="Z882" s="556"/>
      <c r="AA882" s="556"/>
      <c r="AB882" s="556"/>
      <c r="AC882" s="556"/>
      <c r="AD882" s="556"/>
      <c r="AE882" s="551"/>
    </row>
    <row r="883" spans="1:31" ht="11.25" customHeight="1" thickBot="1">
      <c r="A883" s="474"/>
      <c r="B883" s="478"/>
      <c r="C883" s="479"/>
      <c r="D883" s="479"/>
      <c r="E883" s="479"/>
      <c r="F883" s="479"/>
      <c r="G883" s="479"/>
      <c r="H883" s="479"/>
      <c r="I883" s="479"/>
      <c r="J883" s="479"/>
      <c r="K883" s="479"/>
      <c r="L883" s="479"/>
      <c r="M883" s="480"/>
      <c r="N883" s="478"/>
      <c r="O883" s="480"/>
      <c r="P883" s="554"/>
      <c r="Q883" s="558"/>
      <c r="R883" s="558"/>
      <c r="S883" s="558"/>
      <c r="T883" s="558"/>
      <c r="U883" s="558"/>
      <c r="V883" s="558"/>
      <c r="W883" s="558"/>
      <c r="X883" s="558"/>
      <c r="Y883" s="558"/>
      <c r="Z883" s="558"/>
      <c r="AA883" s="558"/>
      <c r="AB883" s="558"/>
      <c r="AC883" s="558"/>
      <c r="AD883" s="558"/>
      <c r="AE883" s="555"/>
    </row>
    <row r="884" spans="1:31" ht="11.25" customHeight="1" thickBot="1"/>
    <row r="885" spans="1:31" ht="11.25" customHeight="1">
      <c r="A885" s="444" t="s">
        <v>74</v>
      </c>
      <c r="B885" s="445"/>
      <c r="C885" s="445"/>
      <c r="D885" s="445"/>
      <c r="E885" s="445"/>
      <c r="F885" s="445"/>
      <c r="G885" s="445"/>
      <c r="H885" s="445"/>
      <c r="I885" s="445"/>
      <c r="J885" s="445"/>
      <c r="K885" s="445"/>
      <c r="L885" s="445"/>
      <c r="M885" s="445"/>
      <c r="N885" s="445"/>
      <c r="O885" s="445"/>
      <c r="P885" s="445"/>
      <c r="Q885" s="445"/>
      <c r="R885" s="445"/>
      <c r="S885" s="445"/>
      <c r="T885" s="445"/>
      <c r="U885" s="445"/>
      <c r="V885" s="445"/>
      <c r="W885" s="445"/>
      <c r="X885" s="445"/>
      <c r="Y885" s="445"/>
      <c r="Z885" s="445"/>
      <c r="AA885" s="445"/>
      <c r="AB885" s="445"/>
      <c r="AC885" s="445"/>
      <c r="AD885" s="445"/>
      <c r="AE885" s="446"/>
    </row>
    <row r="886" spans="1:31" ht="11.25" customHeight="1" thickBot="1">
      <c r="A886" s="447"/>
      <c r="B886" s="448"/>
      <c r="C886" s="448"/>
      <c r="D886" s="448"/>
      <c r="E886" s="448"/>
      <c r="F886" s="448"/>
      <c r="G886" s="448"/>
      <c r="H886" s="448"/>
      <c r="I886" s="448"/>
      <c r="J886" s="448"/>
      <c r="K886" s="448"/>
      <c r="L886" s="448"/>
      <c r="M886" s="448"/>
      <c r="N886" s="448"/>
      <c r="O886" s="448"/>
      <c r="P886" s="448"/>
      <c r="Q886" s="448"/>
      <c r="R886" s="448"/>
      <c r="S886" s="448"/>
      <c r="T886" s="448"/>
      <c r="U886" s="448"/>
      <c r="V886" s="448"/>
      <c r="W886" s="448"/>
      <c r="X886" s="448"/>
      <c r="Y886" s="448"/>
      <c r="Z886" s="448"/>
      <c r="AA886" s="448"/>
      <c r="AB886" s="448"/>
      <c r="AC886" s="448"/>
      <c r="AD886" s="448"/>
      <c r="AE886" s="449"/>
    </row>
    <row r="887" spans="1:31" ht="11.25" customHeight="1">
      <c r="A887" s="499"/>
      <c r="B887" s="427" t="s">
        <v>145</v>
      </c>
      <c r="C887" s="428"/>
      <c r="D887" s="428"/>
      <c r="E887" s="428"/>
      <c r="F887" s="428"/>
      <c r="G887" s="428"/>
      <c r="H887" s="428"/>
      <c r="I887" s="428"/>
      <c r="J887" s="428"/>
      <c r="K887" s="428"/>
      <c r="L887" s="428"/>
      <c r="M887" s="428"/>
      <c r="N887" s="428"/>
      <c r="O887" s="428"/>
      <c r="P887" s="428"/>
      <c r="Q887" s="428"/>
      <c r="R887" s="428"/>
      <c r="S887" s="428"/>
      <c r="T887" s="428"/>
      <c r="U887" s="428"/>
      <c r="V887" s="428"/>
      <c r="W887" s="428"/>
      <c r="X887" s="428"/>
      <c r="Y887" s="428"/>
      <c r="Z887" s="428"/>
      <c r="AA887" s="428"/>
      <c r="AB887" s="428"/>
      <c r="AC887" s="428"/>
      <c r="AD887" s="428"/>
      <c r="AE887" s="429"/>
    </row>
    <row r="888" spans="1:31" ht="11.25" customHeight="1" thickBot="1">
      <c r="A888" s="499"/>
      <c r="B888" s="430"/>
      <c r="C888" s="431"/>
      <c r="D888" s="431"/>
      <c r="E888" s="431"/>
      <c r="F888" s="431"/>
      <c r="G888" s="431"/>
      <c r="H888" s="431"/>
      <c r="I888" s="431"/>
      <c r="J888" s="431"/>
      <c r="K888" s="431"/>
      <c r="L888" s="431"/>
      <c r="M888" s="431"/>
      <c r="N888" s="431"/>
      <c r="O888" s="431"/>
      <c r="P888" s="431"/>
      <c r="Q888" s="431"/>
      <c r="R888" s="431"/>
      <c r="S888" s="431"/>
      <c r="T888" s="431"/>
      <c r="U888" s="431"/>
      <c r="V888" s="431"/>
      <c r="W888" s="431"/>
      <c r="X888" s="431"/>
      <c r="Y888" s="431"/>
      <c r="Z888" s="431"/>
      <c r="AA888" s="431"/>
      <c r="AB888" s="431"/>
      <c r="AC888" s="431"/>
      <c r="AD888" s="431"/>
      <c r="AE888" s="432"/>
    </row>
    <row r="889" spans="1:31" ht="11.25" customHeight="1">
      <c r="A889" s="499"/>
      <c r="B889" s="428">
        <f ca="1">TODAY()</f>
        <v>42505</v>
      </c>
      <c r="C889" s="428"/>
      <c r="D889" s="428"/>
      <c r="E889" s="428"/>
      <c r="F889" s="428"/>
      <c r="G889" s="428"/>
      <c r="H889" s="428"/>
      <c r="I889" s="428"/>
      <c r="J889" s="428"/>
      <c r="K889" s="428"/>
      <c r="L889" s="428"/>
      <c r="M889" s="429"/>
      <c r="N889" s="455" t="s">
        <v>62</v>
      </c>
      <c r="O889" s="455" t="s">
        <v>77</v>
      </c>
      <c r="P889" s="456" t="s">
        <v>63</v>
      </c>
      <c r="Q889" s="663"/>
      <c r="R889" s="664"/>
      <c r="S889" s="456" t="s">
        <v>64</v>
      </c>
      <c r="T889" s="457"/>
      <c r="U889" s="458"/>
      <c r="V889" s="456" t="s">
        <v>65</v>
      </c>
      <c r="W889" s="457"/>
      <c r="X889" s="458"/>
      <c r="Y889" s="465" t="s">
        <v>43</v>
      </c>
      <c r="Z889" s="455" t="s">
        <v>78</v>
      </c>
      <c r="AA889" s="465" t="s">
        <v>66</v>
      </c>
      <c r="AB889" s="455" t="s">
        <v>79</v>
      </c>
      <c r="AC889" s="456" t="s">
        <v>67</v>
      </c>
      <c r="AD889" s="663"/>
      <c r="AE889" s="664"/>
    </row>
    <row r="890" spans="1:31" ht="11.25" customHeight="1" thickBot="1">
      <c r="A890" s="499"/>
      <c r="B890" s="431"/>
      <c r="C890" s="431"/>
      <c r="D890" s="431"/>
      <c r="E890" s="431"/>
      <c r="F890" s="431"/>
      <c r="G890" s="431"/>
      <c r="H890" s="431"/>
      <c r="I890" s="431"/>
      <c r="J890" s="431"/>
      <c r="K890" s="431"/>
      <c r="L890" s="431"/>
      <c r="M890" s="432"/>
      <c r="N890" s="451"/>
      <c r="O890" s="506"/>
      <c r="P890" s="665"/>
      <c r="Q890" s="666"/>
      <c r="R890" s="667"/>
      <c r="S890" s="459"/>
      <c r="T890" s="460"/>
      <c r="U890" s="461"/>
      <c r="V890" s="459"/>
      <c r="W890" s="460"/>
      <c r="X890" s="461"/>
      <c r="Y890" s="451"/>
      <c r="Z890" s="671"/>
      <c r="AA890" s="451"/>
      <c r="AB890" s="671"/>
      <c r="AC890" s="665"/>
      <c r="AD890" s="666"/>
      <c r="AE890" s="667"/>
    </row>
    <row r="891" spans="1:31" ht="11.25" customHeight="1">
      <c r="A891" s="499"/>
      <c r="B891" s="422" t="s">
        <v>149</v>
      </c>
      <c r="C891" s="457"/>
      <c r="D891" s="457"/>
      <c r="E891" s="457"/>
      <c r="F891" s="457"/>
      <c r="G891" s="457"/>
      <c r="H891" s="457"/>
      <c r="I891" s="457"/>
      <c r="J891" s="457"/>
      <c r="K891" s="457"/>
      <c r="L891" s="457"/>
      <c r="M891" s="458"/>
      <c r="N891" s="451"/>
      <c r="O891" s="506"/>
      <c r="P891" s="665"/>
      <c r="Q891" s="666"/>
      <c r="R891" s="667"/>
      <c r="S891" s="459"/>
      <c r="T891" s="460"/>
      <c r="U891" s="461"/>
      <c r="V891" s="459"/>
      <c r="W891" s="460"/>
      <c r="X891" s="461"/>
      <c r="Y891" s="451"/>
      <c r="Z891" s="671"/>
      <c r="AA891" s="451"/>
      <c r="AB891" s="671"/>
      <c r="AC891" s="665"/>
      <c r="AD891" s="666"/>
      <c r="AE891" s="667"/>
    </row>
    <row r="892" spans="1:31" ht="11.25" customHeight="1" thickBot="1">
      <c r="A892" s="500"/>
      <c r="B892" s="463"/>
      <c r="C892" s="463"/>
      <c r="D892" s="463"/>
      <c r="E892" s="463"/>
      <c r="F892" s="463"/>
      <c r="G892" s="463"/>
      <c r="H892" s="463"/>
      <c r="I892" s="463"/>
      <c r="J892" s="463"/>
      <c r="K892" s="463"/>
      <c r="L892" s="463"/>
      <c r="M892" s="464"/>
      <c r="N892" s="452"/>
      <c r="O892" s="466"/>
      <c r="P892" s="668"/>
      <c r="Q892" s="669"/>
      <c r="R892" s="670"/>
      <c r="S892" s="462"/>
      <c r="T892" s="463"/>
      <c r="U892" s="464"/>
      <c r="V892" s="462"/>
      <c r="W892" s="463"/>
      <c r="X892" s="464"/>
      <c r="Y892" s="452"/>
      <c r="Z892" s="672"/>
      <c r="AA892" s="452"/>
      <c r="AB892" s="672"/>
      <c r="AC892" s="668"/>
      <c r="AD892" s="669"/>
      <c r="AE892" s="670"/>
    </row>
    <row r="893" spans="1:31" ht="11.25" customHeight="1">
      <c r="A893" s="433" t="s">
        <v>68</v>
      </c>
      <c r="B893" s="421" t="str">
        <f>'Sp. JK.'!F64</f>
        <v>PETÉNÉ BRUSZT KRISZTINA</v>
      </c>
      <c r="C893" s="422"/>
      <c r="D893" s="422"/>
      <c r="E893" s="422"/>
      <c r="F893" s="422"/>
      <c r="G893" s="422"/>
      <c r="H893" s="422"/>
      <c r="I893" s="422"/>
      <c r="J893" s="422"/>
      <c r="K893" s="422"/>
      <c r="L893" s="422"/>
      <c r="M893" s="423"/>
      <c r="N893" s="435">
        <v>3</v>
      </c>
      <c r="O893" s="673" t="s">
        <v>0</v>
      </c>
      <c r="P893" s="550"/>
      <c r="Q893" s="556"/>
      <c r="R893" s="551"/>
      <c r="S893" s="550"/>
      <c r="T893" s="556"/>
      <c r="U893" s="551"/>
      <c r="V893" s="550"/>
      <c r="W893" s="556"/>
      <c r="X893" s="551"/>
      <c r="Y893" s="592"/>
      <c r="Z893" s="678"/>
      <c r="AA893" s="455"/>
      <c r="AB893" s="675"/>
      <c r="AC893" s="467"/>
      <c r="AD893" s="468"/>
      <c r="AE893" s="469"/>
    </row>
    <row r="894" spans="1:31" ht="11.25" customHeight="1" thickBot="1">
      <c r="A894" s="443"/>
      <c r="B894" s="424"/>
      <c r="C894" s="425"/>
      <c r="D894" s="425"/>
      <c r="E894" s="425"/>
      <c r="F894" s="425"/>
      <c r="G894" s="425"/>
      <c r="H894" s="425"/>
      <c r="I894" s="425"/>
      <c r="J894" s="425"/>
      <c r="K894" s="425"/>
      <c r="L894" s="425"/>
      <c r="M894" s="426"/>
      <c r="N894" s="436"/>
      <c r="O894" s="674"/>
      <c r="P894" s="554"/>
      <c r="Q894" s="558"/>
      <c r="R894" s="555"/>
      <c r="S894" s="554"/>
      <c r="T894" s="558"/>
      <c r="U894" s="555"/>
      <c r="V894" s="554"/>
      <c r="W894" s="558"/>
      <c r="X894" s="555"/>
      <c r="Y894" s="594"/>
      <c r="Z894" s="679"/>
      <c r="AA894" s="466"/>
      <c r="AB894" s="676"/>
      <c r="AC894" s="470"/>
      <c r="AD894" s="471"/>
      <c r="AE894" s="472"/>
    </row>
    <row r="895" spans="1:31" ht="11.25" customHeight="1">
      <c r="A895" s="433" t="s">
        <v>71</v>
      </c>
      <c r="B895" s="421"/>
      <c r="C895" s="422"/>
      <c r="D895" s="422"/>
      <c r="E895" s="422"/>
      <c r="F895" s="422"/>
      <c r="G895" s="422"/>
      <c r="H895" s="422"/>
      <c r="I895" s="422"/>
      <c r="J895" s="422"/>
      <c r="K895" s="422"/>
      <c r="L895" s="422"/>
      <c r="M895" s="423"/>
      <c r="N895" s="435">
        <v>4</v>
      </c>
      <c r="O895" s="673" t="s">
        <v>1</v>
      </c>
      <c r="P895" s="550"/>
      <c r="Q895" s="556"/>
      <c r="R895" s="551"/>
      <c r="S895" s="550"/>
      <c r="T895" s="556"/>
      <c r="U895" s="551"/>
      <c r="V895" s="550"/>
      <c r="W895" s="556"/>
      <c r="X895" s="551"/>
      <c r="Y895" s="592"/>
      <c r="Z895" s="678"/>
      <c r="AA895" s="455"/>
      <c r="AB895" s="676"/>
      <c r="AC895" s="467"/>
      <c r="AD895" s="468"/>
      <c r="AE895" s="469"/>
    </row>
    <row r="896" spans="1:31" ht="11.25" customHeight="1" thickBot="1">
      <c r="A896" s="443"/>
      <c r="B896" s="424"/>
      <c r="C896" s="425"/>
      <c r="D896" s="425"/>
      <c r="E896" s="425"/>
      <c r="F896" s="425"/>
      <c r="G896" s="425"/>
      <c r="H896" s="425"/>
      <c r="I896" s="425"/>
      <c r="J896" s="425"/>
      <c r="K896" s="425"/>
      <c r="L896" s="425"/>
      <c r="M896" s="426"/>
      <c r="N896" s="436"/>
      <c r="O896" s="674"/>
      <c r="P896" s="554"/>
      <c r="Q896" s="558"/>
      <c r="R896" s="555"/>
      <c r="S896" s="554"/>
      <c r="T896" s="558"/>
      <c r="U896" s="555"/>
      <c r="V896" s="554"/>
      <c r="W896" s="558"/>
      <c r="X896" s="555"/>
      <c r="Y896" s="594"/>
      <c r="Z896" s="679"/>
      <c r="AA896" s="466"/>
      <c r="AB896" s="676"/>
      <c r="AC896" s="470"/>
      <c r="AD896" s="471"/>
      <c r="AE896" s="472"/>
    </row>
    <row r="897" spans="1:31" ht="11.25" customHeight="1">
      <c r="A897" s="433" t="s">
        <v>70</v>
      </c>
      <c r="B897" s="421"/>
      <c r="C897" s="422"/>
      <c r="D897" s="422"/>
      <c r="E897" s="422"/>
      <c r="F897" s="456" t="s">
        <v>69</v>
      </c>
      <c r="G897" s="663"/>
      <c r="H897" s="664"/>
      <c r="I897" s="456"/>
      <c r="J897" s="663"/>
      <c r="K897" s="663"/>
      <c r="L897" s="663"/>
      <c r="M897" s="664"/>
      <c r="N897" s="467" t="s">
        <v>65</v>
      </c>
      <c r="O897" s="458"/>
      <c r="P897" s="550"/>
      <c r="Q897" s="457"/>
      <c r="R897" s="458"/>
      <c r="S897" s="550"/>
      <c r="T897" s="556"/>
      <c r="U897" s="551"/>
      <c r="V897" s="550"/>
      <c r="W897" s="556"/>
      <c r="X897" s="551"/>
      <c r="Y897" s="592"/>
      <c r="Z897" s="678"/>
      <c r="AA897" s="455"/>
      <c r="AB897" s="676"/>
      <c r="AC897" s="467"/>
      <c r="AD897" s="457"/>
      <c r="AE897" s="458"/>
    </row>
    <row r="898" spans="1:31" ht="11.25" customHeight="1" thickBot="1">
      <c r="A898" s="443"/>
      <c r="B898" s="424"/>
      <c r="C898" s="425"/>
      <c r="D898" s="425"/>
      <c r="E898" s="425"/>
      <c r="F898" s="668"/>
      <c r="G898" s="669"/>
      <c r="H898" s="670"/>
      <c r="I898" s="668"/>
      <c r="J898" s="669"/>
      <c r="K898" s="669"/>
      <c r="L898" s="669"/>
      <c r="M898" s="670"/>
      <c r="N898" s="462"/>
      <c r="O898" s="464"/>
      <c r="P898" s="462"/>
      <c r="Q898" s="463"/>
      <c r="R898" s="464"/>
      <c r="S898" s="554"/>
      <c r="T898" s="558"/>
      <c r="U898" s="555"/>
      <c r="V898" s="554"/>
      <c r="W898" s="558"/>
      <c r="X898" s="555"/>
      <c r="Y898" s="452"/>
      <c r="Z898" s="679"/>
      <c r="AA898" s="466"/>
      <c r="AB898" s="677"/>
      <c r="AC898" s="462"/>
      <c r="AD898" s="463"/>
      <c r="AE898" s="464"/>
    </row>
    <row r="899" spans="1:31" ht="11.25" customHeight="1">
      <c r="A899" s="473" t="s">
        <v>72</v>
      </c>
      <c r="B899" s="475"/>
      <c r="C899" s="476"/>
      <c r="D899" s="476"/>
      <c r="E899" s="476"/>
      <c r="F899" s="476"/>
      <c r="G899" s="476"/>
      <c r="H899" s="476"/>
      <c r="I899" s="476"/>
      <c r="J899" s="476"/>
      <c r="K899" s="476"/>
      <c r="L899" s="476"/>
      <c r="M899" s="477"/>
      <c r="N899" s="475" t="s">
        <v>73</v>
      </c>
      <c r="O899" s="477"/>
      <c r="P899" s="550"/>
      <c r="Q899" s="556"/>
      <c r="R899" s="556"/>
      <c r="S899" s="556"/>
      <c r="T899" s="556"/>
      <c r="U899" s="556"/>
      <c r="V899" s="556"/>
      <c r="W899" s="556"/>
      <c r="X899" s="556"/>
      <c r="Y899" s="556"/>
      <c r="Z899" s="556"/>
      <c r="AA899" s="556"/>
      <c r="AB899" s="556"/>
      <c r="AC899" s="556"/>
      <c r="AD899" s="556"/>
      <c r="AE899" s="551"/>
    </row>
    <row r="900" spans="1:31" ht="11.25" customHeight="1" thickBot="1">
      <c r="A900" s="474"/>
      <c r="B900" s="478"/>
      <c r="C900" s="479"/>
      <c r="D900" s="479"/>
      <c r="E900" s="479"/>
      <c r="F900" s="479"/>
      <c r="G900" s="479"/>
      <c r="H900" s="479"/>
      <c r="I900" s="479"/>
      <c r="J900" s="479"/>
      <c r="K900" s="479"/>
      <c r="L900" s="479"/>
      <c r="M900" s="480"/>
      <c r="N900" s="478"/>
      <c r="O900" s="480"/>
      <c r="P900" s="554"/>
      <c r="Q900" s="558"/>
      <c r="R900" s="558"/>
      <c r="S900" s="558"/>
      <c r="T900" s="558"/>
      <c r="U900" s="558"/>
      <c r="V900" s="558"/>
      <c r="W900" s="558"/>
      <c r="X900" s="558"/>
      <c r="Y900" s="558"/>
      <c r="Z900" s="558"/>
      <c r="AA900" s="558"/>
      <c r="AB900" s="558"/>
      <c r="AC900" s="558"/>
      <c r="AD900" s="558"/>
      <c r="AE900" s="555"/>
    </row>
    <row r="901" spans="1:31" ht="11.25" customHeight="1" thickBot="1"/>
    <row r="902" spans="1:31" ht="11.25" customHeight="1">
      <c r="A902" s="444" t="s">
        <v>74</v>
      </c>
      <c r="B902" s="445"/>
      <c r="C902" s="445"/>
      <c r="D902" s="445"/>
      <c r="E902" s="445"/>
      <c r="F902" s="445"/>
      <c r="G902" s="445"/>
      <c r="H902" s="445"/>
      <c r="I902" s="445"/>
      <c r="J902" s="445"/>
      <c r="K902" s="445"/>
      <c r="L902" s="445"/>
      <c r="M902" s="445"/>
      <c r="N902" s="445"/>
      <c r="O902" s="445"/>
      <c r="P902" s="445"/>
      <c r="Q902" s="445"/>
      <c r="R902" s="445"/>
      <c r="S902" s="445"/>
      <c r="T902" s="445"/>
      <c r="U902" s="445"/>
      <c r="V902" s="445"/>
      <c r="W902" s="445"/>
      <c r="X902" s="445"/>
      <c r="Y902" s="445"/>
      <c r="Z902" s="445"/>
      <c r="AA902" s="445"/>
      <c r="AB902" s="445"/>
      <c r="AC902" s="445"/>
      <c r="AD902" s="445"/>
      <c r="AE902" s="446"/>
    </row>
    <row r="903" spans="1:31" ht="11.25" customHeight="1" thickBot="1">
      <c r="A903" s="447"/>
      <c r="B903" s="448"/>
      <c r="C903" s="448"/>
      <c r="D903" s="448"/>
      <c r="E903" s="448"/>
      <c r="F903" s="448"/>
      <c r="G903" s="448"/>
      <c r="H903" s="448"/>
      <c r="I903" s="448"/>
      <c r="J903" s="448"/>
      <c r="K903" s="448"/>
      <c r="L903" s="448"/>
      <c r="M903" s="448"/>
      <c r="N903" s="448"/>
      <c r="O903" s="448"/>
      <c r="P903" s="448"/>
      <c r="Q903" s="448"/>
      <c r="R903" s="448"/>
      <c r="S903" s="448"/>
      <c r="T903" s="448"/>
      <c r="U903" s="448"/>
      <c r="V903" s="448"/>
      <c r="W903" s="448"/>
      <c r="X903" s="448"/>
      <c r="Y903" s="448"/>
      <c r="Z903" s="448"/>
      <c r="AA903" s="448"/>
      <c r="AB903" s="448"/>
      <c r="AC903" s="448"/>
      <c r="AD903" s="448"/>
      <c r="AE903" s="449"/>
    </row>
    <row r="904" spans="1:31" ht="11.25" customHeight="1">
      <c r="A904" s="499"/>
      <c r="B904" s="427" t="s">
        <v>145</v>
      </c>
      <c r="C904" s="428"/>
      <c r="D904" s="428"/>
      <c r="E904" s="428"/>
      <c r="F904" s="428"/>
      <c r="G904" s="428"/>
      <c r="H904" s="428"/>
      <c r="I904" s="428"/>
      <c r="J904" s="428"/>
      <c r="K904" s="428"/>
      <c r="L904" s="428"/>
      <c r="M904" s="428"/>
      <c r="N904" s="428"/>
      <c r="O904" s="428"/>
      <c r="P904" s="428"/>
      <c r="Q904" s="428"/>
      <c r="R904" s="428"/>
      <c r="S904" s="428"/>
      <c r="T904" s="428"/>
      <c r="U904" s="428"/>
      <c r="V904" s="428"/>
      <c r="W904" s="428"/>
      <c r="X904" s="428"/>
      <c r="Y904" s="428"/>
      <c r="Z904" s="428"/>
      <c r="AA904" s="428"/>
      <c r="AB904" s="428"/>
      <c r="AC904" s="428"/>
      <c r="AD904" s="428"/>
      <c r="AE904" s="429"/>
    </row>
    <row r="905" spans="1:31" ht="11.25" customHeight="1" thickBot="1">
      <c r="A905" s="499"/>
      <c r="B905" s="430"/>
      <c r="C905" s="431"/>
      <c r="D905" s="431"/>
      <c r="E905" s="431"/>
      <c r="F905" s="431"/>
      <c r="G905" s="431"/>
      <c r="H905" s="431"/>
      <c r="I905" s="431"/>
      <c r="J905" s="431"/>
      <c r="K905" s="431"/>
      <c r="L905" s="431"/>
      <c r="M905" s="431"/>
      <c r="N905" s="431"/>
      <c r="O905" s="431"/>
      <c r="P905" s="431"/>
      <c r="Q905" s="431"/>
      <c r="R905" s="431"/>
      <c r="S905" s="431"/>
      <c r="T905" s="431"/>
      <c r="U905" s="431"/>
      <c r="V905" s="431"/>
      <c r="W905" s="431"/>
      <c r="X905" s="431"/>
      <c r="Y905" s="431"/>
      <c r="Z905" s="431"/>
      <c r="AA905" s="431"/>
      <c r="AB905" s="431"/>
      <c r="AC905" s="431"/>
      <c r="AD905" s="431"/>
      <c r="AE905" s="432"/>
    </row>
    <row r="906" spans="1:31" ht="11.25" customHeight="1">
      <c r="A906" s="499"/>
      <c r="B906" s="428">
        <f ca="1">TODAY()</f>
        <v>42505</v>
      </c>
      <c r="C906" s="428"/>
      <c r="D906" s="428"/>
      <c r="E906" s="428"/>
      <c r="F906" s="428"/>
      <c r="G906" s="428"/>
      <c r="H906" s="428"/>
      <c r="I906" s="428"/>
      <c r="J906" s="428"/>
      <c r="K906" s="428"/>
      <c r="L906" s="428"/>
      <c r="M906" s="429"/>
      <c r="N906" s="455" t="s">
        <v>62</v>
      </c>
      <c r="O906" s="455" t="s">
        <v>77</v>
      </c>
      <c r="P906" s="456" t="s">
        <v>63</v>
      </c>
      <c r="Q906" s="663"/>
      <c r="R906" s="664"/>
      <c r="S906" s="456" t="s">
        <v>64</v>
      </c>
      <c r="T906" s="457"/>
      <c r="U906" s="458"/>
      <c r="V906" s="456" t="s">
        <v>65</v>
      </c>
      <c r="W906" s="457"/>
      <c r="X906" s="458"/>
      <c r="Y906" s="465" t="s">
        <v>43</v>
      </c>
      <c r="Z906" s="455" t="s">
        <v>78</v>
      </c>
      <c r="AA906" s="465" t="s">
        <v>66</v>
      </c>
      <c r="AB906" s="455" t="s">
        <v>79</v>
      </c>
      <c r="AC906" s="456" t="s">
        <v>67</v>
      </c>
      <c r="AD906" s="663"/>
      <c r="AE906" s="664"/>
    </row>
    <row r="907" spans="1:31" ht="11.25" customHeight="1" thickBot="1">
      <c r="A907" s="499"/>
      <c r="B907" s="431"/>
      <c r="C907" s="431"/>
      <c r="D907" s="431"/>
      <c r="E907" s="431"/>
      <c r="F907" s="431"/>
      <c r="G907" s="431"/>
      <c r="H907" s="431"/>
      <c r="I907" s="431"/>
      <c r="J907" s="431"/>
      <c r="K907" s="431"/>
      <c r="L907" s="431"/>
      <c r="M907" s="432"/>
      <c r="N907" s="451"/>
      <c r="O907" s="506"/>
      <c r="P907" s="665"/>
      <c r="Q907" s="666"/>
      <c r="R907" s="667"/>
      <c r="S907" s="459"/>
      <c r="T907" s="460"/>
      <c r="U907" s="461"/>
      <c r="V907" s="459"/>
      <c r="W907" s="460"/>
      <c r="X907" s="461"/>
      <c r="Y907" s="451"/>
      <c r="Z907" s="671"/>
      <c r="AA907" s="451"/>
      <c r="AB907" s="671"/>
      <c r="AC907" s="665"/>
      <c r="AD907" s="666"/>
      <c r="AE907" s="667"/>
    </row>
    <row r="908" spans="1:31" ht="11.25" customHeight="1">
      <c r="A908" s="499"/>
      <c r="B908" s="422" t="s">
        <v>149</v>
      </c>
      <c r="C908" s="457"/>
      <c r="D908" s="457"/>
      <c r="E908" s="457"/>
      <c r="F908" s="457"/>
      <c r="G908" s="457"/>
      <c r="H908" s="457"/>
      <c r="I908" s="457"/>
      <c r="J908" s="457"/>
      <c r="K908" s="457"/>
      <c r="L908" s="457"/>
      <c r="M908" s="458"/>
      <c r="N908" s="451"/>
      <c r="O908" s="506"/>
      <c r="P908" s="665"/>
      <c r="Q908" s="666"/>
      <c r="R908" s="667"/>
      <c r="S908" s="459"/>
      <c r="T908" s="460"/>
      <c r="U908" s="461"/>
      <c r="V908" s="459"/>
      <c r="W908" s="460"/>
      <c r="X908" s="461"/>
      <c r="Y908" s="451"/>
      <c r="Z908" s="671"/>
      <c r="AA908" s="451"/>
      <c r="AB908" s="671"/>
      <c r="AC908" s="665"/>
      <c r="AD908" s="666"/>
      <c r="AE908" s="667"/>
    </row>
    <row r="909" spans="1:31" ht="11.25" customHeight="1" thickBot="1">
      <c r="A909" s="500"/>
      <c r="B909" s="463"/>
      <c r="C909" s="463"/>
      <c r="D909" s="463"/>
      <c r="E909" s="463"/>
      <c r="F909" s="463"/>
      <c r="G909" s="463"/>
      <c r="H909" s="463"/>
      <c r="I909" s="463"/>
      <c r="J909" s="463"/>
      <c r="K909" s="463"/>
      <c r="L909" s="463"/>
      <c r="M909" s="464"/>
      <c r="N909" s="452"/>
      <c r="O909" s="466"/>
      <c r="P909" s="668"/>
      <c r="Q909" s="669"/>
      <c r="R909" s="670"/>
      <c r="S909" s="462"/>
      <c r="T909" s="463"/>
      <c r="U909" s="464"/>
      <c r="V909" s="462"/>
      <c r="W909" s="463"/>
      <c r="X909" s="464"/>
      <c r="Y909" s="452"/>
      <c r="Z909" s="672"/>
      <c r="AA909" s="452"/>
      <c r="AB909" s="672"/>
      <c r="AC909" s="668"/>
      <c r="AD909" s="669"/>
      <c r="AE909" s="670"/>
    </row>
    <row r="910" spans="1:31" ht="11.25" customHeight="1">
      <c r="A910" s="433" t="s">
        <v>68</v>
      </c>
      <c r="B910" s="421" t="str">
        <f>'Sp. JK.'!F65</f>
        <v>ZSIROS ANDREA</v>
      </c>
      <c r="C910" s="422"/>
      <c r="D910" s="422"/>
      <c r="E910" s="422"/>
      <c r="F910" s="422"/>
      <c r="G910" s="422"/>
      <c r="H910" s="422"/>
      <c r="I910" s="422"/>
      <c r="J910" s="422"/>
      <c r="K910" s="422"/>
      <c r="L910" s="422"/>
      <c r="M910" s="423"/>
      <c r="N910" s="435">
        <v>4</v>
      </c>
      <c r="O910" s="673" t="s">
        <v>0</v>
      </c>
      <c r="P910" s="550"/>
      <c r="Q910" s="556"/>
      <c r="R910" s="551"/>
      <c r="S910" s="550"/>
      <c r="T910" s="556"/>
      <c r="U910" s="551"/>
      <c r="V910" s="550"/>
      <c r="W910" s="556"/>
      <c r="X910" s="551"/>
      <c r="Y910" s="592"/>
      <c r="Z910" s="678"/>
      <c r="AA910" s="455"/>
      <c r="AB910" s="675"/>
      <c r="AC910" s="467"/>
      <c r="AD910" s="468"/>
      <c r="AE910" s="469"/>
    </row>
    <row r="911" spans="1:31" ht="11.25" customHeight="1" thickBot="1">
      <c r="A911" s="443"/>
      <c r="B911" s="424"/>
      <c r="C911" s="425"/>
      <c r="D911" s="425"/>
      <c r="E911" s="425"/>
      <c r="F911" s="425"/>
      <c r="G911" s="425"/>
      <c r="H911" s="425"/>
      <c r="I911" s="425"/>
      <c r="J911" s="425"/>
      <c r="K911" s="425"/>
      <c r="L911" s="425"/>
      <c r="M911" s="426"/>
      <c r="N911" s="436"/>
      <c r="O911" s="674"/>
      <c r="P911" s="554"/>
      <c r="Q911" s="558"/>
      <c r="R911" s="555"/>
      <c r="S911" s="554"/>
      <c r="T911" s="558"/>
      <c r="U911" s="555"/>
      <c r="V911" s="554"/>
      <c r="W911" s="558"/>
      <c r="X911" s="555"/>
      <c r="Y911" s="594"/>
      <c r="Z911" s="679"/>
      <c r="AA911" s="466"/>
      <c r="AB911" s="676"/>
      <c r="AC911" s="470"/>
      <c r="AD911" s="471"/>
      <c r="AE911" s="472"/>
    </row>
    <row r="912" spans="1:31" ht="11.25" customHeight="1">
      <c r="A912" s="433" t="s">
        <v>71</v>
      </c>
      <c r="B912" s="421"/>
      <c r="C912" s="422"/>
      <c r="D912" s="422"/>
      <c r="E912" s="422"/>
      <c r="F912" s="422"/>
      <c r="G912" s="422"/>
      <c r="H912" s="422"/>
      <c r="I912" s="422"/>
      <c r="J912" s="422"/>
      <c r="K912" s="422"/>
      <c r="L912" s="422"/>
      <c r="M912" s="423"/>
      <c r="N912" s="435">
        <v>3</v>
      </c>
      <c r="O912" s="673" t="s">
        <v>1</v>
      </c>
      <c r="P912" s="550"/>
      <c r="Q912" s="556"/>
      <c r="R912" s="551"/>
      <c r="S912" s="550"/>
      <c r="T912" s="556"/>
      <c r="U912" s="551"/>
      <c r="V912" s="550"/>
      <c r="W912" s="556"/>
      <c r="X912" s="551"/>
      <c r="Y912" s="592"/>
      <c r="Z912" s="678"/>
      <c r="AA912" s="455"/>
      <c r="AB912" s="676"/>
      <c r="AC912" s="467"/>
      <c r="AD912" s="468"/>
      <c r="AE912" s="469"/>
    </row>
    <row r="913" spans="1:31" ht="11.25" customHeight="1" thickBot="1">
      <c r="A913" s="443"/>
      <c r="B913" s="424"/>
      <c r="C913" s="425"/>
      <c r="D913" s="425"/>
      <c r="E913" s="425"/>
      <c r="F913" s="425"/>
      <c r="G913" s="425"/>
      <c r="H913" s="425"/>
      <c r="I913" s="425"/>
      <c r="J913" s="425"/>
      <c r="K913" s="425"/>
      <c r="L913" s="425"/>
      <c r="M913" s="426"/>
      <c r="N913" s="436"/>
      <c r="O913" s="674"/>
      <c r="P913" s="554"/>
      <c r="Q913" s="558"/>
      <c r="R913" s="555"/>
      <c r="S913" s="554"/>
      <c r="T913" s="558"/>
      <c r="U913" s="555"/>
      <c r="V913" s="554"/>
      <c r="W913" s="558"/>
      <c r="X913" s="555"/>
      <c r="Y913" s="594"/>
      <c r="Z913" s="679"/>
      <c r="AA913" s="466"/>
      <c r="AB913" s="676"/>
      <c r="AC913" s="470"/>
      <c r="AD913" s="471"/>
      <c r="AE913" s="472"/>
    </row>
    <row r="914" spans="1:31" ht="11.25" customHeight="1">
      <c r="A914" s="433" t="s">
        <v>70</v>
      </c>
      <c r="B914" s="421"/>
      <c r="C914" s="422"/>
      <c r="D914" s="422"/>
      <c r="E914" s="422"/>
      <c r="F914" s="456" t="s">
        <v>69</v>
      </c>
      <c r="G914" s="663"/>
      <c r="H914" s="664"/>
      <c r="I914" s="456"/>
      <c r="J914" s="663"/>
      <c r="K914" s="663"/>
      <c r="L914" s="663"/>
      <c r="M914" s="664"/>
      <c r="N914" s="467" t="s">
        <v>65</v>
      </c>
      <c r="O914" s="458"/>
      <c r="P914" s="550"/>
      <c r="Q914" s="457"/>
      <c r="R914" s="458"/>
      <c r="S914" s="550"/>
      <c r="T914" s="556"/>
      <c r="U914" s="551"/>
      <c r="V914" s="550"/>
      <c r="W914" s="556"/>
      <c r="X914" s="551"/>
      <c r="Y914" s="592"/>
      <c r="Z914" s="678"/>
      <c r="AA914" s="455"/>
      <c r="AB914" s="676"/>
      <c r="AC914" s="467"/>
      <c r="AD914" s="457"/>
      <c r="AE914" s="458"/>
    </row>
    <row r="915" spans="1:31" ht="11.25" customHeight="1" thickBot="1">
      <c r="A915" s="443"/>
      <c r="B915" s="424"/>
      <c r="C915" s="425"/>
      <c r="D915" s="425"/>
      <c r="E915" s="425"/>
      <c r="F915" s="668"/>
      <c r="G915" s="669"/>
      <c r="H915" s="670"/>
      <c r="I915" s="668"/>
      <c r="J915" s="669"/>
      <c r="K915" s="669"/>
      <c r="L915" s="669"/>
      <c r="M915" s="670"/>
      <c r="N915" s="462"/>
      <c r="O915" s="464"/>
      <c r="P915" s="462"/>
      <c r="Q915" s="463"/>
      <c r="R915" s="464"/>
      <c r="S915" s="554"/>
      <c r="T915" s="558"/>
      <c r="U915" s="555"/>
      <c r="V915" s="554"/>
      <c r="W915" s="558"/>
      <c r="X915" s="555"/>
      <c r="Y915" s="452"/>
      <c r="Z915" s="679"/>
      <c r="AA915" s="466"/>
      <c r="AB915" s="677"/>
      <c r="AC915" s="462"/>
      <c r="AD915" s="463"/>
      <c r="AE915" s="464"/>
    </row>
    <row r="916" spans="1:31" ht="11.25" customHeight="1">
      <c r="A916" s="473" t="s">
        <v>72</v>
      </c>
      <c r="B916" s="475"/>
      <c r="C916" s="476"/>
      <c r="D916" s="476"/>
      <c r="E916" s="476"/>
      <c r="F916" s="476"/>
      <c r="G916" s="476"/>
      <c r="H916" s="476"/>
      <c r="I916" s="476"/>
      <c r="J916" s="476"/>
      <c r="K916" s="476"/>
      <c r="L916" s="476"/>
      <c r="M916" s="477"/>
      <c r="N916" s="475" t="s">
        <v>73</v>
      </c>
      <c r="O916" s="477"/>
      <c r="P916" s="550"/>
      <c r="Q916" s="556"/>
      <c r="R916" s="556"/>
      <c r="S916" s="556"/>
      <c r="T916" s="556"/>
      <c r="U916" s="556"/>
      <c r="V916" s="556"/>
      <c r="W916" s="556"/>
      <c r="X916" s="556"/>
      <c r="Y916" s="556"/>
      <c r="Z916" s="556"/>
      <c r="AA916" s="556"/>
      <c r="AB916" s="556"/>
      <c r="AC916" s="556"/>
      <c r="AD916" s="556"/>
      <c r="AE916" s="551"/>
    </row>
    <row r="917" spans="1:31" ht="11.25" customHeight="1" thickBot="1">
      <c r="A917" s="474"/>
      <c r="B917" s="478"/>
      <c r="C917" s="479"/>
      <c r="D917" s="479"/>
      <c r="E917" s="479"/>
      <c r="F917" s="479"/>
      <c r="G917" s="479"/>
      <c r="H917" s="479"/>
      <c r="I917" s="479"/>
      <c r="J917" s="479"/>
      <c r="K917" s="479"/>
      <c r="L917" s="479"/>
      <c r="M917" s="480"/>
      <c r="N917" s="478"/>
      <c r="O917" s="480"/>
      <c r="P917" s="554"/>
      <c r="Q917" s="558"/>
      <c r="R917" s="558"/>
      <c r="S917" s="558"/>
      <c r="T917" s="558"/>
      <c r="U917" s="558"/>
      <c r="V917" s="558"/>
      <c r="W917" s="558"/>
      <c r="X917" s="558"/>
      <c r="Y917" s="558"/>
      <c r="Z917" s="558"/>
      <c r="AA917" s="558"/>
      <c r="AB917" s="558"/>
      <c r="AC917" s="558"/>
      <c r="AD917" s="558"/>
      <c r="AE917" s="555"/>
    </row>
    <row r="918" spans="1:31" ht="11.25" customHeight="1" thickBot="1"/>
    <row r="919" spans="1:31" ht="11.25" customHeight="1">
      <c r="A919" s="444" t="s">
        <v>74</v>
      </c>
      <c r="B919" s="445"/>
      <c r="C919" s="445"/>
      <c r="D919" s="445"/>
      <c r="E919" s="445"/>
      <c r="F919" s="445"/>
      <c r="G919" s="445"/>
      <c r="H919" s="445"/>
      <c r="I919" s="445"/>
      <c r="J919" s="445"/>
      <c r="K919" s="445"/>
      <c r="L919" s="445"/>
      <c r="M919" s="445"/>
      <c r="N919" s="445"/>
      <c r="O919" s="445"/>
      <c r="P919" s="445"/>
      <c r="Q919" s="445"/>
      <c r="R919" s="445"/>
      <c r="S919" s="445"/>
      <c r="T919" s="445"/>
      <c r="U919" s="445"/>
      <c r="V919" s="445"/>
      <c r="W919" s="445"/>
      <c r="X919" s="445"/>
      <c r="Y919" s="445"/>
      <c r="Z919" s="445"/>
      <c r="AA919" s="445"/>
      <c r="AB919" s="445"/>
      <c r="AC919" s="445"/>
      <c r="AD919" s="445"/>
      <c r="AE919" s="446"/>
    </row>
    <row r="920" spans="1:31" ht="11.25" customHeight="1" thickBot="1">
      <c r="A920" s="447"/>
      <c r="B920" s="448"/>
      <c r="C920" s="448"/>
      <c r="D920" s="448"/>
      <c r="E920" s="448"/>
      <c r="F920" s="448"/>
      <c r="G920" s="448"/>
      <c r="H920" s="448"/>
      <c r="I920" s="448"/>
      <c r="J920" s="448"/>
      <c r="K920" s="448"/>
      <c r="L920" s="448"/>
      <c r="M920" s="448"/>
      <c r="N920" s="448"/>
      <c r="O920" s="448"/>
      <c r="P920" s="448"/>
      <c r="Q920" s="448"/>
      <c r="R920" s="448"/>
      <c r="S920" s="448"/>
      <c r="T920" s="448"/>
      <c r="U920" s="448"/>
      <c r="V920" s="448"/>
      <c r="W920" s="448"/>
      <c r="X920" s="448"/>
      <c r="Y920" s="448"/>
      <c r="Z920" s="448"/>
      <c r="AA920" s="448"/>
      <c r="AB920" s="448"/>
      <c r="AC920" s="448"/>
      <c r="AD920" s="448"/>
      <c r="AE920" s="449"/>
    </row>
    <row r="921" spans="1:31" ht="11.25" customHeight="1">
      <c r="A921" s="499"/>
      <c r="B921" s="427" t="s">
        <v>145</v>
      </c>
      <c r="C921" s="428"/>
      <c r="D921" s="428"/>
      <c r="E921" s="428"/>
      <c r="F921" s="428"/>
      <c r="G921" s="428"/>
      <c r="H921" s="428"/>
      <c r="I921" s="428"/>
      <c r="J921" s="428"/>
      <c r="K921" s="428"/>
      <c r="L921" s="428"/>
      <c r="M921" s="428"/>
      <c r="N921" s="428"/>
      <c r="O921" s="428"/>
      <c r="P921" s="428"/>
      <c r="Q921" s="428"/>
      <c r="R921" s="428"/>
      <c r="S921" s="428"/>
      <c r="T921" s="428"/>
      <c r="U921" s="428"/>
      <c r="V921" s="428"/>
      <c r="W921" s="428"/>
      <c r="X921" s="428"/>
      <c r="Y921" s="428"/>
      <c r="Z921" s="428"/>
      <c r="AA921" s="428"/>
      <c r="AB921" s="428"/>
      <c r="AC921" s="428"/>
      <c r="AD921" s="428"/>
      <c r="AE921" s="429"/>
    </row>
    <row r="922" spans="1:31" ht="11.25" customHeight="1" thickBot="1">
      <c r="A922" s="499"/>
      <c r="B922" s="430"/>
      <c r="C922" s="431"/>
      <c r="D922" s="431"/>
      <c r="E922" s="431"/>
      <c r="F922" s="431"/>
      <c r="G922" s="431"/>
      <c r="H922" s="431"/>
      <c r="I922" s="431"/>
      <c r="J922" s="431"/>
      <c r="K922" s="431"/>
      <c r="L922" s="431"/>
      <c r="M922" s="431"/>
      <c r="N922" s="431"/>
      <c r="O922" s="431"/>
      <c r="P922" s="431"/>
      <c r="Q922" s="431"/>
      <c r="R922" s="431"/>
      <c r="S922" s="431"/>
      <c r="T922" s="431"/>
      <c r="U922" s="431"/>
      <c r="V922" s="431"/>
      <c r="W922" s="431"/>
      <c r="X922" s="431"/>
      <c r="Y922" s="431"/>
      <c r="Z922" s="431"/>
      <c r="AA922" s="431"/>
      <c r="AB922" s="431"/>
      <c r="AC922" s="431"/>
      <c r="AD922" s="431"/>
      <c r="AE922" s="432"/>
    </row>
    <row r="923" spans="1:31" ht="11.25" customHeight="1">
      <c r="A923" s="499"/>
      <c r="B923" s="428">
        <f ca="1">TODAY()</f>
        <v>42505</v>
      </c>
      <c r="C923" s="428"/>
      <c r="D923" s="428"/>
      <c r="E923" s="428"/>
      <c r="F923" s="428"/>
      <c r="G923" s="428"/>
      <c r="H923" s="428"/>
      <c r="I923" s="428"/>
      <c r="J923" s="428"/>
      <c r="K923" s="428"/>
      <c r="L923" s="428"/>
      <c r="M923" s="429"/>
      <c r="N923" s="455" t="s">
        <v>62</v>
      </c>
      <c r="O923" s="455" t="s">
        <v>77</v>
      </c>
      <c r="P923" s="456" t="s">
        <v>63</v>
      </c>
      <c r="Q923" s="663"/>
      <c r="R923" s="664"/>
      <c r="S923" s="456" t="s">
        <v>64</v>
      </c>
      <c r="T923" s="457"/>
      <c r="U923" s="458"/>
      <c r="V923" s="456" t="s">
        <v>65</v>
      </c>
      <c r="W923" s="457"/>
      <c r="X923" s="458"/>
      <c r="Y923" s="465" t="s">
        <v>43</v>
      </c>
      <c r="Z923" s="455" t="s">
        <v>78</v>
      </c>
      <c r="AA923" s="465" t="s">
        <v>66</v>
      </c>
      <c r="AB923" s="455" t="s">
        <v>79</v>
      </c>
      <c r="AC923" s="456" t="s">
        <v>67</v>
      </c>
      <c r="AD923" s="663"/>
      <c r="AE923" s="664"/>
    </row>
    <row r="924" spans="1:31" ht="11.25" customHeight="1" thickBot="1">
      <c r="A924" s="499"/>
      <c r="B924" s="431"/>
      <c r="C924" s="431"/>
      <c r="D924" s="431"/>
      <c r="E924" s="431"/>
      <c r="F924" s="431"/>
      <c r="G924" s="431"/>
      <c r="H924" s="431"/>
      <c r="I924" s="431"/>
      <c r="J924" s="431"/>
      <c r="K924" s="431"/>
      <c r="L924" s="431"/>
      <c r="M924" s="432"/>
      <c r="N924" s="451"/>
      <c r="O924" s="506"/>
      <c r="P924" s="665"/>
      <c r="Q924" s="666"/>
      <c r="R924" s="667"/>
      <c r="S924" s="459"/>
      <c r="T924" s="460"/>
      <c r="U924" s="461"/>
      <c r="V924" s="459"/>
      <c r="W924" s="460"/>
      <c r="X924" s="461"/>
      <c r="Y924" s="451"/>
      <c r="Z924" s="671"/>
      <c r="AA924" s="451"/>
      <c r="AB924" s="671"/>
      <c r="AC924" s="665"/>
      <c r="AD924" s="666"/>
      <c r="AE924" s="667"/>
    </row>
    <row r="925" spans="1:31" ht="11.25" customHeight="1">
      <c r="A925" s="499"/>
      <c r="B925" s="422" t="s">
        <v>149</v>
      </c>
      <c r="C925" s="457"/>
      <c r="D925" s="457"/>
      <c r="E925" s="457"/>
      <c r="F925" s="457"/>
      <c r="G925" s="457"/>
      <c r="H925" s="457"/>
      <c r="I925" s="457"/>
      <c r="J925" s="457"/>
      <c r="K925" s="457"/>
      <c r="L925" s="457"/>
      <c r="M925" s="458"/>
      <c r="N925" s="451"/>
      <c r="O925" s="506"/>
      <c r="P925" s="665"/>
      <c r="Q925" s="666"/>
      <c r="R925" s="667"/>
      <c r="S925" s="459"/>
      <c r="T925" s="460"/>
      <c r="U925" s="461"/>
      <c r="V925" s="459"/>
      <c r="W925" s="460"/>
      <c r="X925" s="461"/>
      <c r="Y925" s="451"/>
      <c r="Z925" s="671"/>
      <c r="AA925" s="451"/>
      <c r="AB925" s="671"/>
      <c r="AC925" s="665"/>
      <c r="AD925" s="666"/>
      <c r="AE925" s="667"/>
    </row>
    <row r="926" spans="1:31" ht="11.25" customHeight="1" thickBot="1">
      <c r="A926" s="500"/>
      <c r="B926" s="463"/>
      <c r="C926" s="463"/>
      <c r="D926" s="463"/>
      <c r="E926" s="463"/>
      <c r="F926" s="463"/>
      <c r="G926" s="463"/>
      <c r="H926" s="463"/>
      <c r="I926" s="463"/>
      <c r="J926" s="463"/>
      <c r="K926" s="463"/>
      <c r="L926" s="463"/>
      <c r="M926" s="464"/>
      <c r="N926" s="452"/>
      <c r="O926" s="466"/>
      <c r="P926" s="668"/>
      <c r="Q926" s="669"/>
      <c r="R926" s="670"/>
      <c r="S926" s="462"/>
      <c r="T926" s="463"/>
      <c r="U926" s="464"/>
      <c r="V926" s="462"/>
      <c r="W926" s="463"/>
      <c r="X926" s="464"/>
      <c r="Y926" s="452"/>
      <c r="Z926" s="672"/>
      <c r="AA926" s="452"/>
      <c r="AB926" s="672"/>
      <c r="AC926" s="668"/>
      <c r="AD926" s="669"/>
      <c r="AE926" s="670"/>
    </row>
    <row r="927" spans="1:31" ht="11.25" customHeight="1">
      <c r="A927" s="433" t="s">
        <v>68</v>
      </c>
      <c r="B927" s="421" t="str">
        <f>'Sp. JK.'!F66</f>
        <v>MÉHÉSZ ANITA</v>
      </c>
      <c r="C927" s="422"/>
      <c r="D927" s="422"/>
      <c r="E927" s="422"/>
      <c r="F927" s="422"/>
      <c r="G927" s="422"/>
      <c r="H927" s="422"/>
      <c r="I927" s="422"/>
      <c r="J927" s="422"/>
      <c r="K927" s="422"/>
      <c r="L927" s="422"/>
      <c r="M927" s="423"/>
      <c r="N927" s="435">
        <v>5</v>
      </c>
      <c r="O927" s="673" t="s">
        <v>0</v>
      </c>
      <c r="P927" s="550"/>
      <c r="Q927" s="556"/>
      <c r="R927" s="551"/>
      <c r="S927" s="550"/>
      <c r="T927" s="556"/>
      <c r="U927" s="551"/>
      <c r="V927" s="550"/>
      <c r="W927" s="556"/>
      <c r="X927" s="551"/>
      <c r="Y927" s="592"/>
      <c r="Z927" s="678"/>
      <c r="AA927" s="455"/>
      <c r="AB927" s="675"/>
      <c r="AC927" s="467"/>
      <c r="AD927" s="468"/>
      <c r="AE927" s="469"/>
    </row>
    <row r="928" spans="1:31" ht="11.25" customHeight="1" thickBot="1">
      <c r="A928" s="443"/>
      <c r="B928" s="424"/>
      <c r="C928" s="425"/>
      <c r="D928" s="425"/>
      <c r="E928" s="425"/>
      <c r="F928" s="425"/>
      <c r="G928" s="425"/>
      <c r="H928" s="425"/>
      <c r="I928" s="425"/>
      <c r="J928" s="425"/>
      <c r="K928" s="425"/>
      <c r="L928" s="425"/>
      <c r="M928" s="426"/>
      <c r="N928" s="436"/>
      <c r="O928" s="674"/>
      <c r="P928" s="554"/>
      <c r="Q928" s="558"/>
      <c r="R928" s="555"/>
      <c r="S928" s="554"/>
      <c r="T928" s="558"/>
      <c r="U928" s="555"/>
      <c r="V928" s="554"/>
      <c r="W928" s="558"/>
      <c r="X928" s="555"/>
      <c r="Y928" s="594"/>
      <c r="Z928" s="679"/>
      <c r="AA928" s="466"/>
      <c r="AB928" s="676"/>
      <c r="AC928" s="470"/>
      <c r="AD928" s="471"/>
      <c r="AE928" s="472"/>
    </row>
    <row r="929" spans="1:31" ht="11.25" customHeight="1">
      <c r="A929" s="433" t="s">
        <v>71</v>
      </c>
      <c r="B929" s="421"/>
      <c r="C929" s="422"/>
      <c r="D929" s="422"/>
      <c r="E929" s="422"/>
      <c r="F929" s="422"/>
      <c r="G929" s="422"/>
      <c r="H929" s="422"/>
      <c r="I929" s="422"/>
      <c r="J929" s="422"/>
      <c r="K929" s="422"/>
      <c r="L929" s="422"/>
      <c r="M929" s="423"/>
      <c r="N929" s="435">
        <v>6</v>
      </c>
      <c r="O929" s="673" t="s">
        <v>1</v>
      </c>
      <c r="P929" s="550"/>
      <c r="Q929" s="556"/>
      <c r="R929" s="551"/>
      <c r="S929" s="550"/>
      <c r="T929" s="556"/>
      <c r="U929" s="551"/>
      <c r="V929" s="550"/>
      <c r="W929" s="556"/>
      <c r="X929" s="551"/>
      <c r="Y929" s="592"/>
      <c r="Z929" s="678"/>
      <c r="AA929" s="455"/>
      <c r="AB929" s="676"/>
      <c r="AC929" s="467"/>
      <c r="AD929" s="468"/>
      <c r="AE929" s="469"/>
    </row>
    <row r="930" spans="1:31" ht="11.25" customHeight="1" thickBot="1">
      <c r="A930" s="443"/>
      <c r="B930" s="424"/>
      <c r="C930" s="425"/>
      <c r="D930" s="425"/>
      <c r="E930" s="425"/>
      <c r="F930" s="425"/>
      <c r="G930" s="425"/>
      <c r="H930" s="425"/>
      <c r="I930" s="425"/>
      <c r="J930" s="425"/>
      <c r="K930" s="425"/>
      <c r="L930" s="425"/>
      <c r="M930" s="426"/>
      <c r="N930" s="436"/>
      <c r="O930" s="674"/>
      <c r="P930" s="554"/>
      <c r="Q930" s="558"/>
      <c r="R930" s="555"/>
      <c r="S930" s="554"/>
      <c r="T930" s="558"/>
      <c r="U930" s="555"/>
      <c r="V930" s="554"/>
      <c r="W930" s="558"/>
      <c r="X930" s="555"/>
      <c r="Y930" s="594"/>
      <c r="Z930" s="679"/>
      <c r="AA930" s="466"/>
      <c r="AB930" s="676"/>
      <c r="AC930" s="470"/>
      <c r="AD930" s="471"/>
      <c r="AE930" s="472"/>
    </row>
    <row r="931" spans="1:31" ht="11.25" customHeight="1">
      <c r="A931" s="433" t="s">
        <v>70</v>
      </c>
      <c r="B931" s="421"/>
      <c r="C931" s="422"/>
      <c r="D931" s="422"/>
      <c r="E931" s="422"/>
      <c r="F931" s="456" t="s">
        <v>69</v>
      </c>
      <c r="G931" s="663"/>
      <c r="H931" s="664"/>
      <c r="I931" s="456"/>
      <c r="J931" s="663"/>
      <c r="K931" s="663"/>
      <c r="L931" s="663"/>
      <c r="M931" s="664"/>
      <c r="N931" s="467" t="s">
        <v>65</v>
      </c>
      <c r="O931" s="458"/>
      <c r="P931" s="550"/>
      <c r="Q931" s="457"/>
      <c r="R931" s="458"/>
      <c r="S931" s="550"/>
      <c r="T931" s="556"/>
      <c r="U931" s="551"/>
      <c r="V931" s="550"/>
      <c r="W931" s="556"/>
      <c r="X931" s="551"/>
      <c r="Y931" s="592"/>
      <c r="Z931" s="678"/>
      <c r="AA931" s="455"/>
      <c r="AB931" s="676"/>
      <c r="AC931" s="467"/>
      <c r="AD931" s="457"/>
      <c r="AE931" s="458"/>
    </row>
    <row r="932" spans="1:31" ht="11.25" customHeight="1" thickBot="1">
      <c r="A932" s="443"/>
      <c r="B932" s="424"/>
      <c r="C932" s="425"/>
      <c r="D932" s="425"/>
      <c r="E932" s="425"/>
      <c r="F932" s="668"/>
      <c r="G932" s="669"/>
      <c r="H932" s="670"/>
      <c r="I932" s="668"/>
      <c r="J932" s="669"/>
      <c r="K932" s="669"/>
      <c r="L932" s="669"/>
      <c r="M932" s="670"/>
      <c r="N932" s="462"/>
      <c r="O932" s="464"/>
      <c r="P932" s="462"/>
      <c r="Q932" s="463"/>
      <c r="R932" s="464"/>
      <c r="S932" s="554"/>
      <c r="T932" s="558"/>
      <c r="U932" s="555"/>
      <c r="V932" s="554"/>
      <c r="W932" s="558"/>
      <c r="X932" s="555"/>
      <c r="Y932" s="452"/>
      <c r="Z932" s="679"/>
      <c r="AA932" s="466"/>
      <c r="AB932" s="677"/>
      <c r="AC932" s="462"/>
      <c r="AD932" s="463"/>
      <c r="AE932" s="464"/>
    </row>
    <row r="933" spans="1:31" ht="11.25" customHeight="1">
      <c r="A933" s="473" t="s">
        <v>72</v>
      </c>
      <c r="B933" s="475"/>
      <c r="C933" s="476"/>
      <c r="D933" s="476"/>
      <c r="E933" s="476"/>
      <c r="F933" s="476"/>
      <c r="G933" s="476"/>
      <c r="H933" s="476"/>
      <c r="I933" s="476"/>
      <c r="J933" s="476"/>
      <c r="K933" s="476"/>
      <c r="L933" s="476"/>
      <c r="M933" s="477"/>
      <c r="N933" s="475" t="s">
        <v>73</v>
      </c>
      <c r="O933" s="477"/>
      <c r="P933" s="550"/>
      <c r="Q933" s="556"/>
      <c r="R933" s="556"/>
      <c r="S933" s="556"/>
      <c r="T933" s="556"/>
      <c r="U933" s="556"/>
      <c r="V933" s="556"/>
      <c r="W933" s="556"/>
      <c r="X933" s="556"/>
      <c r="Y933" s="556"/>
      <c r="Z933" s="556"/>
      <c r="AA933" s="556"/>
      <c r="AB933" s="556"/>
      <c r="AC933" s="556"/>
      <c r="AD933" s="556"/>
      <c r="AE933" s="551"/>
    </row>
    <row r="934" spans="1:31" ht="11.25" customHeight="1" thickBot="1">
      <c r="A934" s="474"/>
      <c r="B934" s="478"/>
      <c r="C934" s="479"/>
      <c r="D934" s="479"/>
      <c r="E934" s="479"/>
      <c r="F934" s="479"/>
      <c r="G934" s="479"/>
      <c r="H934" s="479"/>
      <c r="I934" s="479"/>
      <c r="J934" s="479"/>
      <c r="K934" s="479"/>
      <c r="L934" s="479"/>
      <c r="M934" s="480"/>
      <c r="N934" s="478"/>
      <c r="O934" s="480"/>
      <c r="P934" s="554"/>
      <c r="Q934" s="558"/>
      <c r="R934" s="558"/>
      <c r="S934" s="558"/>
      <c r="T934" s="558"/>
      <c r="U934" s="558"/>
      <c r="V934" s="558"/>
      <c r="W934" s="558"/>
      <c r="X934" s="558"/>
      <c r="Y934" s="558"/>
      <c r="Z934" s="558"/>
      <c r="AA934" s="558"/>
      <c r="AB934" s="558"/>
      <c r="AC934" s="558"/>
      <c r="AD934" s="558"/>
      <c r="AE934" s="555"/>
    </row>
    <row r="935" spans="1:31" ht="11.25" customHeight="1" thickBot="1"/>
    <row r="936" spans="1:31" ht="11.25" customHeight="1">
      <c r="A936" s="444" t="s">
        <v>74</v>
      </c>
      <c r="B936" s="445"/>
      <c r="C936" s="445"/>
      <c r="D936" s="445"/>
      <c r="E936" s="445"/>
      <c r="F936" s="445"/>
      <c r="G936" s="445"/>
      <c r="H936" s="445"/>
      <c r="I936" s="445"/>
      <c r="J936" s="445"/>
      <c r="K936" s="445"/>
      <c r="L936" s="445"/>
      <c r="M936" s="445"/>
      <c r="N936" s="445"/>
      <c r="O936" s="445"/>
      <c r="P936" s="445"/>
      <c r="Q936" s="445"/>
      <c r="R936" s="445"/>
      <c r="S936" s="445"/>
      <c r="T936" s="445"/>
      <c r="U936" s="445"/>
      <c r="V936" s="445"/>
      <c r="W936" s="445"/>
      <c r="X936" s="445"/>
      <c r="Y936" s="445"/>
      <c r="Z936" s="445"/>
      <c r="AA936" s="445"/>
      <c r="AB936" s="445"/>
      <c r="AC936" s="445"/>
      <c r="AD936" s="445"/>
      <c r="AE936" s="446"/>
    </row>
    <row r="937" spans="1:31" ht="11.25" customHeight="1" thickBot="1">
      <c r="A937" s="447"/>
      <c r="B937" s="448"/>
      <c r="C937" s="448"/>
      <c r="D937" s="448"/>
      <c r="E937" s="448"/>
      <c r="F937" s="448"/>
      <c r="G937" s="448"/>
      <c r="H937" s="448"/>
      <c r="I937" s="448"/>
      <c r="J937" s="448"/>
      <c r="K937" s="448"/>
      <c r="L937" s="448"/>
      <c r="M937" s="448"/>
      <c r="N937" s="448"/>
      <c r="O937" s="448"/>
      <c r="P937" s="448"/>
      <c r="Q937" s="448"/>
      <c r="R937" s="448"/>
      <c r="S937" s="448"/>
      <c r="T937" s="448"/>
      <c r="U937" s="448"/>
      <c r="V937" s="448"/>
      <c r="W937" s="448"/>
      <c r="X937" s="448"/>
      <c r="Y937" s="448"/>
      <c r="Z937" s="448"/>
      <c r="AA937" s="448"/>
      <c r="AB937" s="448"/>
      <c r="AC937" s="448"/>
      <c r="AD937" s="448"/>
      <c r="AE937" s="449"/>
    </row>
    <row r="938" spans="1:31" ht="11.25" customHeight="1">
      <c r="A938" s="499"/>
      <c r="B938" s="427" t="s">
        <v>145</v>
      </c>
      <c r="C938" s="428"/>
      <c r="D938" s="428"/>
      <c r="E938" s="428"/>
      <c r="F938" s="428"/>
      <c r="G938" s="428"/>
      <c r="H938" s="428"/>
      <c r="I938" s="428"/>
      <c r="J938" s="428"/>
      <c r="K938" s="428"/>
      <c r="L938" s="428"/>
      <c r="M938" s="428"/>
      <c r="N938" s="428"/>
      <c r="O938" s="428"/>
      <c r="P938" s="428"/>
      <c r="Q938" s="428"/>
      <c r="R938" s="428"/>
      <c r="S938" s="428"/>
      <c r="T938" s="428"/>
      <c r="U938" s="428"/>
      <c r="V938" s="428"/>
      <c r="W938" s="428"/>
      <c r="X938" s="428"/>
      <c r="Y938" s="428"/>
      <c r="Z938" s="428"/>
      <c r="AA938" s="428"/>
      <c r="AB938" s="428"/>
      <c r="AC938" s="428"/>
      <c r="AD938" s="428"/>
      <c r="AE938" s="429"/>
    </row>
    <row r="939" spans="1:31" ht="11.25" customHeight="1" thickBot="1">
      <c r="A939" s="499"/>
      <c r="B939" s="430"/>
      <c r="C939" s="431"/>
      <c r="D939" s="431"/>
      <c r="E939" s="431"/>
      <c r="F939" s="431"/>
      <c r="G939" s="431"/>
      <c r="H939" s="431"/>
      <c r="I939" s="431"/>
      <c r="J939" s="431"/>
      <c r="K939" s="431"/>
      <c r="L939" s="431"/>
      <c r="M939" s="431"/>
      <c r="N939" s="431"/>
      <c r="O939" s="431"/>
      <c r="P939" s="431"/>
      <c r="Q939" s="431"/>
      <c r="R939" s="431"/>
      <c r="S939" s="431"/>
      <c r="T939" s="431"/>
      <c r="U939" s="431"/>
      <c r="V939" s="431"/>
      <c r="W939" s="431"/>
      <c r="X939" s="431"/>
      <c r="Y939" s="431"/>
      <c r="Z939" s="431"/>
      <c r="AA939" s="431"/>
      <c r="AB939" s="431"/>
      <c r="AC939" s="431"/>
      <c r="AD939" s="431"/>
      <c r="AE939" s="432"/>
    </row>
    <row r="940" spans="1:31" ht="11.25" customHeight="1">
      <c r="A940" s="499"/>
      <c r="B940" s="428">
        <f ca="1">TODAY()</f>
        <v>42505</v>
      </c>
      <c r="C940" s="428"/>
      <c r="D940" s="428"/>
      <c r="E940" s="428"/>
      <c r="F940" s="428"/>
      <c r="G940" s="428"/>
      <c r="H940" s="428"/>
      <c r="I940" s="428"/>
      <c r="J940" s="428"/>
      <c r="K940" s="428"/>
      <c r="L940" s="428"/>
      <c r="M940" s="429"/>
      <c r="N940" s="455" t="s">
        <v>62</v>
      </c>
      <c r="O940" s="455" t="s">
        <v>77</v>
      </c>
      <c r="P940" s="456" t="s">
        <v>63</v>
      </c>
      <c r="Q940" s="663"/>
      <c r="R940" s="664"/>
      <c r="S940" s="456" t="s">
        <v>64</v>
      </c>
      <c r="T940" s="457"/>
      <c r="U940" s="458"/>
      <c r="V940" s="456" t="s">
        <v>65</v>
      </c>
      <c r="W940" s="457"/>
      <c r="X940" s="458"/>
      <c r="Y940" s="465" t="s">
        <v>43</v>
      </c>
      <c r="Z940" s="455" t="s">
        <v>78</v>
      </c>
      <c r="AA940" s="465" t="s">
        <v>66</v>
      </c>
      <c r="AB940" s="455" t="s">
        <v>79</v>
      </c>
      <c r="AC940" s="456" t="s">
        <v>67</v>
      </c>
      <c r="AD940" s="663"/>
      <c r="AE940" s="664"/>
    </row>
    <row r="941" spans="1:31" ht="11.25" customHeight="1" thickBot="1">
      <c r="A941" s="499"/>
      <c r="B941" s="431"/>
      <c r="C941" s="431"/>
      <c r="D941" s="431"/>
      <c r="E941" s="431"/>
      <c r="F941" s="431"/>
      <c r="G941" s="431"/>
      <c r="H941" s="431"/>
      <c r="I941" s="431"/>
      <c r="J941" s="431"/>
      <c r="K941" s="431"/>
      <c r="L941" s="431"/>
      <c r="M941" s="432"/>
      <c r="N941" s="451"/>
      <c r="O941" s="506"/>
      <c r="P941" s="665"/>
      <c r="Q941" s="666"/>
      <c r="R941" s="667"/>
      <c r="S941" s="459"/>
      <c r="T941" s="460"/>
      <c r="U941" s="461"/>
      <c r="V941" s="459"/>
      <c r="W941" s="460"/>
      <c r="X941" s="461"/>
      <c r="Y941" s="451"/>
      <c r="Z941" s="671"/>
      <c r="AA941" s="451"/>
      <c r="AB941" s="671"/>
      <c r="AC941" s="665"/>
      <c r="AD941" s="666"/>
      <c r="AE941" s="667"/>
    </row>
    <row r="942" spans="1:31" ht="11.25" customHeight="1">
      <c r="A942" s="499"/>
      <c r="B942" s="422" t="s">
        <v>149</v>
      </c>
      <c r="C942" s="457"/>
      <c r="D942" s="457"/>
      <c r="E942" s="457"/>
      <c r="F942" s="457"/>
      <c r="G942" s="457"/>
      <c r="H942" s="457"/>
      <c r="I942" s="457"/>
      <c r="J942" s="457"/>
      <c r="K942" s="457"/>
      <c r="L942" s="457"/>
      <c r="M942" s="458"/>
      <c r="N942" s="451"/>
      <c r="O942" s="506"/>
      <c r="P942" s="665"/>
      <c r="Q942" s="666"/>
      <c r="R942" s="667"/>
      <c r="S942" s="459"/>
      <c r="T942" s="460"/>
      <c r="U942" s="461"/>
      <c r="V942" s="459"/>
      <c r="W942" s="460"/>
      <c r="X942" s="461"/>
      <c r="Y942" s="451"/>
      <c r="Z942" s="671"/>
      <c r="AA942" s="451"/>
      <c r="AB942" s="671"/>
      <c r="AC942" s="665"/>
      <c r="AD942" s="666"/>
      <c r="AE942" s="667"/>
    </row>
    <row r="943" spans="1:31" ht="11.25" customHeight="1" thickBot="1">
      <c r="A943" s="500"/>
      <c r="B943" s="463"/>
      <c r="C943" s="463"/>
      <c r="D943" s="463"/>
      <c r="E943" s="463"/>
      <c r="F943" s="463"/>
      <c r="G943" s="463"/>
      <c r="H943" s="463"/>
      <c r="I943" s="463"/>
      <c r="J943" s="463"/>
      <c r="K943" s="463"/>
      <c r="L943" s="463"/>
      <c r="M943" s="464"/>
      <c r="N943" s="452"/>
      <c r="O943" s="466"/>
      <c r="P943" s="668"/>
      <c r="Q943" s="669"/>
      <c r="R943" s="670"/>
      <c r="S943" s="462"/>
      <c r="T943" s="463"/>
      <c r="U943" s="464"/>
      <c r="V943" s="462"/>
      <c r="W943" s="463"/>
      <c r="X943" s="464"/>
      <c r="Y943" s="452"/>
      <c r="Z943" s="672"/>
      <c r="AA943" s="452"/>
      <c r="AB943" s="672"/>
      <c r="AC943" s="668"/>
      <c r="AD943" s="669"/>
      <c r="AE943" s="670"/>
    </row>
    <row r="944" spans="1:31" ht="11.25" customHeight="1">
      <c r="A944" s="433" t="s">
        <v>68</v>
      </c>
      <c r="B944" s="421" t="str">
        <f>'Sp. JK.'!F67</f>
        <v>DALLOSNÉ TAKÁCS ANITA</v>
      </c>
      <c r="C944" s="422"/>
      <c r="D944" s="422"/>
      <c r="E944" s="422"/>
      <c r="F944" s="422"/>
      <c r="G944" s="422"/>
      <c r="H944" s="422"/>
      <c r="I944" s="422"/>
      <c r="J944" s="422"/>
      <c r="K944" s="422"/>
      <c r="L944" s="422"/>
      <c r="M944" s="423"/>
      <c r="N944" s="435">
        <v>6</v>
      </c>
      <c r="O944" s="673" t="s">
        <v>0</v>
      </c>
      <c r="P944" s="550"/>
      <c r="Q944" s="556"/>
      <c r="R944" s="551"/>
      <c r="S944" s="550"/>
      <c r="T944" s="556"/>
      <c r="U944" s="551"/>
      <c r="V944" s="550"/>
      <c r="W944" s="556"/>
      <c r="X944" s="551"/>
      <c r="Y944" s="592"/>
      <c r="Z944" s="678"/>
      <c r="AA944" s="455"/>
      <c r="AB944" s="675"/>
      <c r="AC944" s="467"/>
      <c r="AD944" s="468"/>
      <c r="AE944" s="469"/>
    </row>
    <row r="945" spans="1:31" ht="11.25" customHeight="1" thickBot="1">
      <c r="A945" s="443"/>
      <c r="B945" s="424"/>
      <c r="C945" s="425"/>
      <c r="D945" s="425"/>
      <c r="E945" s="425"/>
      <c r="F945" s="425"/>
      <c r="G945" s="425"/>
      <c r="H945" s="425"/>
      <c r="I945" s="425"/>
      <c r="J945" s="425"/>
      <c r="K945" s="425"/>
      <c r="L945" s="425"/>
      <c r="M945" s="426"/>
      <c r="N945" s="436"/>
      <c r="O945" s="674"/>
      <c r="P945" s="554"/>
      <c r="Q945" s="558"/>
      <c r="R945" s="555"/>
      <c r="S945" s="554"/>
      <c r="T945" s="558"/>
      <c r="U945" s="555"/>
      <c r="V945" s="554"/>
      <c r="W945" s="558"/>
      <c r="X945" s="555"/>
      <c r="Y945" s="594"/>
      <c r="Z945" s="679"/>
      <c r="AA945" s="466"/>
      <c r="AB945" s="676"/>
      <c r="AC945" s="470"/>
      <c r="AD945" s="471"/>
      <c r="AE945" s="472"/>
    </row>
    <row r="946" spans="1:31" ht="11.25" customHeight="1">
      <c r="A946" s="433" t="s">
        <v>71</v>
      </c>
      <c r="B946" s="421"/>
      <c r="C946" s="422"/>
      <c r="D946" s="422"/>
      <c r="E946" s="422"/>
      <c r="F946" s="422"/>
      <c r="G946" s="422"/>
      <c r="H946" s="422"/>
      <c r="I946" s="422"/>
      <c r="J946" s="422"/>
      <c r="K946" s="422"/>
      <c r="L946" s="422"/>
      <c r="M946" s="423"/>
      <c r="N946" s="435">
        <v>5</v>
      </c>
      <c r="O946" s="673" t="s">
        <v>1</v>
      </c>
      <c r="P946" s="550"/>
      <c r="Q946" s="556"/>
      <c r="R946" s="551"/>
      <c r="S946" s="550"/>
      <c r="T946" s="556"/>
      <c r="U946" s="551"/>
      <c r="V946" s="550"/>
      <c r="W946" s="556"/>
      <c r="X946" s="551"/>
      <c r="Y946" s="592"/>
      <c r="Z946" s="678"/>
      <c r="AA946" s="455"/>
      <c r="AB946" s="676"/>
      <c r="AC946" s="467"/>
      <c r="AD946" s="468"/>
      <c r="AE946" s="469"/>
    </row>
    <row r="947" spans="1:31" ht="11.25" customHeight="1" thickBot="1">
      <c r="A947" s="443"/>
      <c r="B947" s="424"/>
      <c r="C947" s="425"/>
      <c r="D947" s="425"/>
      <c r="E947" s="425"/>
      <c r="F947" s="425"/>
      <c r="G947" s="425"/>
      <c r="H947" s="425"/>
      <c r="I947" s="425"/>
      <c r="J947" s="425"/>
      <c r="K947" s="425"/>
      <c r="L947" s="425"/>
      <c r="M947" s="426"/>
      <c r="N947" s="436"/>
      <c r="O947" s="674"/>
      <c r="P947" s="554"/>
      <c r="Q947" s="558"/>
      <c r="R947" s="555"/>
      <c r="S947" s="554"/>
      <c r="T947" s="558"/>
      <c r="U947" s="555"/>
      <c r="V947" s="554"/>
      <c r="W947" s="558"/>
      <c r="X947" s="555"/>
      <c r="Y947" s="594"/>
      <c r="Z947" s="679"/>
      <c r="AA947" s="466"/>
      <c r="AB947" s="676"/>
      <c r="AC947" s="470"/>
      <c r="AD947" s="471"/>
      <c r="AE947" s="472"/>
    </row>
    <row r="948" spans="1:31" ht="11.25" customHeight="1">
      <c r="A948" s="433" t="s">
        <v>70</v>
      </c>
      <c r="B948" s="421"/>
      <c r="C948" s="422"/>
      <c r="D948" s="422"/>
      <c r="E948" s="422"/>
      <c r="F948" s="456" t="s">
        <v>69</v>
      </c>
      <c r="G948" s="663"/>
      <c r="H948" s="664"/>
      <c r="I948" s="456"/>
      <c r="J948" s="663"/>
      <c r="K948" s="663"/>
      <c r="L948" s="663"/>
      <c r="M948" s="664"/>
      <c r="N948" s="467" t="s">
        <v>65</v>
      </c>
      <c r="O948" s="458"/>
      <c r="P948" s="550"/>
      <c r="Q948" s="457"/>
      <c r="R948" s="458"/>
      <c r="S948" s="550"/>
      <c r="T948" s="556"/>
      <c r="U948" s="551"/>
      <c r="V948" s="550"/>
      <c r="W948" s="556"/>
      <c r="X948" s="551"/>
      <c r="Y948" s="592"/>
      <c r="Z948" s="678"/>
      <c r="AA948" s="455"/>
      <c r="AB948" s="676"/>
      <c r="AC948" s="467"/>
      <c r="AD948" s="457"/>
      <c r="AE948" s="458"/>
    </row>
    <row r="949" spans="1:31" ht="11.25" customHeight="1" thickBot="1">
      <c r="A949" s="443"/>
      <c r="B949" s="424"/>
      <c r="C949" s="425"/>
      <c r="D949" s="425"/>
      <c r="E949" s="425"/>
      <c r="F949" s="668"/>
      <c r="G949" s="669"/>
      <c r="H949" s="670"/>
      <c r="I949" s="668"/>
      <c r="J949" s="669"/>
      <c r="K949" s="669"/>
      <c r="L949" s="669"/>
      <c r="M949" s="670"/>
      <c r="N949" s="462"/>
      <c r="O949" s="464"/>
      <c r="P949" s="462"/>
      <c r="Q949" s="463"/>
      <c r="R949" s="464"/>
      <c r="S949" s="554"/>
      <c r="T949" s="558"/>
      <c r="U949" s="555"/>
      <c r="V949" s="554"/>
      <c r="W949" s="558"/>
      <c r="X949" s="555"/>
      <c r="Y949" s="452"/>
      <c r="Z949" s="679"/>
      <c r="AA949" s="466"/>
      <c r="AB949" s="677"/>
      <c r="AC949" s="462"/>
      <c r="AD949" s="463"/>
      <c r="AE949" s="464"/>
    </row>
    <row r="950" spans="1:31" ht="11.25" customHeight="1">
      <c r="A950" s="473" t="s">
        <v>72</v>
      </c>
      <c r="B950" s="475"/>
      <c r="C950" s="476"/>
      <c r="D950" s="476"/>
      <c r="E950" s="476"/>
      <c r="F950" s="476"/>
      <c r="G950" s="476"/>
      <c r="H950" s="476"/>
      <c r="I950" s="476"/>
      <c r="J950" s="476"/>
      <c r="K950" s="476"/>
      <c r="L950" s="476"/>
      <c r="M950" s="477"/>
      <c r="N950" s="475" t="s">
        <v>73</v>
      </c>
      <c r="O950" s="477"/>
      <c r="P950" s="550"/>
      <c r="Q950" s="556"/>
      <c r="R950" s="556"/>
      <c r="S950" s="556"/>
      <c r="T950" s="556"/>
      <c r="U950" s="556"/>
      <c r="V950" s="556"/>
      <c r="W950" s="556"/>
      <c r="X950" s="556"/>
      <c r="Y950" s="556"/>
      <c r="Z950" s="556"/>
      <c r="AA950" s="556"/>
      <c r="AB950" s="556"/>
      <c r="AC950" s="556"/>
      <c r="AD950" s="556"/>
      <c r="AE950" s="551"/>
    </row>
    <row r="951" spans="1:31" ht="11.25" customHeight="1" thickBot="1">
      <c r="A951" s="474"/>
      <c r="B951" s="478"/>
      <c r="C951" s="479"/>
      <c r="D951" s="479"/>
      <c r="E951" s="479"/>
      <c r="F951" s="479"/>
      <c r="G951" s="479"/>
      <c r="H951" s="479"/>
      <c r="I951" s="479"/>
      <c r="J951" s="479"/>
      <c r="K951" s="479"/>
      <c r="L951" s="479"/>
      <c r="M951" s="480"/>
      <c r="N951" s="478"/>
      <c r="O951" s="480"/>
      <c r="P951" s="554"/>
      <c r="Q951" s="558"/>
      <c r="R951" s="558"/>
      <c r="S951" s="558"/>
      <c r="T951" s="558"/>
      <c r="U951" s="558"/>
      <c r="V951" s="558"/>
      <c r="W951" s="558"/>
      <c r="X951" s="558"/>
      <c r="Y951" s="558"/>
      <c r="Z951" s="558"/>
      <c r="AA951" s="558"/>
      <c r="AB951" s="558"/>
      <c r="AC951" s="558"/>
      <c r="AD951" s="558"/>
      <c r="AE951" s="555"/>
    </row>
    <row r="952" spans="1:31" ht="11.25" customHeight="1" thickBot="1"/>
    <row r="953" spans="1:31" ht="11.25" customHeight="1">
      <c r="A953" s="444" t="s">
        <v>74</v>
      </c>
      <c r="B953" s="445"/>
      <c r="C953" s="445"/>
      <c r="D953" s="445"/>
      <c r="E953" s="445"/>
      <c r="F953" s="445"/>
      <c r="G953" s="445"/>
      <c r="H953" s="445"/>
      <c r="I953" s="445"/>
      <c r="J953" s="445"/>
      <c r="K953" s="445"/>
      <c r="L953" s="445"/>
      <c r="M953" s="445"/>
      <c r="N953" s="445"/>
      <c r="O953" s="445"/>
      <c r="P953" s="445"/>
      <c r="Q953" s="445"/>
      <c r="R953" s="445"/>
      <c r="S953" s="445"/>
      <c r="T953" s="445"/>
      <c r="U953" s="445"/>
      <c r="V953" s="445"/>
      <c r="W953" s="445"/>
      <c r="X953" s="445"/>
      <c r="Y953" s="445"/>
      <c r="Z953" s="445"/>
      <c r="AA953" s="445"/>
      <c r="AB953" s="445"/>
      <c r="AC953" s="445"/>
      <c r="AD953" s="445"/>
      <c r="AE953" s="446"/>
    </row>
    <row r="954" spans="1:31" ht="11.25" customHeight="1" thickBot="1">
      <c r="A954" s="447"/>
      <c r="B954" s="448"/>
      <c r="C954" s="448"/>
      <c r="D954" s="448"/>
      <c r="E954" s="448"/>
      <c r="F954" s="448"/>
      <c r="G954" s="448"/>
      <c r="H954" s="448"/>
      <c r="I954" s="448"/>
      <c r="J954" s="448"/>
      <c r="K954" s="448"/>
      <c r="L954" s="448"/>
      <c r="M954" s="448"/>
      <c r="N954" s="448"/>
      <c r="O954" s="448"/>
      <c r="P954" s="448"/>
      <c r="Q954" s="448"/>
      <c r="R954" s="448"/>
      <c r="S954" s="448"/>
      <c r="T954" s="448"/>
      <c r="U954" s="448"/>
      <c r="V954" s="448"/>
      <c r="W954" s="448"/>
      <c r="X954" s="448"/>
      <c r="Y954" s="448"/>
      <c r="Z954" s="448"/>
      <c r="AA954" s="448"/>
      <c r="AB954" s="448"/>
      <c r="AC954" s="448"/>
      <c r="AD954" s="448"/>
      <c r="AE954" s="449"/>
    </row>
    <row r="955" spans="1:31" ht="11.25" customHeight="1">
      <c r="A955" s="499"/>
      <c r="B955" s="427" t="s">
        <v>145</v>
      </c>
      <c r="C955" s="428"/>
      <c r="D955" s="428"/>
      <c r="E955" s="428"/>
      <c r="F955" s="428"/>
      <c r="G955" s="428"/>
      <c r="H955" s="428"/>
      <c r="I955" s="428"/>
      <c r="J955" s="428"/>
      <c r="K955" s="428"/>
      <c r="L955" s="428"/>
      <c r="M955" s="428"/>
      <c r="N955" s="428"/>
      <c r="O955" s="428"/>
      <c r="P955" s="428"/>
      <c r="Q955" s="428"/>
      <c r="R955" s="428"/>
      <c r="S955" s="428"/>
      <c r="T955" s="428"/>
      <c r="U955" s="428"/>
      <c r="V955" s="428"/>
      <c r="W955" s="428"/>
      <c r="X955" s="428"/>
      <c r="Y955" s="428"/>
      <c r="Z955" s="428"/>
      <c r="AA955" s="428"/>
      <c r="AB955" s="428"/>
      <c r="AC955" s="428"/>
      <c r="AD955" s="428"/>
      <c r="AE955" s="429"/>
    </row>
    <row r="956" spans="1:31" ht="11.25" customHeight="1" thickBot="1">
      <c r="A956" s="499"/>
      <c r="B956" s="430"/>
      <c r="C956" s="431"/>
      <c r="D956" s="431"/>
      <c r="E956" s="431"/>
      <c r="F956" s="431"/>
      <c r="G956" s="431"/>
      <c r="H956" s="431"/>
      <c r="I956" s="431"/>
      <c r="J956" s="431"/>
      <c r="K956" s="431"/>
      <c r="L956" s="431"/>
      <c r="M956" s="431"/>
      <c r="N956" s="431"/>
      <c r="O956" s="431"/>
      <c r="P956" s="431"/>
      <c r="Q956" s="431"/>
      <c r="R956" s="431"/>
      <c r="S956" s="431"/>
      <c r="T956" s="431"/>
      <c r="U956" s="431"/>
      <c r="V956" s="431"/>
      <c r="W956" s="431"/>
      <c r="X956" s="431"/>
      <c r="Y956" s="431"/>
      <c r="Z956" s="431"/>
      <c r="AA956" s="431"/>
      <c r="AB956" s="431"/>
      <c r="AC956" s="431"/>
      <c r="AD956" s="431"/>
      <c r="AE956" s="432"/>
    </row>
    <row r="957" spans="1:31" ht="11.25" customHeight="1">
      <c r="A957" s="499"/>
      <c r="B957" s="428">
        <f ca="1">TODAY()</f>
        <v>42505</v>
      </c>
      <c r="C957" s="428"/>
      <c r="D957" s="428"/>
      <c r="E957" s="428"/>
      <c r="F957" s="428"/>
      <c r="G957" s="428"/>
      <c r="H957" s="428"/>
      <c r="I957" s="428"/>
      <c r="J957" s="428"/>
      <c r="K957" s="428"/>
      <c r="L957" s="428"/>
      <c r="M957" s="429"/>
      <c r="N957" s="455" t="s">
        <v>62</v>
      </c>
      <c r="O957" s="455" t="s">
        <v>77</v>
      </c>
      <c r="P957" s="456" t="s">
        <v>63</v>
      </c>
      <c r="Q957" s="663"/>
      <c r="R957" s="664"/>
      <c r="S957" s="456" t="s">
        <v>64</v>
      </c>
      <c r="T957" s="457"/>
      <c r="U957" s="458"/>
      <c r="V957" s="456" t="s">
        <v>65</v>
      </c>
      <c r="W957" s="457"/>
      <c r="X957" s="458"/>
      <c r="Y957" s="465" t="s">
        <v>43</v>
      </c>
      <c r="Z957" s="455" t="s">
        <v>78</v>
      </c>
      <c r="AA957" s="465" t="s">
        <v>66</v>
      </c>
      <c r="AB957" s="455" t="s">
        <v>79</v>
      </c>
      <c r="AC957" s="456" t="s">
        <v>67</v>
      </c>
      <c r="AD957" s="663"/>
      <c r="AE957" s="664"/>
    </row>
    <row r="958" spans="1:31" ht="11.25" customHeight="1" thickBot="1">
      <c r="A958" s="499"/>
      <c r="B958" s="431"/>
      <c r="C958" s="431"/>
      <c r="D958" s="431"/>
      <c r="E958" s="431"/>
      <c r="F958" s="431"/>
      <c r="G958" s="431"/>
      <c r="H958" s="431"/>
      <c r="I958" s="431"/>
      <c r="J958" s="431"/>
      <c r="K958" s="431"/>
      <c r="L958" s="431"/>
      <c r="M958" s="432"/>
      <c r="N958" s="451"/>
      <c r="O958" s="506"/>
      <c r="P958" s="665"/>
      <c r="Q958" s="666"/>
      <c r="R958" s="667"/>
      <c r="S958" s="459"/>
      <c r="T958" s="460"/>
      <c r="U958" s="461"/>
      <c r="V958" s="459"/>
      <c r="W958" s="460"/>
      <c r="X958" s="461"/>
      <c r="Y958" s="451"/>
      <c r="Z958" s="671"/>
      <c r="AA958" s="451"/>
      <c r="AB958" s="671"/>
      <c r="AC958" s="665"/>
      <c r="AD958" s="666"/>
      <c r="AE958" s="667"/>
    </row>
    <row r="959" spans="1:31" ht="11.25" customHeight="1">
      <c r="A959" s="499"/>
      <c r="B959" s="422" t="s">
        <v>149</v>
      </c>
      <c r="C959" s="457"/>
      <c r="D959" s="457"/>
      <c r="E959" s="457"/>
      <c r="F959" s="457"/>
      <c r="G959" s="457"/>
      <c r="H959" s="457"/>
      <c r="I959" s="457"/>
      <c r="J959" s="457"/>
      <c r="K959" s="457"/>
      <c r="L959" s="457"/>
      <c r="M959" s="458"/>
      <c r="N959" s="451"/>
      <c r="O959" s="506"/>
      <c r="P959" s="665"/>
      <c r="Q959" s="666"/>
      <c r="R959" s="667"/>
      <c r="S959" s="459"/>
      <c r="T959" s="460"/>
      <c r="U959" s="461"/>
      <c r="V959" s="459"/>
      <c r="W959" s="460"/>
      <c r="X959" s="461"/>
      <c r="Y959" s="451"/>
      <c r="Z959" s="671"/>
      <c r="AA959" s="451"/>
      <c r="AB959" s="671"/>
      <c r="AC959" s="665"/>
      <c r="AD959" s="666"/>
      <c r="AE959" s="667"/>
    </row>
    <row r="960" spans="1:31" ht="11.25" customHeight="1" thickBot="1">
      <c r="A960" s="500"/>
      <c r="B960" s="463"/>
      <c r="C960" s="463"/>
      <c r="D960" s="463"/>
      <c r="E960" s="463"/>
      <c r="F960" s="463"/>
      <c r="G960" s="463"/>
      <c r="H960" s="463"/>
      <c r="I960" s="463"/>
      <c r="J960" s="463"/>
      <c r="K960" s="463"/>
      <c r="L960" s="463"/>
      <c r="M960" s="464"/>
      <c r="N960" s="452"/>
      <c r="O960" s="466"/>
      <c r="P960" s="668"/>
      <c r="Q960" s="669"/>
      <c r="R960" s="670"/>
      <c r="S960" s="462"/>
      <c r="T960" s="463"/>
      <c r="U960" s="464"/>
      <c r="V960" s="462"/>
      <c r="W960" s="463"/>
      <c r="X960" s="464"/>
      <c r="Y960" s="452"/>
      <c r="Z960" s="672"/>
      <c r="AA960" s="452"/>
      <c r="AB960" s="672"/>
      <c r="AC960" s="668"/>
      <c r="AD960" s="669"/>
      <c r="AE960" s="670"/>
    </row>
    <row r="961" spans="1:31" ht="11.25" customHeight="1">
      <c r="A961" s="433" t="s">
        <v>68</v>
      </c>
      <c r="B961" s="421" t="str">
        <f>'Sp. JK.'!F70</f>
        <v>MÉHÉSZ ANITA</v>
      </c>
      <c r="C961" s="422"/>
      <c r="D961" s="422"/>
      <c r="E961" s="422"/>
      <c r="F961" s="422"/>
      <c r="G961" s="422"/>
      <c r="H961" s="422"/>
      <c r="I961" s="422"/>
      <c r="J961" s="422"/>
      <c r="K961" s="422"/>
      <c r="L961" s="422"/>
      <c r="M961" s="423"/>
      <c r="N961" s="435">
        <v>3</v>
      </c>
      <c r="O961" s="673" t="s">
        <v>0</v>
      </c>
      <c r="P961" s="550"/>
      <c r="Q961" s="556"/>
      <c r="R961" s="551"/>
      <c r="S961" s="550"/>
      <c r="T961" s="556"/>
      <c r="U961" s="551"/>
      <c r="V961" s="550"/>
      <c r="W961" s="556"/>
      <c r="X961" s="551"/>
      <c r="Y961" s="592"/>
      <c r="Z961" s="678"/>
      <c r="AA961" s="455"/>
      <c r="AB961" s="675"/>
      <c r="AC961" s="467"/>
      <c r="AD961" s="468"/>
      <c r="AE961" s="469"/>
    </row>
    <row r="962" spans="1:31" ht="11.25" customHeight="1" thickBot="1">
      <c r="A962" s="443"/>
      <c r="B962" s="424"/>
      <c r="C962" s="425"/>
      <c r="D962" s="425"/>
      <c r="E962" s="425"/>
      <c r="F962" s="425"/>
      <c r="G962" s="425"/>
      <c r="H962" s="425"/>
      <c r="I962" s="425"/>
      <c r="J962" s="425"/>
      <c r="K962" s="425"/>
      <c r="L962" s="425"/>
      <c r="M962" s="426"/>
      <c r="N962" s="436"/>
      <c r="O962" s="674"/>
      <c r="P962" s="554"/>
      <c r="Q962" s="558"/>
      <c r="R962" s="555"/>
      <c r="S962" s="554"/>
      <c r="T962" s="558"/>
      <c r="U962" s="555"/>
      <c r="V962" s="554"/>
      <c r="W962" s="558"/>
      <c r="X962" s="555"/>
      <c r="Y962" s="594"/>
      <c r="Z962" s="679"/>
      <c r="AA962" s="466"/>
      <c r="AB962" s="676"/>
      <c r="AC962" s="470"/>
      <c r="AD962" s="471"/>
      <c r="AE962" s="472"/>
    </row>
    <row r="963" spans="1:31" ht="11.25" customHeight="1">
      <c r="A963" s="433" t="s">
        <v>71</v>
      </c>
      <c r="B963" s="421"/>
      <c r="C963" s="422"/>
      <c r="D963" s="422"/>
      <c r="E963" s="422"/>
      <c r="F963" s="422"/>
      <c r="G963" s="422"/>
      <c r="H963" s="422"/>
      <c r="I963" s="422"/>
      <c r="J963" s="422"/>
      <c r="K963" s="422"/>
      <c r="L963" s="422"/>
      <c r="M963" s="423"/>
      <c r="N963" s="435">
        <v>4</v>
      </c>
      <c r="O963" s="673" t="s">
        <v>1</v>
      </c>
      <c r="P963" s="550"/>
      <c r="Q963" s="556"/>
      <c r="R963" s="551"/>
      <c r="S963" s="550"/>
      <c r="T963" s="556"/>
      <c r="U963" s="551"/>
      <c r="V963" s="550"/>
      <c r="W963" s="556"/>
      <c r="X963" s="551"/>
      <c r="Y963" s="592"/>
      <c r="Z963" s="678"/>
      <c r="AA963" s="455"/>
      <c r="AB963" s="676"/>
      <c r="AC963" s="467"/>
      <c r="AD963" s="468"/>
      <c r="AE963" s="469"/>
    </row>
    <row r="964" spans="1:31" ht="11.25" customHeight="1" thickBot="1">
      <c r="A964" s="443"/>
      <c r="B964" s="424"/>
      <c r="C964" s="425"/>
      <c r="D964" s="425"/>
      <c r="E964" s="425"/>
      <c r="F964" s="425"/>
      <c r="G964" s="425"/>
      <c r="H964" s="425"/>
      <c r="I964" s="425"/>
      <c r="J964" s="425"/>
      <c r="K964" s="425"/>
      <c r="L964" s="425"/>
      <c r="M964" s="426"/>
      <c r="N964" s="436"/>
      <c r="O964" s="674"/>
      <c r="P964" s="554"/>
      <c r="Q964" s="558"/>
      <c r="R964" s="555"/>
      <c r="S964" s="554"/>
      <c r="T964" s="558"/>
      <c r="U964" s="555"/>
      <c r="V964" s="554"/>
      <c r="W964" s="558"/>
      <c r="X964" s="555"/>
      <c r="Y964" s="594"/>
      <c r="Z964" s="679"/>
      <c r="AA964" s="466"/>
      <c r="AB964" s="676"/>
      <c r="AC964" s="470"/>
      <c r="AD964" s="471"/>
      <c r="AE964" s="472"/>
    </row>
    <row r="965" spans="1:31" ht="11.25" customHeight="1">
      <c r="A965" s="433" t="s">
        <v>70</v>
      </c>
      <c r="B965" s="421"/>
      <c r="C965" s="422"/>
      <c r="D965" s="422"/>
      <c r="E965" s="422"/>
      <c r="F965" s="456" t="s">
        <v>69</v>
      </c>
      <c r="G965" s="663"/>
      <c r="H965" s="664"/>
      <c r="I965" s="456"/>
      <c r="J965" s="663"/>
      <c r="K965" s="663"/>
      <c r="L965" s="663"/>
      <c r="M965" s="664"/>
      <c r="N965" s="467" t="s">
        <v>65</v>
      </c>
      <c r="O965" s="458"/>
      <c r="P965" s="550"/>
      <c r="Q965" s="457"/>
      <c r="R965" s="458"/>
      <c r="S965" s="550"/>
      <c r="T965" s="556"/>
      <c r="U965" s="551"/>
      <c r="V965" s="550"/>
      <c r="W965" s="556"/>
      <c r="X965" s="551"/>
      <c r="Y965" s="592"/>
      <c r="Z965" s="678"/>
      <c r="AA965" s="455"/>
      <c r="AB965" s="676"/>
      <c r="AC965" s="467"/>
      <c r="AD965" s="457"/>
      <c r="AE965" s="458"/>
    </row>
    <row r="966" spans="1:31" ht="11.25" customHeight="1" thickBot="1">
      <c r="A966" s="443"/>
      <c r="B966" s="424"/>
      <c r="C966" s="425"/>
      <c r="D966" s="425"/>
      <c r="E966" s="425"/>
      <c r="F966" s="668"/>
      <c r="G966" s="669"/>
      <c r="H966" s="670"/>
      <c r="I966" s="668"/>
      <c r="J966" s="669"/>
      <c r="K966" s="669"/>
      <c r="L966" s="669"/>
      <c r="M966" s="670"/>
      <c r="N966" s="462"/>
      <c r="O966" s="464"/>
      <c r="P966" s="462"/>
      <c r="Q966" s="463"/>
      <c r="R966" s="464"/>
      <c r="S966" s="554"/>
      <c r="T966" s="558"/>
      <c r="U966" s="555"/>
      <c r="V966" s="554"/>
      <c r="W966" s="558"/>
      <c r="X966" s="555"/>
      <c r="Y966" s="452"/>
      <c r="Z966" s="679"/>
      <c r="AA966" s="466"/>
      <c r="AB966" s="677"/>
      <c r="AC966" s="462"/>
      <c r="AD966" s="463"/>
      <c r="AE966" s="464"/>
    </row>
    <row r="967" spans="1:31" ht="11.25" customHeight="1">
      <c r="A967" s="473" t="s">
        <v>72</v>
      </c>
      <c r="B967" s="475"/>
      <c r="C967" s="476"/>
      <c r="D967" s="476"/>
      <c r="E967" s="476"/>
      <c r="F967" s="476"/>
      <c r="G967" s="476"/>
      <c r="H967" s="476"/>
      <c r="I967" s="476"/>
      <c r="J967" s="476"/>
      <c r="K967" s="476"/>
      <c r="L967" s="476"/>
      <c r="M967" s="477"/>
      <c r="N967" s="475" t="s">
        <v>73</v>
      </c>
      <c r="O967" s="477"/>
      <c r="P967" s="550"/>
      <c r="Q967" s="556"/>
      <c r="R967" s="556"/>
      <c r="S967" s="556"/>
      <c r="T967" s="556"/>
      <c r="U967" s="556"/>
      <c r="V967" s="556"/>
      <c r="W967" s="556"/>
      <c r="X967" s="556"/>
      <c r="Y967" s="556"/>
      <c r="Z967" s="556"/>
      <c r="AA967" s="556"/>
      <c r="AB967" s="556"/>
      <c r="AC967" s="556"/>
      <c r="AD967" s="556"/>
      <c r="AE967" s="551"/>
    </row>
    <row r="968" spans="1:31" ht="11.25" customHeight="1" thickBot="1">
      <c r="A968" s="474"/>
      <c r="B968" s="478"/>
      <c r="C968" s="479"/>
      <c r="D968" s="479"/>
      <c r="E968" s="479"/>
      <c r="F968" s="479"/>
      <c r="G968" s="479"/>
      <c r="H968" s="479"/>
      <c r="I968" s="479"/>
      <c r="J968" s="479"/>
      <c r="K968" s="479"/>
      <c r="L968" s="479"/>
      <c r="M968" s="480"/>
      <c r="N968" s="478"/>
      <c r="O968" s="480"/>
      <c r="P968" s="554"/>
      <c r="Q968" s="558"/>
      <c r="R968" s="558"/>
      <c r="S968" s="558"/>
      <c r="T968" s="558"/>
      <c r="U968" s="558"/>
      <c r="V968" s="558"/>
      <c r="W968" s="558"/>
      <c r="X968" s="558"/>
      <c r="Y968" s="558"/>
      <c r="Z968" s="558"/>
      <c r="AA968" s="558"/>
      <c r="AB968" s="558"/>
      <c r="AC968" s="558"/>
      <c r="AD968" s="558"/>
      <c r="AE968" s="555"/>
    </row>
    <row r="969" spans="1:31" ht="11.25" customHeight="1" thickBot="1"/>
    <row r="970" spans="1:31" ht="11.25" customHeight="1">
      <c r="A970" s="444" t="s">
        <v>74</v>
      </c>
      <c r="B970" s="445"/>
      <c r="C970" s="445"/>
      <c r="D970" s="445"/>
      <c r="E970" s="445"/>
      <c r="F970" s="445"/>
      <c r="G970" s="445"/>
      <c r="H970" s="445"/>
      <c r="I970" s="445"/>
      <c r="J970" s="445"/>
      <c r="K970" s="445"/>
      <c r="L970" s="445"/>
      <c r="M970" s="445"/>
      <c r="N970" s="445"/>
      <c r="O970" s="445"/>
      <c r="P970" s="445"/>
      <c r="Q970" s="445"/>
      <c r="R970" s="445"/>
      <c r="S970" s="445"/>
      <c r="T970" s="445"/>
      <c r="U970" s="445"/>
      <c r="V970" s="445"/>
      <c r="W970" s="445"/>
      <c r="X970" s="445"/>
      <c r="Y970" s="445"/>
      <c r="Z970" s="445"/>
      <c r="AA970" s="445"/>
      <c r="AB970" s="445"/>
      <c r="AC970" s="445"/>
      <c r="AD970" s="445"/>
      <c r="AE970" s="446"/>
    </row>
    <row r="971" spans="1:31" ht="11.25" customHeight="1" thickBot="1">
      <c r="A971" s="447"/>
      <c r="B971" s="448"/>
      <c r="C971" s="448"/>
      <c r="D971" s="448"/>
      <c r="E971" s="448"/>
      <c r="F971" s="448"/>
      <c r="G971" s="448"/>
      <c r="H971" s="448"/>
      <c r="I971" s="448"/>
      <c r="J971" s="448"/>
      <c r="K971" s="448"/>
      <c r="L971" s="448"/>
      <c r="M971" s="448"/>
      <c r="N971" s="448"/>
      <c r="O971" s="448"/>
      <c r="P971" s="448"/>
      <c r="Q971" s="448"/>
      <c r="R971" s="448"/>
      <c r="S971" s="448"/>
      <c r="T971" s="448"/>
      <c r="U971" s="448"/>
      <c r="V971" s="448"/>
      <c r="W971" s="448"/>
      <c r="X971" s="448"/>
      <c r="Y971" s="448"/>
      <c r="Z971" s="448"/>
      <c r="AA971" s="448"/>
      <c r="AB971" s="448"/>
      <c r="AC971" s="448"/>
      <c r="AD971" s="448"/>
      <c r="AE971" s="449"/>
    </row>
    <row r="972" spans="1:31" ht="11.25" customHeight="1">
      <c r="A972" s="499"/>
      <c r="B972" s="427" t="s">
        <v>145</v>
      </c>
      <c r="C972" s="428"/>
      <c r="D972" s="428"/>
      <c r="E972" s="428"/>
      <c r="F972" s="428"/>
      <c r="G972" s="428"/>
      <c r="H972" s="428"/>
      <c r="I972" s="428"/>
      <c r="J972" s="428"/>
      <c r="K972" s="428"/>
      <c r="L972" s="428"/>
      <c r="M972" s="428"/>
      <c r="N972" s="428"/>
      <c r="O972" s="428"/>
      <c r="P972" s="428"/>
      <c r="Q972" s="428"/>
      <c r="R972" s="428"/>
      <c r="S972" s="428"/>
      <c r="T972" s="428"/>
      <c r="U972" s="428"/>
      <c r="V972" s="428"/>
      <c r="W972" s="428"/>
      <c r="X972" s="428"/>
      <c r="Y972" s="428"/>
      <c r="Z972" s="428"/>
      <c r="AA972" s="428"/>
      <c r="AB972" s="428"/>
      <c r="AC972" s="428"/>
      <c r="AD972" s="428"/>
      <c r="AE972" s="429"/>
    </row>
    <row r="973" spans="1:31" ht="11.25" customHeight="1" thickBot="1">
      <c r="A973" s="499"/>
      <c r="B973" s="430"/>
      <c r="C973" s="431"/>
      <c r="D973" s="431"/>
      <c r="E973" s="431"/>
      <c r="F973" s="431"/>
      <c r="G973" s="431"/>
      <c r="H973" s="431"/>
      <c r="I973" s="431"/>
      <c r="J973" s="431"/>
      <c r="K973" s="431"/>
      <c r="L973" s="431"/>
      <c r="M973" s="431"/>
      <c r="N973" s="431"/>
      <c r="O973" s="431"/>
      <c r="P973" s="431"/>
      <c r="Q973" s="431"/>
      <c r="R973" s="431"/>
      <c r="S973" s="431"/>
      <c r="T973" s="431"/>
      <c r="U973" s="431"/>
      <c r="V973" s="431"/>
      <c r="W973" s="431"/>
      <c r="X973" s="431"/>
      <c r="Y973" s="431"/>
      <c r="Z973" s="431"/>
      <c r="AA973" s="431"/>
      <c r="AB973" s="431"/>
      <c r="AC973" s="431"/>
      <c r="AD973" s="431"/>
      <c r="AE973" s="432"/>
    </row>
    <row r="974" spans="1:31" ht="11.25" customHeight="1">
      <c r="A974" s="499"/>
      <c r="B974" s="428">
        <f ca="1">TODAY()</f>
        <v>42505</v>
      </c>
      <c r="C974" s="428"/>
      <c r="D974" s="428"/>
      <c r="E974" s="428"/>
      <c r="F974" s="428"/>
      <c r="G974" s="428"/>
      <c r="H974" s="428"/>
      <c r="I974" s="428"/>
      <c r="J974" s="428"/>
      <c r="K974" s="428"/>
      <c r="L974" s="428"/>
      <c r="M974" s="429"/>
      <c r="N974" s="455" t="s">
        <v>62</v>
      </c>
      <c r="O974" s="455" t="s">
        <v>77</v>
      </c>
      <c r="P974" s="456" t="s">
        <v>63</v>
      </c>
      <c r="Q974" s="663"/>
      <c r="R974" s="664"/>
      <c r="S974" s="456" t="s">
        <v>64</v>
      </c>
      <c r="T974" s="457"/>
      <c r="U974" s="458"/>
      <c r="V974" s="456" t="s">
        <v>65</v>
      </c>
      <c r="W974" s="457"/>
      <c r="X974" s="458"/>
      <c r="Y974" s="465" t="s">
        <v>43</v>
      </c>
      <c r="Z974" s="455" t="s">
        <v>78</v>
      </c>
      <c r="AA974" s="465" t="s">
        <v>66</v>
      </c>
      <c r="AB974" s="455" t="s">
        <v>79</v>
      </c>
      <c r="AC974" s="456" t="s">
        <v>67</v>
      </c>
      <c r="AD974" s="663"/>
      <c r="AE974" s="664"/>
    </row>
    <row r="975" spans="1:31" ht="11.25" customHeight="1" thickBot="1">
      <c r="A975" s="499"/>
      <c r="B975" s="431"/>
      <c r="C975" s="431"/>
      <c r="D975" s="431"/>
      <c r="E975" s="431"/>
      <c r="F975" s="431"/>
      <c r="G975" s="431"/>
      <c r="H975" s="431"/>
      <c r="I975" s="431"/>
      <c r="J975" s="431"/>
      <c r="K975" s="431"/>
      <c r="L975" s="431"/>
      <c r="M975" s="432"/>
      <c r="N975" s="451"/>
      <c r="O975" s="506"/>
      <c r="P975" s="665"/>
      <c r="Q975" s="666"/>
      <c r="R975" s="667"/>
      <c r="S975" s="459"/>
      <c r="T975" s="460"/>
      <c r="U975" s="461"/>
      <c r="V975" s="459"/>
      <c r="W975" s="460"/>
      <c r="X975" s="461"/>
      <c r="Y975" s="451"/>
      <c r="Z975" s="671"/>
      <c r="AA975" s="451"/>
      <c r="AB975" s="671"/>
      <c r="AC975" s="665"/>
      <c r="AD975" s="666"/>
      <c r="AE975" s="667"/>
    </row>
    <row r="976" spans="1:31" ht="11.25" customHeight="1">
      <c r="A976" s="499"/>
      <c r="B976" s="422" t="s">
        <v>149</v>
      </c>
      <c r="C976" s="457"/>
      <c r="D976" s="457"/>
      <c r="E976" s="457"/>
      <c r="F976" s="457"/>
      <c r="G976" s="457"/>
      <c r="H976" s="457"/>
      <c r="I976" s="457"/>
      <c r="J976" s="457"/>
      <c r="K976" s="457"/>
      <c r="L976" s="457"/>
      <c r="M976" s="458"/>
      <c r="N976" s="451"/>
      <c r="O976" s="506"/>
      <c r="P976" s="665"/>
      <c r="Q976" s="666"/>
      <c r="R976" s="667"/>
      <c r="S976" s="459"/>
      <c r="T976" s="460"/>
      <c r="U976" s="461"/>
      <c r="V976" s="459"/>
      <c r="W976" s="460"/>
      <c r="X976" s="461"/>
      <c r="Y976" s="451"/>
      <c r="Z976" s="671"/>
      <c r="AA976" s="451"/>
      <c r="AB976" s="671"/>
      <c r="AC976" s="665"/>
      <c r="AD976" s="666"/>
      <c r="AE976" s="667"/>
    </row>
    <row r="977" spans="1:31" ht="11.25" customHeight="1" thickBot="1">
      <c r="A977" s="500"/>
      <c r="B977" s="463"/>
      <c r="C977" s="463"/>
      <c r="D977" s="463"/>
      <c r="E977" s="463"/>
      <c r="F977" s="463"/>
      <c r="G977" s="463"/>
      <c r="H977" s="463"/>
      <c r="I977" s="463"/>
      <c r="J977" s="463"/>
      <c r="K977" s="463"/>
      <c r="L977" s="463"/>
      <c r="M977" s="464"/>
      <c r="N977" s="452"/>
      <c r="O977" s="466"/>
      <c r="P977" s="668"/>
      <c r="Q977" s="669"/>
      <c r="R977" s="670"/>
      <c r="S977" s="462"/>
      <c r="T977" s="463"/>
      <c r="U977" s="464"/>
      <c r="V977" s="462"/>
      <c r="W977" s="463"/>
      <c r="X977" s="464"/>
      <c r="Y977" s="452"/>
      <c r="Z977" s="672"/>
      <c r="AA977" s="452"/>
      <c r="AB977" s="672"/>
      <c r="AC977" s="668"/>
      <c r="AD977" s="669"/>
      <c r="AE977" s="670"/>
    </row>
    <row r="978" spans="1:31" ht="11.25" customHeight="1">
      <c r="A978" s="433" t="s">
        <v>68</v>
      </c>
      <c r="B978" s="421" t="str">
        <f>'Sp. JK.'!F71</f>
        <v>BORDÁCS DOROTTYA</v>
      </c>
      <c r="C978" s="422"/>
      <c r="D978" s="422"/>
      <c r="E978" s="422"/>
      <c r="F978" s="422"/>
      <c r="G978" s="422"/>
      <c r="H978" s="422"/>
      <c r="I978" s="422"/>
      <c r="J978" s="422"/>
      <c r="K978" s="422"/>
      <c r="L978" s="422"/>
      <c r="M978" s="423"/>
      <c r="N978" s="435">
        <v>4</v>
      </c>
      <c r="O978" s="673" t="s">
        <v>0</v>
      </c>
      <c r="P978" s="550"/>
      <c r="Q978" s="556"/>
      <c r="R978" s="551"/>
      <c r="S978" s="550"/>
      <c r="T978" s="556"/>
      <c r="U978" s="551"/>
      <c r="V978" s="550"/>
      <c r="W978" s="556"/>
      <c r="X978" s="551"/>
      <c r="Y978" s="592"/>
      <c r="Z978" s="678"/>
      <c r="AA978" s="455"/>
      <c r="AB978" s="675"/>
      <c r="AC978" s="467"/>
      <c r="AD978" s="468"/>
      <c r="AE978" s="469"/>
    </row>
    <row r="979" spans="1:31" ht="11.25" customHeight="1" thickBot="1">
      <c r="A979" s="443"/>
      <c r="B979" s="424"/>
      <c r="C979" s="425"/>
      <c r="D979" s="425"/>
      <c r="E979" s="425"/>
      <c r="F979" s="425"/>
      <c r="G979" s="425"/>
      <c r="H979" s="425"/>
      <c r="I979" s="425"/>
      <c r="J979" s="425"/>
      <c r="K979" s="425"/>
      <c r="L979" s="425"/>
      <c r="M979" s="426"/>
      <c r="N979" s="436"/>
      <c r="O979" s="674"/>
      <c r="P979" s="554"/>
      <c r="Q979" s="558"/>
      <c r="R979" s="555"/>
      <c r="S979" s="554"/>
      <c r="T979" s="558"/>
      <c r="U979" s="555"/>
      <c r="V979" s="554"/>
      <c r="W979" s="558"/>
      <c r="X979" s="555"/>
      <c r="Y979" s="594"/>
      <c r="Z979" s="679"/>
      <c r="AA979" s="466"/>
      <c r="AB979" s="676"/>
      <c r="AC979" s="470"/>
      <c r="AD979" s="471"/>
      <c r="AE979" s="472"/>
    </row>
    <row r="980" spans="1:31" ht="11.25" customHeight="1">
      <c r="A980" s="433" t="s">
        <v>71</v>
      </c>
      <c r="B980" s="421"/>
      <c r="C980" s="422"/>
      <c r="D980" s="422"/>
      <c r="E980" s="422"/>
      <c r="F980" s="422"/>
      <c r="G980" s="422"/>
      <c r="H980" s="422"/>
      <c r="I980" s="422"/>
      <c r="J980" s="422"/>
      <c r="K980" s="422"/>
      <c r="L980" s="422"/>
      <c r="M980" s="423"/>
      <c r="N980" s="435">
        <v>3</v>
      </c>
      <c r="O980" s="673" t="s">
        <v>1</v>
      </c>
      <c r="P980" s="550"/>
      <c r="Q980" s="556"/>
      <c r="R980" s="551"/>
      <c r="S980" s="550"/>
      <c r="T980" s="556"/>
      <c r="U980" s="551"/>
      <c r="V980" s="550"/>
      <c r="W980" s="556"/>
      <c r="X980" s="551"/>
      <c r="Y980" s="592"/>
      <c r="Z980" s="678"/>
      <c r="AA980" s="455"/>
      <c r="AB980" s="676"/>
      <c r="AC980" s="467"/>
      <c r="AD980" s="468"/>
      <c r="AE980" s="469"/>
    </row>
    <row r="981" spans="1:31" ht="11.25" customHeight="1" thickBot="1">
      <c r="A981" s="443"/>
      <c r="B981" s="424"/>
      <c r="C981" s="425"/>
      <c r="D981" s="425"/>
      <c r="E981" s="425"/>
      <c r="F981" s="425"/>
      <c r="G981" s="425"/>
      <c r="H981" s="425"/>
      <c r="I981" s="425"/>
      <c r="J981" s="425"/>
      <c r="K981" s="425"/>
      <c r="L981" s="425"/>
      <c r="M981" s="426"/>
      <c r="N981" s="436"/>
      <c r="O981" s="674"/>
      <c r="P981" s="554"/>
      <c r="Q981" s="558"/>
      <c r="R981" s="555"/>
      <c r="S981" s="554"/>
      <c r="T981" s="558"/>
      <c r="U981" s="555"/>
      <c r="V981" s="554"/>
      <c r="W981" s="558"/>
      <c r="X981" s="555"/>
      <c r="Y981" s="594"/>
      <c r="Z981" s="679"/>
      <c r="AA981" s="466"/>
      <c r="AB981" s="676"/>
      <c r="AC981" s="470"/>
      <c r="AD981" s="471"/>
      <c r="AE981" s="472"/>
    </row>
    <row r="982" spans="1:31" ht="11.25" customHeight="1">
      <c r="A982" s="433" t="s">
        <v>70</v>
      </c>
      <c r="B982" s="421"/>
      <c r="C982" s="422"/>
      <c r="D982" s="422"/>
      <c r="E982" s="422"/>
      <c r="F982" s="456" t="s">
        <v>69</v>
      </c>
      <c r="G982" s="663"/>
      <c r="H982" s="664"/>
      <c r="I982" s="456"/>
      <c r="J982" s="663"/>
      <c r="K982" s="663"/>
      <c r="L982" s="663"/>
      <c r="M982" s="664"/>
      <c r="N982" s="467" t="s">
        <v>65</v>
      </c>
      <c r="O982" s="458"/>
      <c r="P982" s="550"/>
      <c r="Q982" s="457"/>
      <c r="R982" s="458"/>
      <c r="S982" s="550"/>
      <c r="T982" s="556"/>
      <c r="U982" s="551"/>
      <c r="V982" s="550"/>
      <c r="W982" s="556"/>
      <c r="X982" s="551"/>
      <c r="Y982" s="592"/>
      <c r="Z982" s="678"/>
      <c r="AA982" s="455"/>
      <c r="AB982" s="676"/>
      <c r="AC982" s="467"/>
      <c r="AD982" s="457"/>
      <c r="AE982" s="458"/>
    </row>
    <row r="983" spans="1:31" ht="11.25" customHeight="1" thickBot="1">
      <c r="A983" s="443"/>
      <c r="B983" s="424"/>
      <c r="C983" s="425"/>
      <c r="D983" s="425"/>
      <c r="E983" s="425"/>
      <c r="F983" s="668"/>
      <c r="G983" s="669"/>
      <c r="H983" s="670"/>
      <c r="I983" s="668"/>
      <c r="J983" s="669"/>
      <c r="K983" s="669"/>
      <c r="L983" s="669"/>
      <c r="M983" s="670"/>
      <c r="N983" s="462"/>
      <c r="O983" s="464"/>
      <c r="P983" s="462"/>
      <c r="Q983" s="463"/>
      <c r="R983" s="464"/>
      <c r="S983" s="554"/>
      <c r="T983" s="558"/>
      <c r="U983" s="555"/>
      <c r="V983" s="554"/>
      <c r="W983" s="558"/>
      <c r="X983" s="555"/>
      <c r="Y983" s="452"/>
      <c r="Z983" s="679"/>
      <c r="AA983" s="466"/>
      <c r="AB983" s="677"/>
      <c r="AC983" s="462"/>
      <c r="AD983" s="463"/>
      <c r="AE983" s="464"/>
    </row>
    <row r="984" spans="1:31" ht="11.25" customHeight="1">
      <c r="A984" s="473" t="s">
        <v>72</v>
      </c>
      <c r="B984" s="475"/>
      <c r="C984" s="476"/>
      <c r="D984" s="476"/>
      <c r="E984" s="476"/>
      <c r="F984" s="476"/>
      <c r="G984" s="476"/>
      <c r="H984" s="476"/>
      <c r="I984" s="476"/>
      <c r="J984" s="476"/>
      <c r="K984" s="476"/>
      <c r="L984" s="476"/>
      <c r="M984" s="477"/>
      <c r="N984" s="475" t="s">
        <v>73</v>
      </c>
      <c r="O984" s="477"/>
      <c r="P984" s="550"/>
      <c r="Q984" s="556"/>
      <c r="R984" s="556"/>
      <c r="S984" s="556"/>
      <c r="T984" s="556"/>
      <c r="U984" s="556"/>
      <c r="V984" s="556"/>
      <c r="W984" s="556"/>
      <c r="X984" s="556"/>
      <c r="Y984" s="556"/>
      <c r="Z984" s="556"/>
      <c r="AA984" s="556"/>
      <c r="AB984" s="556"/>
      <c r="AC984" s="556"/>
      <c r="AD984" s="556"/>
      <c r="AE984" s="551"/>
    </row>
    <row r="985" spans="1:31" ht="11.25" customHeight="1" thickBot="1">
      <c r="A985" s="474"/>
      <c r="B985" s="478"/>
      <c r="C985" s="479"/>
      <c r="D985" s="479"/>
      <c r="E985" s="479"/>
      <c r="F985" s="479"/>
      <c r="G985" s="479"/>
      <c r="H985" s="479"/>
      <c r="I985" s="479"/>
      <c r="J985" s="479"/>
      <c r="K985" s="479"/>
      <c r="L985" s="479"/>
      <c r="M985" s="480"/>
      <c r="N985" s="478"/>
      <c r="O985" s="480"/>
      <c r="P985" s="554"/>
      <c r="Q985" s="558"/>
      <c r="R985" s="558"/>
      <c r="S985" s="558"/>
      <c r="T985" s="558"/>
      <c r="U985" s="558"/>
      <c r="V985" s="558"/>
      <c r="W985" s="558"/>
      <c r="X985" s="558"/>
      <c r="Y985" s="558"/>
      <c r="Z985" s="558"/>
      <c r="AA985" s="558"/>
      <c r="AB985" s="558"/>
      <c r="AC985" s="558"/>
      <c r="AD985" s="558"/>
      <c r="AE985" s="555"/>
    </row>
    <row r="986" spans="1:31" ht="11.25" customHeight="1" thickBot="1"/>
    <row r="987" spans="1:31" ht="11.25" customHeight="1">
      <c r="A987" s="444" t="s">
        <v>74</v>
      </c>
      <c r="B987" s="445"/>
      <c r="C987" s="445"/>
      <c r="D987" s="445"/>
      <c r="E987" s="445"/>
      <c r="F987" s="445"/>
      <c r="G987" s="445"/>
      <c r="H987" s="445"/>
      <c r="I987" s="445"/>
      <c r="J987" s="445"/>
      <c r="K987" s="445"/>
      <c r="L987" s="445"/>
      <c r="M987" s="445"/>
      <c r="N987" s="445"/>
      <c r="O987" s="445"/>
      <c r="P987" s="445"/>
      <c r="Q987" s="445"/>
      <c r="R987" s="445"/>
      <c r="S987" s="445"/>
      <c r="T987" s="445"/>
      <c r="U987" s="445"/>
      <c r="V987" s="445"/>
      <c r="W987" s="445"/>
      <c r="X987" s="445"/>
      <c r="Y987" s="445"/>
      <c r="Z987" s="445"/>
      <c r="AA987" s="445"/>
      <c r="AB987" s="445"/>
      <c r="AC987" s="445"/>
      <c r="AD987" s="445"/>
      <c r="AE987" s="446"/>
    </row>
    <row r="988" spans="1:31" ht="11.25" customHeight="1" thickBot="1">
      <c r="A988" s="447"/>
      <c r="B988" s="448"/>
      <c r="C988" s="448"/>
      <c r="D988" s="448"/>
      <c r="E988" s="448"/>
      <c r="F988" s="448"/>
      <c r="G988" s="448"/>
      <c r="H988" s="448"/>
      <c r="I988" s="448"/>
      <c r="J988" s="448"/>
      <c r="K988" s="448"/>
      <c r="L988" s="448"/>
      <c r="M988" s="448"/>
      <c r="N988" s="448"/>
      <c r="O988" s="448"/>
      <c r="P988" s="448"/>
      <c r="Q988" s="448"/>
      <c r="R988" s="448"/>
      <c r="S988" s="448"/>
      <c r="T988" s="448"/>
      <c r="U988" s="448"/>
      <c r="V988" s="448"/>
      <c r="W988" s="448"/>
      <c r="X988" s="448"/>
      <c r="Y988" s="448"/>
      <c r="Z988" s="448"/>
      <c r="AA988" s="448"/>
      <c r="AB988" s="448"/>
      <c r="AC988" s="448"/>
      <c r="AD988" s="448"/>
      <c r="AE988" s="449"/>
    </row>
    <row r="989" spans="1:31" ht="11.25" customHeight="1">
      <c r="A989" s="499"/>
      <c r="B989" s="427" t="s">
        <v>145</v>
      </c>
      <c r="C989" s="428"/>
      <c r="D989" s="428"/>
      <c r="E989" s="428"/>
      <c r="F989" s="428"/>
      <c r="G989" s="428"/>
      <c r="H989" s="428"/>
      <c r="I989" s="428"/>
      <c r="J989" s="428"/>
      <c r="K989" s="428"/>
      <c r="L989" s="428"/>
      <c r="M989" s="428"/>
      <c r="N989" s="428"/>
      <c r="O989" s="428"/>
      <c r="P989" s="428"/>
      <c r="Q989" s="428"/>
      <c r="R989" s="428"/>
      <c r="S989" s="428"/>
      <c r="T989" s="428"/>
      <c r="U989" s="428"/>
      <c r="V989" s="428"/>
      <c r="W989" s="428"/>
      <c r="X989" s="428"/>
      <c r="Y989" s="428"/>
      <c r="Z989" s="428"/>
      <c r="AA989" s="428"/>
      <c r="AB989" s="428"/>
      <c r="AC989" s="428"/>
      <c r="AD989" s="428"/>
      <c r="AE989" s="429"/>
    </row>
    <row r="990" spans="1:31" ht="11.25" customHeight="1" thickBot="1">
      <c r="A990" s="499"/>
      <c r="B990" s="430"/>
      <c r="C990" s="431"/>
      <c r="D990" s="431"/>
      <c r="E990" s="431"/>
      <c r="F990" s="431"/>
      <c r="G990" s="431"/>
      <c r="H990" s="431"/>
      <c r="I990" s="431"/>
      <c r="J990" s="431"/>
      <c r="K990" s="431"/>
      <c r="L990" s="431"/>
      <c r="M990" s="431"/>
      <c r="N990" s="431"/>
      <c r="O990" s="431"/>
      <c r="P990" s="431"/>
      <c r="Q990" s="431"/>
      <c r="R990" s="431"/>
      <c r="S990" s="431"/>
      <c r="T990" s="431"/>
      <c r="U990" s="431"/>
      <c r="V990" s="431"/>
      <c r="W990" s="431"/>
      <c r="X990" s="431"/>
      <c r="Y990" s="431"/>
      <c r="Z990" s="431"/>
      <c r="AA990" s="431"/>
      <c r="AB990" s="431"/>
      <c r="AC990" s="431"/>
      <c r="AD990" s="431"/>
      <c r="AE990" s="432"/>
    </row>
    <row r="991" spans="1:31" ht="11.25" customHeight="1">
      <c r="A991" s="499"/>
      <c r="B991" s="428">
        <f ca="1">TODAY()</f>
        <v>42505</v>
      </c>
      <c r="C991" s="428"/>
      <c r="D991" s="428"/>
      <c r="E991" s="428"/>
      <c r="F991" s="428"/>
      <c r="G991" s="428"/>
      <c r="H991" s="428"/>
      <c r="I991" s="428"/>
      <c r="J991" s="428"/>
      <c r="K991" s="428"/>
      <c r="L991" s="428"/>
      <c r="M991" s="429"/>
      <c r="N991" s="455" t="s">
        <v>62</v>
      </c>
      <c r="O991" s="455" t="s">
        <v>77</v>
      </c>
      <c r="P991" s="456" t="s">
        <v>63</v>
      </c>
      <c r="Q991" s="663"/>
      <c r="R991" s="664"/>
      <c r="S991" s="456" t="s">
        <v>64</v>
      </c>
      <c r="T991" s="457"/>
      <c r="U991" s="458"/>
      <c r="V991" s="456" t="s">
        <v>65</v>
      </c>
      <c r="W991" s="457"/>
      <c r="X991" s="458"/>
      <c r="Y991" s="465" t="s">
        <v>43</v>
      </c>
      <c r="Z991" s="455" t="s">
        <v>78</v>
      </c>
      <c r="AA991" s="465" t="s">
        <v>66</v>
      </c>
      <c r="AB991" s="455" t="s">
        <v>79</v>
      </c>
      <c r="AC991" s="456" t="s">
        <v>67</v>
      </c>
      <c r="AD991" s="663"/>
      <c r="AE991" s="664"/>
    </row>
    <row r="992" spans="1:31" ht="11.25" customHeight="1" thickBot="1">
      <c r="A992" s="499"/>
      <c r="B992" s="431"/>
      <c r="C992" s="431"/>
      <c r="D992" s="431"/>
      <c r="E992" s="431"/>
      <c r="F992" s="431"/>
      <c r="G992" s="431"/>
      <c r="H992" s="431"/>
      <c r="I992" s="431"/>
      <c r="J992" s="431"/>
      <c r="K992" s="431"/>
      <c r="L992" s="431"/>
      <c r="M992" s="432"/>
      <c r="N992" s="451"/>
      <c r="O992" s="506"/>
      <c r="P992" s="665"/>
      <c r="Q992" s="666"/>
      <c r="R992" s="667"/>
      <c r="S992" s="459"/>
      <c r="T992" s="460"/>
      <c r="U992" s="461"/>
      <c r="V992" s="459"/>
      <c r="W992" s="460"/>
      <c r="X992" s="461"/>
      <c r="Y992" s="451"/>
      <c r="Z992" s="671"/>
      <c r="AA992" s="451"/>
      <c r="AB992" s="671"/>
      <c r="AC992" s="665"/>
      <c r="AD992" s="666"/>
      <c r="AE992" s="667"/>
    </row>
    <row r="993" spans="1:31" ht="11.25" customHeight="1">
      <c r="A993" s="499"/>
      <c r="B993" s="422" t="s">
        <v>149</v>
      </c>
      <c r="C993" s="457"/>
      <c r="D993" s="457"/>
      <c r="E993" s="457"/>
      <c r="F993" s="457"/>
      <c r="G993" s="457"/>
      <c r="H993" s="457"/>
      <c r="I993" s="457"/>
      <c r="J993" s="457"/>
      <c r="K993" s="457"/>
      <c r="L993" s="457"/>
      <c r="M993" s="458"/>
      <c r="N993" s="451"/>
      <c r="O993" s="506"/>
      <c r="P993" s="665"/>
      <c r="Q993" s="666"/>
      <c r="R993" s="667"/>
      <c r="S993" s="459"/>
      <c r="T993" s="460"/>
      <c r="U993" s="461"/>
      <c r="V993" s="459"/>
      <c r="W993" s="460"/>
      <c r="X993" s="461"/>
      <c r="Y993" s="451"/>
      <c r="Z993" s="671"/>
      <c r="AA993" s="451"/>
      <c r="AB993" s="671"/>
      <c r="AC993" s="665"/>
      <c r="AD993" s="666"/>
      <c r="AE993" s="667"/>
    </row>
    <row r="994" spans="1:31" ht="11.25" customHeight="1" thickBot="1">
      <c r="A994" s="500"/>
      <c r="B994" s="463"/>
      <c r="C994" s="463"/>
      <c r="D994" s="463"/>
      <c r="E994" s="463"/>
      <c r="F994" s="463"/>
      <c r="G994" s="463"/>
      <c r="H994" s="463"/>
      <c r="I994" s="463"/>
      <c r="J994" s="463"/>
      <c r="K994" s="463"/>
      <c r="L994" s="463"/>
      <c r="M994" s="464"/>
      <c r="N994" s="452"/>
      <c r="O994" s="466"/>
      <c r="P994" s="668"/>
      <c r="Q994" s="669"/>
      <c r="R994" s="670"/>
      <c r="S994" s="462"/>
      <c r="T994" s="463"/>
      <c r="U994" s="464"/>
      <c r="V994" s="462"/>
      <c r="W994" s="463"/>
      <c r="X994" s="464"/>
      <c r="Y994" s="452"/>
      <c r="Z994" s="672"/>
      <c r="AA994" s="452"/>
      <c r="AB994" s="672"/>
      <c r="AC994" s="668"/>
      <c r="AD994" s="669"/>
      <c r="AE994" s="670"/>
    </row>
    <row r="995" spans="1:31" ht="11.25" customHeight="1">
      <c r="A995" s="433" t="s">
        <v>68</v>
      </c>
      <c r="B995" s="421" t="str">
        <f>'Sp. JK.'!F72</f>
        <v>ZSIROS ANDREA</v>
      </c>
      <c r="C995" s="422"/>
      <c r="D995" s="422"/>
      <c r="E995" s="422"/>
      <c r="F995" s="422"/>
      <c r="G995" s="422"/>
      <c r="H995" s="422"/>
      <c r="I995" s="422"/>
      <c r="J995" s="422"/>
      <c r="K995" s="422"/>
      <c r="L995" s="422"/>
      <c r="M995" s="423"/>
      <c r="N995" s="435">
        <v>5</v>
      </c>
      <c r="O995" s="673" t="s">
        <v>0</v>
      </c>
      <c r="P995" s="550"/>
      <c r="Q995" s="556"/>
      <c r="R995" s="551"/>
      <c r="S995" s="550"/>
      <c r="T995" s="556"/>
      <c r="U995" s="551"/>
      <c r="V995" s="550"/>
      <c r="W995" s="556"/>
      <c r="X995" s="551"/>
      <c r="Y995" s="592"/>
      <c r="Z995" s="678"/>
      <c r="AA995" s="455"/>
      <c r="AB995" s="675"/>
      <c r="AC995" s="467"/>
      <c r="AD995" s="468"/>
      <c r="AE995" s="469"/>
    </row>
    <row r="996" spans="1:31" ht="11.25" customHeight="1" thickBot="1">
      <c r="A996" s="443"/>
      <c r="B996" s="424"/>
      <c r="C996" s="425"/>
      <c r="D996" s="425"/>
      <c r="E996" s="425"/>
      <c r="F996" s="425"/>
      <c r="G996" s="425"/>
      <c r="H996" s="425"/>
      <c r="I996" s="425"/>
      <c r="J996" s="425"/>
      <c r="K996" s="425"/>
      <c r="L996" s="425"/>
      <c r="M996" s="426"/>
      <c r="N996" s="436"/>
      <c r="O996" s="674"/>
      <c r="P996" s="554"/>
      <c r="Q996" s="558"/>
      <c r="R996" s="555"/>
      <c r="S996" s="554"/>
      <c r="T996" s="558"/>
      <c r="U996" s="555"/>
      <c r="V996" s="554"/>
      <c r="W996" s="558"/>
      <c r="X996" s="555"/>
      <c r="Y996" s="594"/>
      <c r="Z996" s="679"/>
      <c r="AA996" s="466"/>
      <c r="AB996" s="676"/>
      <c r="AC996" s="470"/>
      <c r="AD996" s="471"/>
      <c r="AE996" s="472"/>
    </row>
    <row r="997" spans="1:31" ht="11.25" customHeight="1">
      <c r="A997" s="433" t="s">
        <v>71</v>
      </c>
      <c r="B997" s="421"/>
      <c r="C997" s="422"/>
      <c r="D997" s="422"/>
      <c r="E997" s="422"/>
      <c r="F997" s="422"/>
      <c r="G997" s="422"/>
      <c r="H997" s="422"/>
      <c r="I997" s="422"/>
      <c r="J997" s="422"/>
      <c r="K997" s="422"/>
      <c r="L997" s="422"/>
      <c r="M997" s="423"/>
      <c r="N997" s="435">
        <v>6</v>
      </c>
      <c r="O997" s="673" t="s">
        <v>1</v>
      </c>
      <c r="P997" s="550"/>
      <c r="Q997" s="556"/>
      <c r="R997" s="551"/>
      <c r="S997" s="550"/>
      <c r="T997" s="556"/>
      <c r="U997" s="551"/>
      <c r="V997" s="550"/>
      <c r="W997" s="556"/>
      <c r="X997" s="551"/>
      <c r="Y997" s="592"/>
      <c r="Z997" s="678"/>
      <c r="AA997" s="455"/>
      <c r="AB997" s="676"/>
      <c r="AC997" s="467"/>
      <c r="AD997" s="468"/>
      <c r="AE997" s="469"/>
    </row>
    <row r="998" spans="1:31" ht="11.25" customHeight="1" thickBot="1">
      <c r="A998" s="443"/>
      <c r="B998" s="424"/>
      <c r="C998" s="425"/>
      <c r="D998" s="425"/>
      <c r="E998" s="425"/>
      <c r="F998" s="425"/>
      <c r="G998" s="425"/>
      <c r="H998" s="425"/>
      <c r="I998" s="425"/>
      <c r="J998" s="425"/>
      <c r="K998" s="425"/>
      <c r="L998" s="425"/>
      <c r="M998" s="426"/>
      <c r="N998" s="436"/>
      <c r="O998" s="674"/>
      <c r="P998" s="554"/>
      <c r="Q998" s="558"/>
      <c r="R998" s="555"/>
      <c r="S998" s="554"/>
      <c r="T998" s="558"/>
      <c r="U998" s="555"/>
      <c r="V998" s="554"/>
      <c r="W998" s="558"/>
      <c r="X998" s="555"/>
      <c r="Y998" s="594"/>
      <c r="Z998" s="679"/>
      <c r="AA998" s="466"/>
      <c r="AB998" s="676"/>
      <c r="AC998" s="470"/>
      <c r="AD998" s="471"/>
      <c r="AE998" s="472"/>
    </row>
    <row r="999" spans="1:31" ht="11.25" customHeight="1">
      <c r="A999" s="433" t="s">
        <v>70</v>
      </c>
      <c r="B999" s="421"/>
      <c r="C999" s="422"/>
      <c r="D999" s="422"/>
      <c r="E999" s="422"/>
      <c r="F999" s="456" t="s">
        <v>69</v>
      </c>
      <c r="G999" s="663"/>
      <c r="H999" s="664"/>
      <c r="I999" s="456"/>
      <c r="J999" s="663"/>
      <c r="K999" s="663"/>
      <c r="L999" s="663"/>
      <c r="M999" s="664"/>
      <c r="N999" s="467" t="s">
        <v>65</v>
      </c>
      <c r="O999" s="458"/>
      <c r="P999" s="550"/>
      <c r="Q999" s="457"/>
      <c r="R999" s="458"/>
      <c r="S999" s="550"/>
      <c r="T999" s="556"/>
      <c r="U999" s="551"/>
      <c r="V999" s="550"/>
      <c r="W999" s="556"/>
      <c r="X999" s="551"/>
      <c r="Y999" s="592"/>
      <c r="Z999" s="678"/>
      <c r="AA999" s="455"/>
      <c r="AB999" s="676"/>
      <c r="AC999" s="467"/>
      <c r="AD999" s="457"/>
      <c r="AE999" s="458"/>
    </row>
    <row r="1000" spans="1:31" ht="11.25" customHeight="1" thickBot="1">
      <c r="A1000" s="443"/>
      <c r="B1000" s="424"/>
      <c r="C1000" s="425"/>
      <c r="D1000" s="425"/>
      <c r="E1000" s="425"/>
      <c r="F1000" s="668"/>
      <c r="G1000" s="669"/>
      <c r="H1000" s="670"/>
      <c r="I1000" s="668"/>
      <c r="J1000" s="669"/>
      <c r="K1000" s="669"/>
      <c r="L1000" s="669"/>
      <c r="M1000" s="670"/>
      <c r="N1000" s="462"/>
      <c r="O1000" s="464"/>
      <c r="P1000" s="462"/>
      <c r="Q1000" s="463"/>
      <c r="R1000" s="464"/>
      <c r="S1000" s="554"/>
      <c r="T1000" s="558"/>
      <c r="U1000" s="555"/>
      <c r="V1000" s="554"/>
      <c r="W1000" s="558"/>
      <c r="X1000" s="555"/>
      <c r="Y1000" s="452"/>
      <c r="Z1000" s="679"/>
      <c r="AA1000" s="466"/>
      <c r="AB1000" s="677"/>
      <c r="AC1000" s="462"/>
      <c r="AD1000" s="463"/>
      <c r="AE1000" s="464"/>
    </row>
    <row r="1001" spans="1:31" ht="11.25" customHeight="1">
      <c r="A1001" s="473" t="s">
        <v>72</v>
      </c>
      <c r="B1001" s="475"/>
      <c r="C1001" s="476"/>
      <c r="D1001" s="476"/>
      <c r="E1001" s="476"/>
      <c r="F1001" s="476"/>
      <c r="G1001" s="476"/>
      <c r="H1001" s="476"/>
      <c r="I1001" s="476"/>
      <c r="J1001" s="476"/>
      <c r="K1001" s="476"/>
      <c r="L1001" s="476"/>
      <c r="M1001" s="477"/>
      <c r="N1001" s="475" t="s">
        <v>73</v>
      </c>
      <c r="O1001" s="477"/>
      <c r="P1001" s="550"/>
      <c r="Q1001" s="556"/>
      <c r="R1001" s="556"/>
      <c r="S1001" s="556"/>
      <c r="T1001" s="556"/>
      <c r="U1001" s="556"/>
      <c r="V1001" s="556"/>
      <c r="W1001" s="556"/>
      <c r="X1001" s="556"/>
      <c r="Y1001" s="556"/>
      <c r="Z1001" s="556"/>
      <c r="AA1001" s="556"/>
      <c r="AB1001" s="556"/>
      <c r="AC1001" s="556"/>
      <c r="AD1001" s="556"/>
      <c r="AE1001" s="551"/>
    </row>
    <row r="1002" spans="1:31" ht="11.25" customHeight="1" thickBot="1">
      <c r="A1002" s="474"/>
      <c r="B1002" s="478"/>
      <c r="C1002" s="479"/>
      <c r="D1002" s="479"/>
      <c r="E1002" s="479"/>
      <c r="F1002" s="479"/>
      <c r="G1002" s="479"/>
      <c r="H1002" s="479"/>
      <c r="I1002" s="479"/>
      <c r="J1002" s="479"/>
      <c r="K1002" s="479"/>
      <c r="L1002" s="479"/>
      <c r="M1002" s="480"/>
      <c r="N1002" s="478"/>
      <c r="O1002" s="480"/>
      <c r="P1002" s="554"/>
      <c r="Q1002" s="558"/>
      <c r="R1002" s="558"/>
      <c r="S1002" s="558"/>
      <c r="T1002" s="558"/>
      <c r="U1002" s="558"/>
      <c r="V1002" s="558"/>
      <c r="W1002" s="558"/>
      <c r="X1002" s="558"/>
      <c r="Y1002" s="558"/>
      <c r="Z1002" s="558"/>
      <c r="AA1002" s="558"/>
      <c r="AB1002" s="558"/>
      <c r="AC1002" s="558"/>
      <c r="AD1002" s="558"/>
      <c r="AE1002" s="555"/>
    </row>
    <row r="1003" spans="1:31" ht="11.25" customHeight="1" thickBot="1"/>
    <row r="1004" spans="1:31" ht="11.25" customHeight="1">
      <c r="A1004" s="444" t="s">
        <v>74</v>
      </c>
      <c r="B1004" s="445"/>
      <c r="C1004" s="445"/>
      <c r="D1004" s="445"/>
      <c r="E1004" s="445"/>
      <c r="F1004" s="445"/>
      <c r="G1004" s="445"/>
      <c r="H1004" s="445"/>
      <c r="I1004" s="445"/>
      <c r="J1004" s="445"/>
      <c r="K1004" s="445"/>
      <c r="L1004" s="445"/>
      <c r="M1004" s="445"/>
      <c r="N1004" s="445"/>
      <c r="O1004" s="445"/>
      <c r="P1004" s="445"/>
      <c r="Q1004" s="445"/>
      <c r="R1004" s="445"/>
      <c r="S1004" s="445"/>
      <c r="T1004" s="445"/>
      <c r="U1004" s="445"/>
      <c r="V1004" s="445"/>
      <c r="W1004" s="445"/>
      <c r="X1004" s="445"/>
      <c r="Y1004" s="445"/>
      <c r="Z1004" s="445"/>
      <c r="AA1004" s="445"/>
      <c r="AB1004" s="445"/>
      <c r="AC1004" s="445"/>
      <c r="AD1004" s="445"/>
      <c r="AE1004" s="446"/>
    </row>
    <row r="1005" spans="1:31" ht="11.25" customHeight="1" thickBot="1">
      <c r="A1005" s="447"/>
      <c r="B1005" s="448"/>
      <c r="C1005" s="448"/>
      <c r="D1005" s="448"/>
      <c r="E1005" s="448"/>
      <c r="F1005" s="448"/>
      <c r="G1005" s="448"/>
      <c r="H1005" s="448"/>
      <c r="I1005" s="448"/>
      <c r="J1005" s="448"/>
      <c r="K1005" s="448"/>
      <c r="L1005" s="448"/>
      <c r="M1005" s="448"/>
      <c r="N1005" s="448"/>
      <c r="O1005" s="448"/>
      <c r="P1005" s="448"/>
      <c r="Q1005" s="448"/>
      <c r="R1005" s="448"/>
      <c r="S1005" s="448"/>
      <c r="T1005" s="448"/>
      <c r="U1005" s="448"/>
      <c r="V1005" s="448"/>
      <c r="W1005" s="448"/>
      <c r="X1005" s="448"/>
      <c r="Y1005" s="448"/>
      <c r="Z1005" s="448"/>
      <c r="AA1005" s="448"/>
      <c r="AB1005" s="448"/>
      <c r="AC1005" s="448"/>
      <c r="AD1005" s="448"/>
      <c r="AE1005" s="449"/>
    </row>
    <row r="1006" spans="1:31" ht="11.25" customHeight="1">
      <c r="A1006" s="499"/>
      <c r="B1006" s="427" t="s">
        <v>145</v>
      </c>
      <c r="C1006" s="428"/>
      <c r="D1006" s="428"/>
      <c r="E1006" s="428"/>
      <c r="F1006" s="428"/>
      <c r="G1006" s="428"/>
      <c r="H1006" s="428"/>
      <c r="I1006" s="428"/>
      <c r="J1006" s="428"/>
      <c r="K1006" s="428"/>
      <c r="L1006" s="428"/>
      <c r="M1006" s="428"/>
      <c r="N1006" s="428"/>
      <c r="O1006" s="428"/>
      <c r="P1006" s="428"/>
      <c r="Q1006" s="428"/>
      <c r="R1006" s="428"/>
      <c r="S1006" s="428"/>
      <c r="T1006" s="428"/>
      <c r="U1006" s="428"/>
      <c r="V1006" s="428"/>
      <c r="W1006" s="428"/>
      <c r="X1006" s="428"/>
      <c r="Y1006" s="428"/>
      <c r="Z1006" s="428"/>
      <c r="AA1006" s="428"/>
      <c r="AB1006" s="428"/>
      <c r="AC1006" s="428"/>
      <c r="AD1006" s="428"/>
      <c r="AE1006" s="429"/>
    </row>
    <row r="1007" spans="1:31" ht="11.25" customHeight="1" thickBot="1">
      <c r="A1007" s="499"/>
      <c r="B1007" s="430"/>
      <c r="C1007" s="431"/>
      <c r="D1007" s="431"/>
      <c r="E1007" s="431"/>
      <c r="F1007" s="431"/>
      <c r="G1007" s="431"/>
      <c r="H1007" s="431"/>
      <c r="I1007" s="431"/>
      <c r="J1007" s="431"/>
      <c r="K1007" s="431"/>
      <c r="L1007" s="431"/>
      <c r="M1007" s="431"/>
      <c r="N1007" s="431"/>
      <c r="O1007" s="431"/>
      <c r="P1007" s="431"/>
      <c r="Q1007" s="431"/>
      <c r="R1007" s="431"/>
      <c r="S1007" s="431"/>
      <c r="T1007" s="431"/>
      <c r="U1007" s="431"/>
      <c r="V1007" s="431"/>
      <c r="W1007" s="431"/>
      <c r="X1007" s="431"/>
      <c r="Y1007" s="431"/>
      <c r="Z1007" s="431"/>
      <c r="AA1007" s="431"/>
      <c r="AB1007" s="431"/>
      <c r="AC1007" s="431"/>
      <c r="AD1007" s="431"/>
      <c r="AE1007" s="432"/>
    </row>
    <row r="1008" spans="1:31" ht="11.25" customHeight="1">
      <c r="A1008" s="499"/>
      <c r="B1008" s="428">
        <f ca="1">TODAY()</f>
        <v>42505</v>
      </c>
      <c r="C1008" s="428"/>
      <c r="D1008" s="428"/>
      <c r="E1008" s="428"/>
      <c r="F1008" s="428"/>
      <c r="G1008" s="428"/>
      <c r="H1008" s="428"/>
      <c r="I1008" s="428"/>
      <c r="J1008" s="428"/>
      <c r="K1008" s="428"/>
      <c r="L1008" s="428"/>
      <c r="M1008" s="429"/>
      <c r="N1008" s="455" t="s">
        <v>62</v>
      </c>
      <c r="O1008" s="455" t="s">
        <v>77</v>
      </c>
      <c r="P1008" s="456" t="s">
        <v>63</v>
      </c>
      <c r="Q1008" s="663"/>
      <c r="R1008" s="664"/>
      <c r="S1008" s="456" t="s">
        <v>64</v>
      </c>
      <c r="T1008" s="457"/>
      <c r="U1008" s="458"/>
      <c r="V1008" s="456" t="s">
        <v>65</v>
      </c>
      <c r="W1008" s="457"/>
      <c r="X1008" s="458"/>
      <c r="Y1008" s="465" t="s">
        <v>43</v>
      </c>
      <c r="Z1008" s="455" t="s">
        <v>78</v>
      </c>
      <c r="AA1008" s="465" t="s">
        <v>66</v>
      </c>
      <c r="AB1008" s="455" t="s">
        <v>79</v>
      </c>
      <c r="AC1008" s="456" t="s">
        <v>67</v>
      </c>
      <c r="AD1008" s="663"/>
      <c r="AE1008" s="664"/>
    </row>
    <row r="1009" spans="1:31" ht="11.25" customHeight="1" thickBot="1">
      <c r="A1009" s="499"/>
      <c r="B1009" s="431"/>
      <c r="C1009" s="431"/>
      <c r="D1009" s="431"/>
      <c r="E1009" s="431"/>
      <c r="F1009" s="431"/>
      <c r="G1009" s="431"/>
      <c r="H1009" s="431"/>
      <c r="I1009" s="431"/>
      <c r="J1009" s="431"/>
      <c r="K1009" s="431"/>
      <c r="L1009" s="431"/>
      <c r="M1009" s="432"/>
      <c r="N1009" s="451"/>
      <c r="O1009" s="506"/>
      <c r="P1009" s="665"/>
      <c r="Q1009" s="666"/>
      <c r="R1009" s="667"/>
      <c r="S1009" s="459"/>
      <c r="T1009" s="460"/>
      <c r="U1009" s="461"/>
      <c r="V1009" s="459"/>
      <c r="W1009" s="460"/>
      <c r="X1009" s="461"/>
      <c r="Y1009" s="451"/>
      <c r="Z1009" s="671"/>
      <c r="AA1009" s="451"/>
      <c r="AB1009" s="671"/>
      <c r="AC1009" s="665"/>
      <c r="AD1009" s="666"/>
      <c r="AE1009" s="667"/>
    </row>
    <row r="1010" spans="1:31" ht="11.25" customHeight="1">
      <c r="A1010" s="499"/>
      <c r="B1010" s="422" t="s">
        <v>149</v>
      </c>
      <c r="C1010" s="457"/>
      <c r="D1010" s="457"/>
      <c r="E1010" s="457"/>
      <c r="F1010" s="457"/>
      <c r="G1010" s="457"/>
      <c r="H1010" s="457"/>
      <c r="I1010" s="457"/>
      <c r="J1010" s="457"/>
      <c r="K1010" s="457"/>
      <c r="L1010" s="457"/>
      <c r="M1010" s="458"/>
      <c r="N1010" s="451"/>
      <c r="O1010" s="506"/>
      <c r="P1010" s="665"/>
      <c r="Q1010" s="666"/>
      <c r="R1010" s="667"/>
      <c r="S1010" s="459"/>
      <c r="T1010" s="460"/>
      <c r="U1010" s="461"/>
      <c r="V1010" s="459"/>
      <c r="W1010" s="460"/>
      <c r="X1010" s="461"/>
      <c r="Y1010" s="451"/>
      <c r="Z1010" s="671"/>
      <c r="AA1010" s="451"/>
      <c r="AB1010" s="671"/>
      <c r="AC1010" s="665"/>
      <c r="AD1010" s="666"/>
      <c r="AE1010" s="667"/>
    </row>
    <row r="1011" spans="1:31" ht="11.25" customHeight="1" thickBot="1">
      <c r="A1011" s="500"/>
      <c r="B1011" s="463"/>
      <c r="C1011" s="463"/>
      <c r="D1011" s="463"/>
      <c r="E1011" s="463"/>
      <c r="F1011" s="463"/>
      <c r="G1011" s="463"/>
      <c r="H1011" s="463"/>
      <c r="I1011" s="463"/>
      <c r="J1011" s="463"/>
      <c r="K1011" s="463"/>
      <c r="L1011" s="463"/>
      <c r="M1011" s="464"/>
      <c r="N1011" s="452"/>
      <c r="O1011" s="466"/>
      <c r="P1011" s="668"/>
      <c r="Q1011" s="669"/>
      <c r="R1011" s="670"/>
      <c r="S1011" s="462"/>
      <c r="T1011" s="463"/>
      <c r="U1011" s="464"/>
      <c r="V1011" s="462"/>
      <c r="W1011" s="463"/>
      <c r="X1011" s="464"/>
      <c r="Y1011" s="452"/>
      <c r="Z1011" s="672"/>
      <c r="AA1011" s="452"/>
      <c r="AB1011" s="672"/>
      <c r="AC1011" s="668"/>
      <c r="AD1011" s="669"/>
      <c r="AE1011" s="670"/>
    </row>
    <row r="1012" spans="1:31" ht="11.25" customHeight="1">
      <c r="A1012" s="433" t="s">
        <v>68</v>
      </c>
      <c r="B1012" s="421" t="str">
        <f>'Sp. JK.'!F73</f>
        <v>BARACSI ÁGNES</v>
      </c>
      <c r="C1012" s="422"/>
      <c r="D1012" s="422"/>
      <c r="E1012" s="422"/>
      <c r="F1012" s="422"/>
      <c r="G1012" s="422"/>
      <c r="H1012" s="422"/>
      <c r="I1012" s="422"/>
      <c r="J1012" s="422"/>
      <c r="K1012" s="422"/>
      <c r="L1012" s="422"/>
      <c r="M1012" s="423"/>
      <c r="N1012" s="435">
        <v>6</v>
      </c>
      <c r="O1012" s="673" t="s">
        <v>0</v>
      </c>
      <c r="P1012" s="550"/>
      <c r="Q1012" s="556"/>
      <c r="R1012" s="551"/>
      <c r="S1012" s="550"/>
      <c r="T1012" s="556"/>
      <c r="U1012" s="551"/>
      <c r="V1012" s="550"/>
      <c r="W1012" s="556"/>
      <c r="X1012" s="551"/>
      <c r="Y1012" s="592"/>
      <c r="Z1012" s="678"/>
      <c r="AA1012" s="455"/>
      <c r="AB1012" s="675"/>
      <c r="AC1012" s="467"/>
      <c r="AD1012" s="468"/>
      <c r="AE1012" s="469"/>
    </row>
    <row r="1013" spans="1:31" ht="11.25" customHeight="1" thickBot="1">
      <c r="A1013" s="443"/>
      <c r="B1013" s="424"/>
      <c r="C1013" s="425"/>
      <c r="D1013" s="425"/>
      <c r="E1013" s="425"/>
      <c r="F1013" s="425"/>
      <c r="G1013" s="425"/>
      <c r="H1013" s="425"/>
      <c r="I1013" s="425"/>
      <c r="J1013" s="425"/>
      <c r="K1013" s="425"/>
      <c r="L1013" s="425"/>
      <c r="M1013" s="426"/>
      <c r="N1013" s="436"/>
      <c r="O1013" s="674"/>
      <c r="P1013" s="554"/>
      <c r="Q1013" s="558"/>
      <c r="R1013" s="555"/>
      <c r="S1013" s="554"/>
      <c r="T1013" s="558"/>
      <c r="U1013" s="555"/>
      <c r="V1013" s="554"/>
      <c r="W1013" s="558"/>
      <c r="X1013" s="555"/>
      <c r="Y1013" s="594"/>
      <c r="Z1013" s="679"/>
      <c r="AA1013" s="466"/>
      <c r="AB1013" s="676"/>
      <c r="AC1013" s="470"/>
      <c r="AD1013" s="471"/>
      <c r="AE1013" s="472"/>
    </row>
    <row r="1014" spans="1:31" ht="11.25" customHeight="1">
      <c r="A1014" s="433" t="s">
        <v>71</v>
      </c>
      <c r="B1014" s="421"/>
      <c r="C1014" s="422"/>
      <c r="D1014" s="422"/>
      <c r="E1014" s="422"/>
      <c r="F1014" s="422"/>
      <c r="G1014" s="422"/>
      <c r="H1014" s="422"/>
      <c r="I1014" s="422"/>
      <c r="J1014" s="422"/>
      <c r="K1014" s="422"/>
      <c r="L1014" s="422"/>
      <c r="M1014" s="423"/>
      <c r="N1014" s="435">
        <v>5</v>
      </c>
      <c r="O1014" s="673" t="s">
        <v>1</v>
      </c>
      <c r="P1014" s="550"/>
      <c r="Q1014" s="556"/>
      <c r="R1014" s="551"/>
      <c r="S1014" s="550"/>
      <c r="T1014" s="556"/>
      <c r="U1014" s="551"/>
      <c r="V1014" s="550"/>
      <c r="W1014" s="556"/>
      <c r="X1014" s="551"/>
      <c r="Y1014" s="592"/>
      <c r="Z1014" s="678"/>
      <c r="AA1014" s="455"/>
      <c r="AB1014" s="676"/>
      <c r="AC1014" s="467"/>
      <c r="AD1014" s="468"/>
      <c r="AE1014" s="469"/>
    </row>
    <row r="1015" spans="1:31" ht="11.25" customHeight="1" thickBot="1">
      <c r="A1015" s="443"/>
      <c r="B1015" s="424"/>
      <c r="C1015" s="425"/>
      <c r="D1015" s="425"/>
      <c r="E1015" s="425"/>
      <c r="F1015" s="425"/>
      <c r="G1015" s="425"/>
      <c r="H1015" s="425"/>
      <c r="I1015" s="425"/>
      <c r="J1015" s="425"/>
      <c r="K1015" s="425"/>
      <c r="L1015" s="425"/>
      <c r="M1015" s="426"/>
      <c r="N1015" s="436"/>
      <c r="O1015" s="674"/>
      <c r="P1015" s="554"/>
      <c r="Q1015" s="558"/>
      <c r="R1015" s="555"/>
      <c r="S1015" s="554"/>
      <c r="T1015" s="558"/>
      <c r="U1015" s="555"/>
      <c r="V1015" s="554"/>
      <c r="W1015" s="558"/>
      <c r="X1015" s="555"/>
      <c r="Y1015" s="594"/>
      <c r="Z1015" s="679"/>
      <c r="AA1015" s="466"/>
      <c r="AB1015" s="676"/>
      <c r="AC1015" s="470"/>
      <c r="AD1015" s="471"/>
      <c r="AE1015" s="472"/>
    </row>
    <row r="1016" spans="1:31" ht="11.25" customHeight="1">
      <c r="A1016" s="433" t="s">
        <v>70</v>
      </c>
      <c r="B1016" s="421"/>
      <c r="C1016" s="422"/>
      <c r="D1016" s="422"/>
      <c r="E1016" s="422"/>
      <c r="F1016" s="456" t="s">
        <v>69</v>
      </c>
      <c r="G1016" s="663"/>
      <c r="H1016" s="664"/>
      <c r="I1016" s="456"/>
      <c r="J1016" s="663"/>
      <c r="K1016" s="663"/>
      <c r="L1016" s="663"/>
      <c r="M1016" s="664"/>
      <c r="N1016" s="467" t="s">
        <v>65</v>
      </c>
      <c r="O1016" s="458"/>
      <c r="P1016" s="550"/>
      <c r="Q1016" s="457"/>
      <c r="R1016" s="458"/>
      <c r="S1016" s="550"/>
      <c r="T1016" s="556"/>
      <c r="U1016" s="551"/>
      <c r="V1016" s="550"/>
      <c r="W1016" s="556"/>
      <c r="X1016" s="551"/>
      <c r="Y1016" s="592"/>
      <c r="Z1016" s="678"/>
      <c r="AA1016" s="455"/>
      <c r="AB1016" s="676"/>
      <c r="AC1016" s="467"/>
      <c r="AD1016" s="457"/>
      <c r="AE1016" s="458"/>
    </row>
    <row r="1017" spans="1:31" ht="11.25" customHeight="1" thickBot="1">
      <c r="A1017" s="443"/>
      <c r="B1017" s="424"/>
      <c r="C1017" s="425"/>
      <c r="D1017" s="425"/>
      <c r="E1017" s="425"/>
      <c r="F1017" s="668"/>
      <c r="G1017" s="669"/>
      <c r="H1017" s="670"/>
      <c r="I1017" s="668"/>
      <c r="J1017" s="669"/>
      <c r="K1017" s="669"/>
      <c r="L1017" s="669"/>
      <c r="M1017" s="670"/>
      <c r="N1017" s="462"/>
      <c r="O1017" s="464"/>
      <c r="P1017" s="462"/>
      <c r="Q1017" s="463"/>
      <c r="R1017" s="464"/>
      <c r="S1017" s="554"/>
      <c r="T1017" s="558"/>
      <c r="U1017" s="555"/>
      <c r="V1017" s="554"/>
      <c r="W1017" s="558"/>
      <c r="X1017" s="555"/>
      <c r="Y1017" s="452"/>
      <c r="Z1017" s="679"/>
      <c r="AA1017" s="466"/>
      <c r="AB1017" s="677"/>
      <c r="AC1017" s="462"/>
      <c r="AD1017" s="463"/>
      <c r="AE1017" s="464"/>
    </row>
    <row r="1018" spans="1:31" ht="11.25" customHeight="1">
      <c r="A1018" s="473" t="s">
        <v>72</v>
      </c>
      <c r="B1018" s="475"/>
      <c r="C1018" s="476"/>
      <c r="D1018" s="476"/>
      <c r="E1018" s="476"/>
      <c r="F1018" s="476"/>
      <c r="G1018" s="476"/>
      <c r="H1018" s="476"/>
      <c r="I1018" s="476"/>
      <c r="J1018" s="476"/>
      <c r="K1018" s="476"/>
      <c r="L1018" s="476"/>
      <c r="M1018" s="477"/>
      <c r="N1018" s="475" t="s">
        <v>73</v>
      </c>
      <c r="O1018" s="477"/>
      <c r="P1018" s="550"/>
      <c r="Q1018" s="556"/>
      <c r="R1018" s="556"/>
      <c r="S1018" s="556"/>
      <c r="T1018" s="556"/>
      <c r="U1018" s="556"/>
      <c r="V1018" s="556"/>
      <c r="W1018" s="556"/>
      <c r="X1018" s="556"/>
      <c r="Y1018" s="556"/>
      <c r="Z1018" s="556"/>
      <c r="AA1018" s="556"/>
      <c r="AB1018" s="556"/>
      <c r="AC1018" s="556"/>
      <c r="AD1018" s="556"/>
      <c r="AE1018" s="551"/>
    </row>
    <row r="1019" spans="1:31" ht="11.25" customHeight="1" thickBot="1">
      <c r="A1019" s="474"/>
      <c r="B1019" s="478"/>
      <c r="C1019" s="479"/>
      <c r="D1019" s="479"/>
      <c r="E1019" s="479"/>
      <c r="F1019" s="479"/>
      <c r="G1019" s="479"/>
      <c r="H1019" s="479"/>
      <c r="I1019" s="479"/>
      <c r="J1019" s="479"/>
      <c r="K1019" s="479"/>
      <c r="L1019" s="479"/>
      <c r="M1019" s="480"/>
      <c r="N1019" s="478"/>
      <c r="O1019" s="480"/>
      <c r="P1019" s="554"/>
      <c r="Q1019" s="558"/>
      <c r="R1019" s="558"/>
      <c r="S1019" s="558"/>
      <c r="T1019" s="558"/>
      <c r="U1019" s="558"/>
      <c r="V1019" s="558"/>
      <c r="W1019" s="558"/>
      <c r="X1019" s="558"/>
      <c r="Y1019" s="558"/>
      <c r="Z1019" s="558"/>
      <c r="AA1019" s="558"/>
      <c r="AB1019" s="558"/>
      <c r="AC1019" s="558"/>
      <c r="AD1019" s="558"/>
      <c r="AE1019" s="555"/>
    </row>
    <row r="1020" spans="1:31" ht="11.25" customHeight="1" thickBot="1"/>
    <row r="1021" spans="1:31" ht="11.25" customHeight="1">
      <c r="A1021" s="444" t="s">
        <v>74</v>
      </c>
      <c r="B1021" s="445"/>
      <c r="C1021" s="445"/>
      <c r="D1021" s="445"/>
      <c r="E1021" s="445"/>
      <c r="F1021" s="445"/>
      <c r="G1021" s="445"/>
      <c r="H1021" s="445"/>
      <c r="I1021" s="445"/>
      <c r="J1021" s="445"/>
      <c r="K1021" s="445"/>
      <c r="L1021" s="445"/>
      <c r="M1021" s="445"/>
      <c r="N1021" s="445"/>
      <c r="O1021" s="445"/>
      <c r="P1021" s="445"/>
      <c r="Q1021" s="445"/>
      <c r="R1021" s="445"/>
      <c r="S1021" s="445"/>
      <c r="T1021" s="445"/>
      <c r="U1021" s="445"/>
      <c r="V1021" s="445"/>
      <c r="W1021" s="445"/>
      <c r="X1021" s="445"/>
      <c r="Y1021" s="445"/>
      <c r="Z1021" s="445"/>
      <c r="AA1021" s="445"/>
      <c r="AB1021" s="445"/>
      <c r="AC1021" s="445"/>
      <c r="AD1021" s="445"/>
      <c r="AE1021" s="446"/>
    </row>
    <row r="1022" spans="1:31" ht="11.25" customHeight="1" thickBot="1">
      <c r="A1022" s="447"/>
      <c r="B1022" s="448"/>
      <c r="C1022" s="448"/>
      <c r="D1022" s="448"/>
      <c r="E1022" s="448"/>
      <c r="F1022" s="448"/>
      <c r="G1022" s="448"/>
      <c r="H1022" s="448"/>
      <c r="I1022" s="448"/>
      <c r="J1022" s="448"/>
      <c r="K1022" s="448"/>
      <c r="L1022" s="448"/>
      <c r="M1022" s="448"/>
      <c r="N1022" s="448"/>
      <c r="O1022" s="448"/>
      <c r="P1022" s="448"/>
      <c r="Q1022" s="448"/>
      <c r="R1022" s="448"/>
      <c r="S1022" s="448"/>
      <c r="T1022" s="448"/>
      <c r="U1022" s="448"/>
      <c r="V1022" s="448"/>
      <c r="W1022" s="448"/>
      <c r="X1022" s="448"/>
      <c r="Y1022" s="448"/>
      <c r="Z1022" s="448"/>
      <c r="AA1022" s="448"/>
      <c r="AB1022" s="448"/>
      <c r="AC1022" s="448"/>
      <c r="AD1022" s="448"/>
      <c r="AE1022" s="449"/>
    </row>
    <row r="1023" spans="1:31" ht="11.25" customHeight="1">
      <c r="A1023" s="499"/>
      <c r="B1023" s="427" t="s">
        <v>145</v>
      </c>
      <c r="C1023" s="428"/>
      <c r="D1023" s="428"/>
      <c r="E1023" s="428"/>
      <c r="F1023" s="428"/>
      <c r="G1023" s="428"/>
      <c r="H1023" s="428"/>
      <c r="I1023" s="428"/>
      <c r="J1023" s="428"/>
      <c r="K1023" s="428"/>
      <c r="L1023" s="428"/>
      <c r="M1023" s="428"/>
      <c r="N1023" s="428"/>
      <c r="O1023" s="428"/>
      <c r="P1023" s="428"/>
      <c r="Q1023" s="428"/>
      <c r="R1023" s="428"/>
      <c r="S1023" s="428"/>
      <c r="T1023" s="428"/>
      <c r="U1023" s="428"/>
      <c r="V1023" s="428"/>
      <c r="W1023" s="428"/>
      <c r="X1023" s="428"/>
      <c r="Y1023" s="428"/>
      <c r="Z1023" s="428"/>
      <c r="AA1023" s="428"/>
      <c r="AB1023" s="428"/>
      <c r="AC1023" s="428"/>
      <c r="AD1023" s="428"/>
      <c r="AE1023" s="429"/>
    </row>
    <row r="1024" spans="1:31" ht="11.25" customHeight="1" thickBot="1">
      <c r="A1024" s="499"/>
      <c r="B1024" s="430"/>
      <c r="C1024" s="431"/>
      <c r="D1024" s="431"/>
      <c r="E1024" s="431"/>
      <c r="F1024" s="431"/>
      <c r="G1024" s="431"/>
      <c r="H1024" s="431"/>
      <c r="I1024" s="431"/>
      <c r="J1024" s="431"/>
      <c r="K1024" s="431"/>
      <c r="L1024" s="431"/>
      <c r="M1024" s="431"/>
      <c r="N1024" s="431"/>
      <c r="O1024" s="431"/>
      <c r="P1024" s="431"/>
      <c r="Q1024" s="431"/>
      <c r="R1024" s="431"/>
      <c r="S1024" s="431"/>
      <c r="T1024" s="431"/>
      <c r="U1024" s="431"/>
      <c r="V1024" s="431"/>
      <c r="W1024" s="431"/>
      <c r="X1024" s="431"/>
      <c r="Y1024" s="431"/>
      <c r="Z1024" s="431"/>
      <c r="AA1024" s="431"/>
      <c r="AB1024" s="431"/>
      <c r="AC1024" s="431"/>
      <c r="AD1024" s="431"/>
      <c r="AE1024" s="432"/>
    </row>
    <row r="1025" spans="1:31" ht="11.25" customHeight="1">
      <c r="A1025" s="499"/>
      <c r="B1025" s="428">
        <f ca="1">TODAY()</f>
        <v>42505</v>
      </c>
      <c r="C1025" s="428"/>
      <c r="D1025" s="428"/>
      <c r="E1025" s="428"/>
      <c r="F1025" s="428"/>
      <c r="G1025" s="428"/>
      <c r="H1025" s="428"/>
      <c r="I1025" s="428"/>
      <c r="J1025" s="428"/>
      <c r="K1025" s="428"/>
      <c r="L1025" s="428"/>
      <c r="M1025" s="429"/>
      <c r="N1025" s="455" t="s">
        <v>62</v>
      </c>
      <c r="O1025" s="455" t="s">
        <v>77</v>
      </c>
      <c r="P1025" s="456" t="s">
        <v>63</v>
      </c>
      <c r="Q1025" s="663"/>
      <c r="R1025" s="664"/>
      <c r="S1025" s="456" t="s">
        <v>64</v>
      </c>
      <c r="T1025" s="457"/>
      <c r="U1025" s="458"/>
      <c r="V1025" s="456" t="s">
        <v>65</v>
      </c>
      <c r="W1025" s="457"/>
      <c r="X1025" s="458"/>
      <c r="Y1025" s="465" t="s">
        <v>43</v>
      </c>
      <c r="Z1025" s="455" t="s">
        <v>78</v>
      </c>
      <c r="AA1025" s="465" t="s">
        <v>66</v>
      </c>
      <c r="AB1025" s="455" t="s">
        <v>79</v>
      </c>
      <c r="AC1025" s="456" t="s">
        <v>67</v>
      </c>
      <c r="AD1025" s="663"/>
      <c r="AE1025" s="664"/>
    </row>
    <row r="1026" spans="1:31" ht="11.25" customHeight="1" thickBot="1">
      <c r="A1026" s="499"/>
      <c r="B1026" s="431"/>
      <c r="C1026" s="431"/>
      <c r="D1026" s="431"/>
      <c r="E1026" s="431"/>
      <c r="F1026" s="431"/>
      <c r="G1026" s="431"/>
      <c r="H1026" s="431"/>
      <c r="I1026" s="431"/>
      <c r="J1026" s="431"/>
      <c r="K1026" s="431"/>
      <c r="L1026" s="431"/>
      <c r="M1026" s="432"/>
      <c r="N1026" s="451"/>
      <c r="O1026" s="506"/>
      <c r="P1026" s="665"/>
      <c r="Q1026" s="666"/>
      <c r="R1026" s="667"/>
      <c r="S1026" s="459"/>
      <c r="T1026" s="460"/>
      <c r="U1026" s="461"/>
      <c r="V1026" s="459"/>
      <c r="W1026" s="460"/>
      <c r="X1026" s="461"/>
      <c r="Y1026" s="451"/>
      <c r="Z1026" s="671"/>
      <c r="AA1026" s="451"/>
      <c r="AB1026" s="671"/>
      <c r="AC1026" s="665"/>
      <c r="AD1026" s="666"/>
      <c r="AE1026" s="667"/>
    </row>
    <row r="1027" spans="1:31" ht="11.25" customHeight="1">
      <c r="A1027" s="499"/>
      <c r="B1027" s="422" t="s">
        <v>149</v>
      </c>
      <c r="C1027" s="457"/>
      <c r="D1027" s="457"/>
      <c r="E1027" s="457"/>
      <c r="F1027" s="457"/>
      <c r="G1027" s="457"/>
      <c r="H1027" s="457"/>
      <c r="I1027" s="457"/>
      <c r="J1027" s="457"/>
      <c r="K1027" s="457"/>
      <c r="L1027" s="457"/>
      <c r="M1027" s="458"/>
      <c r="N1027" s="451"/>
      <c r="O1027" s="506"/>
      <c r="P1027" s="665"/>
      <c r="Q1027" s="666"/>
      <c r="R1027" s="667"/>
      <c r="S1027" s="459"/>
      <c r="T1027" s="460"/>
      <c r="U1027" s="461"/>
      <c r="V1027" s="459"/>
      <c r="W1027" s="460"/>
      <c r="X1027" s="461"/>
      <c r="Y1027" s="451"/>
      <c r="Z1027" s="671"/>
      <c r="AA1027" s="451"/>
      <c r="AB1027" s="671"/>
      <c r="AC1027" s="665"/>
      <c r="AD1027" s="666"/>
      <c r="AE1027" s="667"/>
    </row>
    <row r="1028" spans="1:31" ht="11.25" customHeight="1" thickBot="1">
      <c r="A1028" s="500"/>
      <c r="B1028" s="463"/>
      <c r="C1028" s="463"/>
      <c r="D1028" s="463"/>
      <c r="E1028" s="463"/>
      <c r="F1028" s="463"/>
      <c r="G1028" s="463"/>
      <c r="H1028" s="463"/>
      <c r="I1028" s="463"/>
      <c r="J1028" s="463"/>
      <c r="K1028" s="463"/>
      <c r="L1028" s="463"/>
      <c r="M1028" s="464"/>
      <c r="N1028" s="452"/>
      <c r="O1028" s="466"/>
      <c r="P1028" s="668"/>
      <c r="Q1028" s="669"/>
      <c r="R1028" s="670"/>
      <c r="S1028" s="462"/>
      <c r="T1028" s="463"/>
      <c r="U1028" s="464"/>
      <c r="V1028" s="462"/>
      <c r="W1028" s="463"/>
      <c r="X1028" s="464"/>
      <c r="Y1028" s="452"/>
      <c r="Z1028" s="672"/>
      <c r="AA1028" s="452"/>
      <c r="AB1028" s="672"/>
      <c r="AC1028" s="668"/>
      <c r="AD1028" s="669"/>
      <c r="AE1028" s="670"/>
    </row>
    <row r="1029" spans="1:31" ht="11.25" customHeight="1">
      <c r="A1029" s="433" t="s">
        <v>68</v>
      </c>
      <c r="B1029" s="421" t="str">
        <f>'Sp. JK.'!F76</f>
        <v>BARACSI ÁGNES</v>
      </c>
      <c r="C1029" s="422"/>
      <c r="D1029" s="422"/>
      <c r="E1029" s="422"/>
      <c r="F1029" s="422"/>
      <c r="G1029" s="422"/>
      <c r="H1029" s="422"/>
      <c r="I1029" s="422"/>
      <c r="J1029" s="422"/>
      <c r="K1029" s="422"/>
      <c r="L1029" s="422"/>
      <c r="M1029" s="423"/>
      <c r="N1029" s="435">
        <v>4</v>
      </c>
      <c r="O1029" s="673" t="s">
        <v>0</v>
      </c>
      <c r="P1029" s="550"/>
      <c r="Q1029" s="556"/>
      <c r="R1029" s="551"/>
      <c r="S1029" s="550"/>
      <c r="T1029" s="556"/>
      <c r="U1029" s="551"/>
      <c r="V1029" s="550"/>
      <c r="W1029" s="556"/>
      <c r="X1029" s="551"/>
      <c r="Y1029" s="592"/>
      <c r="Z1029" s="678"/>
      <c r="AA1029" s="455"/>
      <c r="AB1029" s="675"/>
      <c r="AC1029" s="467"/>
      <c r="AD1029" s="468"/>
      <c r="AE1029" s="469"/>
    </row>
    <row r="1030" spans="1:31" ht="11.25" customHeight="1" thickBot="1">
      <c r="A1030" s="443"/>
      <c r="B1030" s="424"/>
      <c r="C1030" s="425"/>
      <c r="D1030" s="425"/>
      <c r="E1030" s="425"/>
      <c r="F1030" s="425"/>
      <c r="G1030" s="425"/>
      <c r="H1030" s="425"/>
      <c r="I1030" s="425"/>
      <c r="J1030" s="425"/>
      <c r="K1030" s="425"/>
      <c r="L1030" s="425"/>
      <c r="M1030" s="426"/>
      <c r="N1030" s="436"/>
      <c r="O1030" s="674"/>
      <c r="P1030" s="554"/>
      <c r="Q1030" s="558"/>
      <c r="R1030" s="555"/>
      <c r="S1030" s="554"/>
      <c r="T1030" s="558"/>
      <c r="U1030" s="555"/>
      <c r="V1030" s="554"/>
      <c r="W1030" s="558"/>
      <c r="X1030" s="555"/>
      <c r="Y1030" s="594"/>
      <c r="Z1030" s="679"/>
      <c r="AA1030" s="466"/>
      <c r="AB1030" s="676"/>
      <c r="AC1030" s="470"/>
      <c r="AD1030" s="471"/>
      <c r="AE1030" s="472"/>
    </row>
    <row r="1031" spans="1:31" ht="11.25" customHeight="1">
      <c r="A1031" s="433" t="s">
        <v>71</v>
      </c>
      <c r="B1031" s="421"/>
      <c r="C1031" s="422"/>
      <c r="D1031" s="422"/>
      <c r="E1031" s="422"/>
      <c r="F1031" s="422"/>
      <c r="G1031" s="422"/>
      <c r="H1031" s="422"/>
      <c r="I1031" s="422"/>
      <c r="J1031" s="422"/>
      <c r="K1031" s="422"/>
      <c r="L1031" s="422"/>
      <c r="M1031" s="423"/>
      <c r="N1031" s="435">
        <v>5</v>
      </c>
      <c r="O1031" s="673" t="s">
        <v>1</v>
      </c>
      <c r="P1031" s="550"/>
      <c r="Q1031" s="556"/>
      <c r="R1031" s="551"/>
      <c r="S1031" s="550"/>
      <c r="T1031" s="556"/>
      <c r="U1031" s="551"/>
      <c r="V1031" s="550"/>
      <c r="W1031" s="556"/>
      <c r="X1031" s="551"/>
      <c r="Y1031" s="592"/>
      <c r="Z1031" s="678"/>
      <c r="AA1031" s="455"/>
      <c r="AB1031" s="676"/>
      <c r="AC1031" s="467"/>
      <c r="AD1031" s="468"/>
      <c r="AE1031" s="469"/>
    </row>
    <row r="1032" spans="1:31" ht="11.25" customHeight="1" thickBot="1">
      <c r="A1032" s="443"/>
      <c r="B1032" s="424"/>
      <c r="C1032" s="425"/>
      <c r="D1032" s="425"/>
      <c r="E1032" s="425"/>
      <c r="F1032" s="425"/>
      <c r="G1032" s="425"/>
      <c r="H1032" s="425"/>
      <c r="I1032" s="425"/>
      <c r="J1032" s="425"/>
      <c r="K1032" s="425"/>
      <c r="L1032" s="425"/>
      <c r="M1032" s="426"/>
      <c r="N1032" s="436"/>
      <c r="O1032" s="674"/>
      <c r="P1032" s="554"/>
      <c r="Q1032" s="558"/>
      <c r="R1032" s="555"/>
      <c r="S1032" s="554"/>
      <c r="T1032" s="558"/>
      <c r="U1032" s="555"/>
      <c r="V1032" s="554"/>
      <c r="W1032" s="558"/>
      <c r="X1032" s="555"/>
      <c r="Y1032" s="594"/>
      <c r="Z1032" s="679"/>
      <c r="AA1032" s="466"/>
      <c r="AB1032" s="676"/>
      <c r="AC1032" s="470"/>
      <c r="AD1032" s="471"/>
      <c r="AE1032" s="472"/>
    </row>
    <row r="1033" spans="1:31" ht="11.25" customHeight="1">
      <c r="A1033" s="433" t="s">
        <v>70</v>
      </c>
      <c r="B1033" s="421"/>
      <c r="C1033" s="422"/>
      <c r="D1033" s="422"/>
      <c r="E1033" s="422"/>
      <c r="F1033" s="456" t="s">
        <v>69</v>
      </c>
      <c r="G1033" s="663"/>
      <c r="H1033" s="664"/>
      <c r="I1033" s="456"/>
      <c r="J1033" s="663"/>
      <c r="K1033" s="663"/>
      <c r="L1033" s="663"/>
      <c r="M1033" s="664"/>
      <c r="N1033" s="467" t="s">
        <v>65</v>
      </c>
      <c r="O1033" s="458"/>
      <c r="P1033" s="550"/>
      <c r="Q1033" s="457"/>
      <c r="R1033" s="458"/>
      <c r="S1033" s="550"/>
      <c r="T1033" s="556"/>
      <c r="U1033" s="551"/>
      <c r="V1033" s="550"/>
      <c r="W1033" s="556"/>
      <c r="X1033" s="551"/>
      <c r="Y1033" s="592"/>
      <c r="Z1033" s="678"/>
      <c r="AA1033" s="455"/>
      <c r="AB1033" s="676"/>
      <c r="AC1033" s="467"/>
      <c r="AD1033" s="457"/>
      <c r="AE1033" s="458"/>
    </row>
    <row r="1034" spans="1:31" ht="11.25" customHeight="1" thickBot="1">
      <c r="A1034" s="443"/>
      <c r="B1034" s="424"/>
      <c r="C1034" s="425"/>
      <c r="D1034" s="425"/>
      <c r="E1034" s="425"/>
      <c r="F1034" s="668"/>
      <c r="G1034" s="669"/>
      <c r="H1034" s="670"/>
      <c r="I1034" s="668"/>
      <c r="J1034" s="669"/>
      <c r="K1034" s="669"/>
      <c r="L1034" s="669"/>
      <c r="M1034" s="670"/>
      <c r="N1034" s="462"/>
      <c r="O1034" s="464"/>
      <c r="P1034" s="462"/>
      <c r="Q1034" s="463"/>
      <c r="R1034" s="464"/>
      <c r="S1034" s="554"/>
      <c r="T1034" s="558"/>
      <c r="U1034" s="555"/>
      <c r="V1034" s="554"/>
      <c r="W1034" s="558"/>
      <c r="X1034" s="555"/>
      <c r="Y1034" s="452"/>
      <c r="Z1034" s="679"/>
      <c r="AA1034" s="466"/>
      <c r="AB1034" s="677"/>
      <c r="AC1034" s="462"/>
      <c r="AD1034" s="463"/>
      <c r="AE1034" s="464"/>
    </row>
    <row r="1035" spans="1:31" ht="11.25" customHeight="1">
      <c r="A1035" s="473" t="s">
        <v>72</v>
      </c>
      <c r="B1035" s="475"/>
      <c r="C1035" s="476"/>
      <c r="D1035" s="476"/>
      <c r="E1035" s="476"/>
      <c r="F1035" s="476"/>
      <c r="G1035" s="476"/>
      <c r="H1035" s="476"/>
      <c r="I1035" s="476"/>
      <c r="J1035" s="476"/>
      <c r="K1035" s="476"/>
      <c r="L1035" s="476"/>
      <c r="M1035" s="477"/>
      <c r="N1035" s="475" t="s">
        <v>73</v>
      </c>
      <c r="O1035" s="477"/>
      <c r="P1035" s="550"/>
      <c r="Q1035" s="556"/>
      <c r="R1035" s="556"/>
      <c r="S1035" s="556"/>
      <c r="T1035" s="556"/>
      <c r="U1035" s="556"/>
      <c r="V1035" s="556"/>
      <c r="W1035" s="556"/>
      <c r="X1035" s="556"/>
      <c r="Y1035" s="556"/>
      <c r="Z1035" s="556"/>
      <c r="AA1035" s="556"/>
      <c r="AB1035" s="556"/>
      <c r="AC1035" s="556"/>
      <c r="AD1035" s="556"/>
      <c r="AE1035" s="551"/>
    </row>
    <row r="1036" spans="1:31" ht="11.25" customHeight="1" thickBot="1">
      <c r="A1036" s="474"/>
      <c r="B1036" s="478"/>
      <c r="C1036" s="479"/>
      <c r="D1036" s="479"/>
      <c r="E1036" s="479"/>
      <c r="F1036" s="479"/>
      <c r="G1036" s="479"/>
      <c r="H1036" s="479"/>
      <c r="I1036" s="479"/>
      <c r="J1036" s="479"/>
      <c r="K1036" s="479"/>
      <c r="L1036" s="479"/>
      <c r="M1036" s="480"/>
      <c r="N1036" s="478"/>
      <c r="O1036" s="480"/>
      <c r="P1036" s="554"/>
      <c r="Q1036" s="558"/>
      <c r="R1036" s="558"/>
      <c r="S1036" s="558"/>
      <c r="T1036" s="558"/>
      <c r="U1036" s="558"/>
      <c r="V1036" s="558"/>
      <c r="W1036" s="558"/>
      <c r="X1036" s="558"/>
      <c r="Y1036" s="558"/>
      <c r="Z1036" s="558"/>
      <c r="AA1036" s="558"/>
      <c r="AB1036" s="558"/>
      <c r="AC1036" s="558"/>
      <c r="AD1036" s="558"/>
      <c r="AE1036" s="555"/>
    </row>
    <row r="1037" spans="1:31" ht="11.25" customHeight="1" thickBot="1"/>
    <row r="1038" spans="1:31" ht="11.25" customHeight="1">
      <c r="A1038" s="444" t="s">
        <v>74</v>
      </c>
      <c r="B1038" s="445"/>
      <c r="C1038" s="445"/>
      <c r="D1038" s="445"/>
      <c r="E1038" s="445"/>
      <c r="F1038" s="445"/>
      <c r="G1038" s="445"/>
      <c r="H1038" s="445"/>
      <c r="I1038" s="445"/>
      <c r="J1038" s="445"/>
      <c r="K1038" s="445"/>
      <c r="L1038" s="445"/>
      <c r="M1038" s="445"/>
      <c r="N1038" s="445"/>
      <c r="O1038" s="445"/>
      <c r="P1038" s="445"/>
      <c r="Q1038" s="445"/>
      <c r="R1038" s="445"/>
      <c r="S1038" s="445"/>
      <c r="T1038" s="445"/>
      <c r="U1038" s="445"/>
      <c r="V1038" s="445"/>
      <c r="W1038" s="445"/>
      <c r="X1038" s="445"/>
      <c r="Y1038" s="445"/>
      <c r="Z1038" s="445"/>
      <c r="AA1038" s="445"/>
      <c r="AB1038" s="445"/>
      <c r="AC1038" s="445"/>
      <c r="AD1038" s="445"/>
      <c r="AE1038" s="446"/>
    </row>
    <row r="1039" spans="1:31" ht="11.25" customHeight="1" thickBot="1">
      <c r="A1039" s="447"/>
      <c r="B1039" s="448"/>
      <c r="C1039" s="448"/>
      <c r="D1039" s="448"/>
      <c r="E1039" s="448"/>
      <c r="F1039" s="448"/>
      <c r="G1039" s="448"/>
      <c r="H1039" s="448"/>
      <c r="I1039" s="448"/>
      <c r="J1039" s="448"/>
      <c r="K1039" s="448"/>
      <c r="L1039" s="448"/>
      <c r="M1039" s="448"/>
      <c r="N1039" s="448"/>
      <c r="O1039" s="448"/>
      <c r="P1039" s="448"/>
      <c r="Q1039" s="448"/>
      <c r="R1039" s="448"/>
      <c r="S1039" s="448"/>
      <c r="T1039" s="448"/>
      <c r="U1039" s="448"/>
      <c r="V1039" s="448"/>
      <c r="W1039" s="448"/>
      <c r="X1039" s="448"/>
      <c r="Y1039" s="448"/>
      <c r="Z1039" s="448"/>
      <c r="AA1039" s="448"/>
      <c r="AB1039" s="448"/>
      <c r="AC1039" s="448"/>
      <c r="AD1039" s="448"/>
      <c r="AE1039" s="449"/>
    </row>
    <row r="1040" spans="1:31" ht="11.25" customHeight="1">
      <c r="A1040" s="499"/>
      <c r="B1040" s="427" t="s">
        <v>145</v>
      </c>
      <c r="C1040" s="428"/>
      <c r="D1040" s="428"/>
      <c r="E1040" s="428"/>
      <c r="F1040" s="428"/>
      <c r="G1040" s="428"/>
      <c r="H1040" s="428"/>
      <c r="I1040" s="428"/>
      <c r="J1040" s="428"/>
      <c r="K1040" s="428"/>
      <c r="L1040" s="428"/>
      <c r="M1040" s="428"/>
      <c r="N1040" s="428"/>
      <c r="O1040" s="428"/>
      <c r="P1040" s="428"/>
      <c r="Q1040" s="428"/>
      <c r="R1040" s="428"/>
      <c r="S1040" s="428"/>
      <c r="T1040" s="428"/>
      <c r="U1040" s="428"/>
      <c r="V1040" s="428"/>
      <c r="W1040" s="428"/>
      <c r="X1040" s="428"/>
      <c r="Y1040" s="428"/>
      <c r="Z1040" s="428"/>
      <c r="AA1040" s="428"/>
      <c r="AB1040" s="428"/>
      <c r="AC1040" s="428"/>
      <c r="AD1040" s="428"/>
      <c r="AE1040" s="429"/>
    </row>
    <row r="1041" spans="1:31" ht="11.25" customHeight="1" thickBot="1">
      <c r="A1041" s="499"/>
      <c r="B1041" s="430"/>
      <c r="C1041" s="431"/>
      <c r="D1041" s="431"/>
      <c r="E1041" s="431"/>
      <c r="F1041" s="431"/>
      <c r="G1041" s="431"/>
      <c r="H1041" s="431"/>
      <c r="I1041" s="431"/>
      <c r="J1041" s="431"/>
      <c r="K1041" s="431"/>
      <c r="L1041" s="431"/>
      <c r="M1041" s="431"/>
      <c r="N1041" s="431"/>
      <c r="O1041" s="431"/>
      <c r="P1041" s="431"/>
      <c r="Q1041" s="431"/>
      <c r="R1041" s="431"/>
      <c r="S1041" s="431"/>
      <c r="T1041" s="431"/>
      <c r="U1041" s="431"/>
      <c r="V1041" s="431"/>
      <c r="W1041" s="431"/>
      <c r="X1041" s="431"/>
      <c r="Y1041" s="431"/>
      <c r="Z1041" s="431"/>
      <c r="AA1041" s="431"/>
      <c r="AB1041" s="431"/>
      <c r="AC1041" s="431"/>
      <c r="AD1041" s="431"/>
      <c r="AE1041" s="432"/>
    </row>
    <row r="1042" spans="1:31" ht="11.25" customHeight="1">
      <c r="A1042" s="499"/>
      <c r="B1042" s="428">
        <f ca="1">TODAY()</f>
        <v>42505</v>
      </c>
      <c r="C1042" s="428"/>
      <c r="D1042" s="428"/>
      <c r="E1042" s="428"/>
      <c r="F1042" s="428"/>
      <c r="G1042" s="428"/>
      <c r="H1042" s="428"/>
      <c r="I1042" s="428"/>
      <c r="J1042" s="428"/>
      <c r="K1042" s="428"/>
      <c r="L1042" s="428"/>
      <c r="M1042" s="429"/>
      <c r="N1042" s="455" t="s">
        <v>62</v>
      </c>
      <c r="O1042" s="455" t="s">
        <v>77</v>
      </c>
      <c r="P1042" s="456" t="s">
        <v>63</v>
      </c>
      <c r="Q1042" s="663"/>
      <c r="R1042" s="664"/>
      <c r="S1042" s="456" t="s">
        <v>64</v>
      </c>
      <c r="T1042" s="457"/>
      <c r="U1042" s="458"/>
      <c r="V1042" s="456" t="s">
        <v>65</v>
      </c>
      <c r="W1042" s="457"/>
      <c r="X1042" s="458"/>
      <c r="Y1042" s="465" t="s">
        <v>43</v>
      </c>
      <c r="Z1042" s="455" t="s">
        <v>78</v>
      </c>
      <c r="AA1042" s="465" t="s">
        <v>66</v>
      </c>
      <c r="AB1042" s="455" t="s">
        <v>79</v>
      </c>
      <c r="AC1042" s="456" t="s">
        <v>67</v>
      </c>
      <c r="AD1042" s="663"/>
      <c r="AE1042" s="664"/>
    </row>
    <row r="1043" spans="1:31" ht="11.25" customHeight="1" thickBot="1">
      <c r="A1043" s="499"/>
      <c r="B1043" s="431"/>
      <c r="C1043" s="431"/>
      <c r="D1043" s="431"/>
      <c r="E1043" s="431"/>
      <c r="F1043" s="431"/>
      <c r="G1043" s="431"/>
      <c r="H1043" s="431"/>
      <c r="I1043" s="431"/>
      <c r="J1043" s="431"/>
      <c r="K1043" s="431"/>
      <c r="L1043" s="431"/>
      <c r="M1043" s="432"/>
      <c r="N1043" s="451"/>
      <c r="O1043" s="506"/>
      <c r="P1043" s="665"/>
      <c r="Q1043" s="666"/>
      <c r="R1043" s="667"/>
      <c r="S1043" s="459"/>
      <c r="T1043" s="460"/>
      <c r="U1043" s="461"/>
      <c r="V1043" s="459"/>
      <c r="W1043" s="460"/>
      <c r="X1043" s="461"/>
      <c r="Y1043" s="451"/>
      <c r="Z1043" s="671"/>
      <c r="AA1043" s="451"/>
      <c r="AB1043" s="671"/>
      <c r="AC1043" s="665"/>
      <c r="AD1043" s="666"/>
      <c r="AE1043" s="667"/>
    </row>
    <row r="1044" spans="1:31" ht="11.25" customHeight="1">
      <c r="A1044" s="499"/>
      <c r="B1044" s="422" t="s">
        <v>149</v>
      </c>
      <c r="C1044" s="457"/>
      <c r="D1044" s="457"/>
      <c r="E1044" s="457"/>
      <c r="F1044" s="457"/>
      <c r="G1044" s="457"/>
      <c r="H1044" s="457"/>
      <c r="I1044" s="457"/>
      <c r="J1044" s="457"/>
      <c r="K1044" s="457"/>
      <c r="L1044" s="457"/>
      <c r="M1044" s="458"/>
      <c r="N1044" s="451"/>
      <c r="O1044" s="506"/>
      <c r="P1044" s="665"/>
      <c r="Q1044" s="666"/>
      <c r="R1044" s="667"/>
      <c r="S1044" s="459"/>
      <c r="T1044" s="460"/>
      <c r="U1044" s="461"/>
      <c r="V1044" s="459"/>
      <c r="W1044" s="460"/>
      <c r="X1044" s="461"/>
      <c r="Y1044" s="451"/>
      <c r="Z1044" s="671"/>
      <c r="AA1044" s="451"/>
      <c r="AB1044" s="671"/>
      <c r="AC1044" s="665"/>
      <c r="AD1044" s="666"/>
      <c r="AE1044" s="667"/>
    </row>
    <row r="1045" spans="1:31" ht="11.25" customHeight="1" thickBot="1">
      <c r="A1045" s="500"/>
      <c r="B1045" s="463"/>
      <c r="C1045" s="463"/>
      <c r="D1045" s="463"/>
      <c r="E1045" s="463"/>
      <c r="F1045" s="463"/>
      <c r="G1045" s="463"/>
      <c r="H1045" s="463"/>
      <c r="I1045" s="463"/>
      <c r="J1045" s="463"/>
      <c r="K1045" s="463"/>
      <c r="L1045" s="463"/>
      <c r="M1045" s="464"/>
      <c r="N1045" s="452"/>
      <c r="O1045" s="466"/>
      <c r="P1045" s="668"/>
      <c r="Q1045" s="669"/>
      <c r="R1045" s="670"/>
      <c r="S1045" s="462"/>
      <c r="T1045" s="463"/>
      <c r="U1045" s="464"/>
      <c r="V1045" s="462"/>
      <c r="W1045" s="463"/>
      <c r="X1045" s="464"/>
      <c r="Y1045" s="452"/>
      <c r="Z1045" s="672"/>
      <c r="AA1045" s="452"/>
      <c r="AB1045" s="672"/>
      <c r="AC1045" s="668"/>
      <c r="AD1045" s="669"/>
      <c r="AE1045" s="670"/>
    </row>
    <row r="1046" spans="1:31" ht="11.25" customHeight="1">
      <c r="A1046" s="433" t="s">
        <v>68</v>
      </c>
      <c r="B1046" s="421" t="str">
        <f>'Sp. JK.'!F77</f>
        <v>BORDÁCS DOROTTYA</v>
      </c>
      <c r="C1046" s="422"/>
      <c r="D1046" s="422"/>
      <c r="E1046" s="422"/>
      <c r="F1046" s="422"/>
      <c r="G1046" s="422"/>
      <c r="H1046" s="422"/>
      <c r="I1046" s="422"/>
      <c r="J1046" s="422"/>
      <c r="K1046" s="422"/>
      <c r="L1046" s="422"/>
      <c r="M1046" s="423"/>
      <c r="N1046" s="435">
        <v>5</v>
      </c>
      <c r="O1046" s="673" t="s">
        <v>0</v>
      </c>
      <c r="P1046" s="550"/>
      <c r="Q1046" s="556"/>
      <c r="R1046" s="551"/>
      <c r="S1046" s="550"/>
      <c r="T1046" s="556"/>
      <c r="U1046" s="551"/>
      <c r="V1046" s="550"/>
      <c r="W1046" s="556"/>
      <c r="X1046" s="551"/>
      <c r="Y1046" s="592"/>
      <c r="Z1046" s="678"/>
      <c r="AA1046" s="455"/>
      <c r="AB1046" s="675"/>
      <c r="AC1046" s="467"/>
      <c r="AD1046" s="468"/>
      <c r="AE1046" s="469"/>
    </row>
    <row r="1047" spans="1:31" ht="11.25" customHeight="1" thickBot="1">
      <c r="A1047" s="443"/>
      <c r="B1047" s="424"/>
      <c r="C1047" s="425"/>
      <c r="D1047" s="425"/>
      <c r="E1047" s="425"/>
      <c r="F1047" s="425"/>
      <c r="G1047" s="425"/>
      <c r="H1047" s="425"/>
      <c r="I1047" s="425"/>
      <c r="J1047" s="425"/>
      <c r="K1047" s="425"/>
      <c r="L1047" s="425"/>
      <c r="M1047" s="426"/>
      <c r="N1047" s="436"/>
      <c r="O1047" s="674"/>
      <c r="P1047" s="554"/>
      <c r="Q1047" s="558"/>
      <c r="R1047" s="555"/>
      <c r="S1047" s="554"/>
      <c r="T1047" s="558"/>
      <c r="U1047" s="555"/>
      <c r="V1047" s="554"/>
      <c r="W1047" s="558"/>
      <c r="X1047" s="555"/>
      <c r="Y1047" s="594"/>
      <c r="Z1047" s="679"/>
      <c r="AA1047" s="466"/>
      <c r="AB1047" s="676"/>
      <c r="AC1047" s="470"/>
      <c r="AD1047" s="471"/>
      <c r="AE1047" s="472"/>
    </row>
    <row r="1048" spans="1:31" ht="11.25" customHeight="1">
      <c r="A1048" s="433" t="s">
        <v>71</v>
      </c>
      <c r="B1048" s="421"/>
      <c r="C1048" s="422"/>
      <c r="D1048" s="422"/>
      <c r="E1048" s="422"/>
      <c r="F1048" s="422"/>
      <c r="G1048" s="422"/>
      <c r="H1048" s="422"/>
      <c r="I1048" s="422"/>
      <c r="J1048" s="422"/>
      <c r="K1048" s="422"/>
      <c r="L1048" s="422"/>
      <c r="M1048" s="423"/>
      <c r="N1048" s="435">
        <v>4</v>
      </c>
      <c r="O1048" s="673" t="s">
        <v>1</v>
      </c>
      <c r="P1048" s="550"/>
      <c r="Q1048" s="556"/>
      <c r="R1048" s="551"/>
      <c r="S1048" s="550"/>
      <c r="T1048" s="556"/>
      <c r="U1048" s="551"/>
      <c r="V1048" s="550"/>
      <c r="W1048" s="556"/>
      <c r="X1048" s="551"/>
      <c r="Y1048" s="592"/>
      <c r="Z1048" s="678"/>
      <c r="AA1048" s="455"/>
      <c r="AB1048" s="676"/>
      <c r="AC1048" s="467"/>
      <c r="AD1048" s="468"/>
      <c r="AE1048" s="469"/>
    </row>
    <row r="1049" spans="1:31" ht="11.25" customHeight="1" thickBot="1">
      <c r="A1049" s="443"/>
      <c r="B1049" s="424"/>
      <c r="C1049" s="425"/>
      <c r="D1049" s="425"/>
      <c r="E1049" s="425"/>
      <c r="F1049" s="425"/>
      <c r="G1049" s="425"/>
      <c r="H1049" s="425"/>
      <c r="I1049" s="425"/>
      <c r="J1049" s="425"/>
      <c r="K1049" s="425"/>
      <c r="L1049" s="425"/>
      <c r="M1049" s="426"/>
      <c r="N1049" s="436"/>
      <c r="O1049" s="674"/>
      <c r="P1049" s="554"/>
      <c r="Q1049" s="558"/>
      <c r="R1049" s="555"/>
      <c r="S1049" s="554"/>
      <c r="T1049" s="558"/>
      <c r="U1049" s="555"/>
      <c r="V1049" s="554"/>
      <c r="W1049" s="558"/>
      <c r="X1049" s="555"/>
      <c r="Y1049" s="594"/>
      <c r="Z1049" s="679"/>
      <c r="AA1049" s="466"/>
      <c r="AB1049" s="676"/>
      <c r="AC1049" s="470"/>
      <c r="AD1049" s="471"/>
      <c r="AE1049" s="472"/>
    </row>
    <row r="1050" spans="1:31" ht="11.25" customHeight="1">
      <c r="A1050" s="433" t="s">
        <v>70</v>
      </c>
      <c r="B1050" s="421"/>
      <c r="C1050" s="422"/>
      <c r="D1050" s="422"/>
      <c r="E1050" s="422"/>
      <c r="F1050" s="456" t="s">
        <v>69</v>
      </c>
      <c r="G1050" s="663"/>
      <c r="H1050" s="664"/>
      <c r="I1050" s="456"/>
      <c r="J1050" s="663"/>
      <c r="K1050" s="663"/>
      <c r="L1050" s="663"/>
      <c r="M1050" s="664"/>
      <c r="N1050" s="467" t="s">
        <v>65</v>
      </c>
      <c r="O1050" s="458"/>
      <c r="P1050" s="550"/>
      <c r="Q1050" s="457"/>
      <c r="R1050" s="458"/>
      <c r="S1050" s="550"/>
      <c r="T1050" s="556"/>
      <c r="U1050" s="551"/>
      <c r="V1050" s="550"/>
      <c r="W1050" s="556"/>
      <c r="X1050" s="551"/>
      <c r="Y1050" s="592"/>
      <c r="Z1050" s="678"/>
      <c r="AA1050" s="455"/>
      <c r="AB1050" s="676"/>
      <c r="AC1050" s="467"/>
      <c r="AD1050" s="457"/>
      <c r="AE1050" s="458"/>
    </row>
    <row r="1051" spans="1:31" ht="11.25" customHeight="1" thickBot="1">
      <c r="A1051" s="443"/>
      <c r="B1051" s="424"/>
      <c r="C1051" s="425"/>
      <c r="D1051" s="425"/>
      <c r="E1051" s="425"/>
      <c r="F1051" s="668"/>
      <c r="G1051" s="669"/>
      <c r="H1051" s="670"/>
      <c r="I1051" s="668"/>
      <c r="J1051" s="669"/>
      <c r="K1051" s="669"/>
      <c r="L1051" s="669"/>
      <c r="M1051" s="670"/>
      <c r="N1051" s="462"/>
      <c r="O1051" s="464"/>
      <c r="P1051" s="462"/>
      <c r="Q1051" s="463"/>
      <c r="R1051" s="464"/>
      <c r="S1051" s="554"/>
      <c r="T1051" s="558"/>
      <c r="U1051" s="555"/>
      <c r="V1051" s="554"/>
      <c r="W1051" s="558"/>
      <c r="X1051" s="555"/>
      <c r="Y1051" s="452"/>
      <c r="Z1051" s="679"/>
      <c r="AA1051" s="466"/>
      <c r="AB1051" s="677"/>
      <c r="AC1051" s="462"/>
      <c r="AD1051" s="463"/>
      <c r="AE1051" s="464"/>
    </row>
    <row r="1052" spans="1:31" ht="11.25" customHeight="1">
      <c r="A1052" s="473" t="s">
        <v>72</v>
      </c>
      <c r="B1052" s="475"/>
      <c r="C1052" s="476"/>
      <c r="D1052" s="476"/>
      <c r="E1052" s="476"/>
      <c r="F1052" s="476"/>
      <c r="G1052" s="476"/>
      <c r="H1052" s="476"/>
      <c r="I1052" s="476"/>
      <c r="J1052" s="476"/>
      <c r="K1052" s="476"/>
      <c r="L1052" s="476"/>
      <c r="M1052" s="477"/>
      <c r="N1052" s="475" t="s">
        <v>73</v>
      </c>
      <c r="O1052" s="477"/>
      <c r="P1052" s="550"/>
      <c r="Q1052" s="556"/>
      <c r="R1052" s="556"/>
      <c r="S1052" s="556"/>
      <c r="T1052" s="556"/>
      <c r="U1052" s="556"/>
      <c r="V1052" s="556"/>
      <c r="W1052" s="556"/>
      <c r="X1052" s="556"/>
      <c r="Y1052" s="556"/>
      <c r="Z1052" s="556"/>
      <c r="AA1052" s="556"/>
      <c r="AB1052" s="556"/>
      <c r="AC1052" s="556"/>
      <c r="AD1052" s="556"/>
      <c r="AE1052" s="551"/>
    </row>
    <row r="1053" spans="1:31" ht="11.25" customHeight="1" thickBot="1">
      <c r="A1053" s="474"/>
      <c r="B1053" s="478"/>
      <c r="C1053" s="479"/>
      <c r="D1053" s="479"/>
      <c r="E1053" s="479"/>
      <c r="F1053" s="479"/>
      <c r="G1053" s="479"/>
      <c r="H1053" s="479"/>
      <c r="I1053" s="479"/>
      <c r="J1053" s="479"/>
      <c r="K1053" s="479"/>
      <c r="L1053" s="479"/>
      <c r="M1053" s="480"/>
      <c r="N1053" s="478"/>
      <c r="O1053" s="480"/>
      <c r="P1053" s="554"/>
      <c r="Q1053" s="558"/>
      <c r="R1053" s="558"/>
      <c r="S1053" s="558"/>
      <c r="T1053" s="558"/>
      <c r="U1053" s="558"/>
      <c r="V1053" s="558"/>
      <c r="W1053" s="558"/>
      <c r="X1053" s="558"/>
      <c r="Y1053" s="558"/>
      <c r="Z1053" s="558"/>
      <c r="AA1053" s="558"/>
      <c r="AB1053" s="558"/>
      <c r="AC1053" s="558"/>
      <c r="AD1053" s="558"/>
      <c r="AE1053" s="555"/>
    </row>
  </sheetData>
  <mergeCells count="3348">
    <mergeCell ref="A1052:A1053"/>
    <mergeCell ref="B1052:M1053"/>
    <mergeCell ref="N1052:O1053"/>
    <mergeCell ref="P1052:AE1053"/>
    <mergeCell ref="Z1050:Z1051"/>
    <mergeCell ref="Y1050:Y1051"/>
    <mergeCell ref="A1048:A1049"/>
    <mergeCell ref="B1048:M1049"/>
    <mergeCell ref="N1048:N1049"/>
    <mergeCell ref="O1048:O1049"/>
    <mergeCell ref="P1048:R1049"/>
    <mergeCell ref="S1048:U1049"/>
    <mergeCell ref="N1050:O1051"/>
    <mergeCell ref="P1050:R1051"/>
    <mergeCell ref="S1050:U1051"/>
    <mergeCell ref="A1046:A1047"/>
    <mergeCell ref="B1046:M1047"/>
    <mergeCell ref="N1046:N1047"/>
    <mergeCell ref="O1046:O1047"/>
    <mergeCell ref="Z1048:Z1049"/>
    <mergeCell ref="AA1048:AA1049"/>
    <mergeCell ref="AA1042:AA1045"/>
    <mergeCell ref="AB1042:AB1045"/>
    <mergeCell ref="P1046:R1047"/>
    <mergeCell ref="S1046:U1047"/>
    <mergeCell ref="A1040:A1045"/>
    <mergeCell ref="B1040:AE1041"/>
    <mergeCell ref="B1042:M1043"/>
    <mergeCell ref="N1042:N1045"/>
    <mergeCell ref="O1042:O1045"/>
    <mergeCell ref="P1042:R1045"/>
    <mergeCell ref="S1042:U1045"/>
    <mergeCell ref="V1042:X1045"/>
    <mergeCell ref="V1050:X1051"/>
    <mergeCell ref="A1050:A1051"/>
    <mergeCell ref="B1050:E1051"/>
    <mergeCell ref="F1050:H1051"/>
    <mergeCell ref="I1050:M1051"/>
    <mergeCell ref="AA1050:AA1051"/>
    <mergeCell ref="AC1050:AE1051"/>
    <mergeCell ref="AC1048:AE1049"/>
    <mergeCell ref="V1046:X1047"/>
    <mergeCell ref="Y1046:Y1047"/>
    <mergeCell ref="Z1046:Z1047"/>
    <mergeCell ref="AA1046:AA1047"/>
    <mergeCell ref="AC1042:AE1045"/>
    <mergeCell ref="B1044:M1045"/>
    <mergeCell ref="Y1042:Y1045"/>
    <mergeCell ref="Z1042:Z1045"/>
    <mergeCell ref="AB1046:AB1051"/>
    <mergeCell ref="AC1046:AE1047"/>
    <mergeCell ref="V1048:X1049"/>
    <mergeCell ref="Y1048:Y1049"/>
    <mergeCell ref="A1035:A1036"/>
    <mergeCell ref="B1035:M1036"/>
    <mergeCell ref="N1035:O1036"/>
    <mergeCell ref="P1035:AE1036"/>
    <mergeCell ref="Y1033:Y1034"/>
    <mergeCell ref="A1031:A1032"/>
    <mergeCell ref="B1031:M1032"/>
    <mergeCell ref="N1031:N1032"/>
    <mergeCell ref="O1031:O1032"/>
    <mergeCell ref="A1038:AE1039"/>
    <mergeCell ref="AC1031:AE1032"/>
    <mergeCell ref="A1033:A1034"/>
    <mergeCell ref="B1033:E1034"/>
    <mergeCell ref="F1033:H1034"/>
    <mergeCell ref="I1033:M1034"/>
    <mergeCell ref="V1029:X1030"/>
    <mergeCell ref="Y1029:Y1030"/>
    <mergeCell ref="Z1029:Z1030"/>
    <mergeCell ref="AA1029:AA1030"/>
    <mergeCell ref="P1031:R1032"/>
    <mergeCell ref="S1031:U1032"/>
    <mergeCell ref="V1031:X1032"/>
    <mergeCell ref="Y1031:Y1032"/>
    <mergeCell ref="Z1033:Z1034"/>
    <mergeCell ref="AA1033:AA1034"/>
    <mergeCell ref="Z1031:Z1032"/>
    <mergeCell ref="AB1025:AB1028"/>
    <mergeCell ref="AC1025:AE1028"/>
    <mergeCell ref="B1027:M1028"/>
    <mergeCell ref="A1029:A1030"/>
    <mergeCell ref="B1029:M1030"/>
    <mergeCell ref="N1029:N1030"/>
    <mergeCell ref="O1029:O1030"/>
    <mergeCell ref="P1029:R1030"/>
    <mergeCell ref="AB1029:AB1034"/>
    <mergeCell ref="AA1031:AA1032"/>
    <mergeCell ref="A1023:A1028"/>
    <mergeCell ref="B1023:AE1024"/>
    <mergeCell ref="B1025:M1026"/>
    <mergeCell ref="N1025:N1028"/>
    <mergeCell ref="O1025:O1028"/>
    <mergeCell ref="P1025:R1028"/>
    <mergeCell ref="S1025:U1028"/>
    <mergeCell ref="N1033:O1034"/>
    <mergeCell ref="P1033:R1034"/>
    <mergeCell ref="S1033:U1034"/>
    <mergeCell ref="V1033:X1034"/>
    <mergeCell ref="AC1033:AE1034"/>
    <mergeCell ref="A1018:A1019"/>
    <mergeCell ref="B1018:M1019"/>
    <mergeCell ref="N1018:O1019"/>
    <mergeCell ref="P1018:AE1019"/>
    <mergeCell ref="Z1016:Z1017"/>
    <mergeCell ref="Y1016:Y1017"/>
    <mergeCell ref="A1014:A1015"/>
    <mergeCell ref="B1014:M1015"/>
    <mergeCell ref="N1014:N1015"/>
    <mergeCell ref="O1014:O1015"/>
    <mergeCell ref="P1014:R1015"/>
    <mergeCell ref="S1014:U1015"/>
    <mergeCell ref="N1016:O1017"/>
    <mergeCell ref="P1016:R1017"/>
    <mergeCell ref="S1016:U1017"/>
    <mergeCell ref="AC1029:AE1030"/>
    <mergeCell ref="S1029:U1030"/>
    <mergeCell ref="A1021:AE1022"/>
    <mergeCell ref="AB1012:AB1017"/>
    <mergeCell ref="AC1012:AE1013"/>
    <mergeCell ref="V1014:X1015"/>
    <mergeCell ref="Y1014:Y1015"/>
    <mergeCell ref="Z1014:Z1015"/>
    <mergeCell ref="AA1014:AA1015"/>
    <mergeCell ref="Z1025:Z1028"/>
    <mergeCell ref="AA1025:AA1028"/>
    <mergeCell ref="A1012:A1013"/>
    <mergeCell ref="B1012:M1013"/>
    <mergeCell ref="N1012:N1013"/>
    <mergeCell ref="O1012:O1013"/>
    <mergeCell ref="V1025:X1028"/>
    <mergeCell ref="Y1025:Y1028"/>
    <mergeCell ref="AA1008:AA1011"/>
    <mergeCell ref="AB1008:AB1011"/>
    <mergeCell ref="P1012:R1013"/>
    <mergeCell ref="S1012:U1013"/>
    <mergeCell ref="A1006:A1011"/>
    <mergeCell ref="B1006:AE1007"/>
    <mergeCell ref="B1008:M1009"/>
    <mergeCell ref="N1008:N1011"/>
    <mergeCell ref="O1008:O1011"/>
    <mergeCell ref="P1008:R1011"/>
    <mergeCell ref="S1008:U1011"/>
    <mergeCell ref="V1008:X1011"/>
    <mergeCell ref="V1016:X1017"/>
    <mergeCell ref="A1016:A1017"/>
    <mergeCell ref="B1016:E1017"/>
    <mergeCell ref="F1016:H1017"/>
    <mergeCell ref="I1016:M1017"/>
    <mergeCell ref="AA1016:AA1017"/>
    <mergeCell ref="AC1016:AE1017"/>
    <mergeCell ref="AC1014:AE1015"/>
    <mergeCell ref="V1012:X1013"/>
    <mergeCell ref="Y1012:Y1013"/>
    <mergeCell ref="Z1012:Z1013"/>
    <mergeCell ref="AA1012:AA1013"/>
    <mergeCell ref="AC1008:AE1011"/>
    <mergeCell ref="B1010:M1011"/>
    <mergeCell ref="Y1008:Y1011"/>
    <mergeCell ref="Z1008:Z1011"/>
    <mergeCell ref="A1001:A1002"/>
    <mergeCell ref="B1001:M1002"/>
    <mergeCell ref="N1001:O1002"/>
    <mergeCell ref="P1001:AE1002"/>
    <mergeCell ref="Y999:Y1000"/>
    <mergeCell ref="A997:A998"/>
    <mergeCell ref="B997:M998"/>
    <mergeCell ref="N997:N998"/>
    <mergeCell ref="O997:O998"/>
    <mergeCell ref="A1004:AE1005"/>
    <mergeCell ref="AC997:AE998"/>
    <mergeCell ref="A999:A1000"/>
    <mergeCell ref="B999:E1000"/>
    <mergeCell ref="F999:H1000"/>
    <mergeCell ref="I999:M1000"/>
    <mergeCell ref="V995:X996"/>
    <mergeCell ref="Y995:Y996"/>
    <mergeCell ref="Z995:Z996"/>
    <mergeCell ref="AA995:AA996"/>
    <mergeCell ref="P997:R998"/>
    <mergeCell ref="S997:U998"/>
    <mergeCell ref="V997:X998"/>
    <mergeCell ref="Y997:Y998"/>
    <mergeCell ref="Z999:Z1000"/>
    <mergeCell ref="AA999:AA1000"/>
    <mergeCell ref="Z997:Z998"/>
    <mergeCell ref="AB991:AB994"/>
    <mergeCell ref="AC991:AE994"/>
    <mergeCell ref="B993:M994"/>
    <mergeCell ref="A995:A996"/>
    <mergeCell ref="B995:M996"/>
    <mergeCell ref="N995:N996"/>
    <mergeCell ref="O995:O996"/>
    <mergeCell ref="P995:R996"/>
    <mergeCell ref="AB995:AB1000"/>
    <mergeCell ref="AA997:AA998"/>
    <mergeCell ref="A989:A994"/>
    <mergeCell ref="B989:AE990"/>
    <mergeCell ref="B991:M992"/>
    <mergeCell ref="N991:N994"/>
    <mergeCell ref="O991:O994"/>
    <mergeCell ref="P991:R994"/>
    <mergeCell ref="S991:U994"/>
    <mergeCell ref="N999:O1000"/>
    <mergeCell ref="P999:R1000"/>
    <mergeCell ref="S999:U1000"/>
    <mergeCell ref="V999:X1000"/>
    <mergeCell ref="AC999:AE1000"/>
    <mergeCell ref="A984:A985"/>
    <mergeCell ref="B984:M985"/>
    <mergeCell ref="N984:O985"/>
    <mergeCell ref="P984:AE985"/>
    <mergeCell ref="Z982:Z983"/>
    <mergeCell ref="Y982:Y983"/>
    <mergeCell ref="A980:A981"/>
    <mergeCell ref="B980:M981"/>
    <mergeCell ref="N980:N981"/>
    <mergeCell ref="O980:O981"/>
    <mergeCell ref="P980:R981"/>
    <mergeCell ref="S980:U981"/>
    <mergeCell ref="N982:O983"/>
    <mergeCell ref="P982:R983"/>
    <mergeCell ref="S982:U983"/>
    <mergeCell ref="AC995:AE996"/>
    <mergeCell ref="S995:U996"/>
    <mergeCell ref="A987:AE988"/>
    <mergeCell ref="AB978:AB983"/>
    <mergeCell ref="AC978:AE979"/>
    <mergeCell ref="V980:X981"/>
    <mergeCell ref="Y980:Y981"/>
    <mergeCell ref="Z980:Z981"/>
    <mergeCell ref="AA980:AA981"/>
    <mergeCell ref="Z991:Z994"/>
    <mergeCell ref="AA991:AA994"/>
    <mergeCell ref="A978:A979"/>
    <mergeCell ref="B978:M979"/>
    <mergeCell ref="N978:N979"/>
    <mergeCell ref="O978:O979"/>
    <mergeCell ref="V991:X994"/>
    <mergeCell ref="Y991:Y994"/>
    <mergeCell ref="AA974:AA977"/>
    <mergeCell ref="AB974:AB977"/>
    <mergeCell ref="P978:R979"/>
    <mergeCell ref="S978:U979"/>
    <mergeCell ref="A972:A977"/>
    <mergeCell ref="B972:AE973"/>
    <mergeCell ref="B974:M975"/>
    <mergeCell ref="N974:N977"/>
    <mergeCell ref="O974:O977"/>
    <mergeCell ref="P974:R977"/>
    <mergeCell ref="S974:U977"/>
    <mergeCell ref="V974:X977"/>
    <mergeCell ref="V982:X983"/>
    <mergeCell ref="A982:A983"/>
    <mergeCell ref="B982:E983"/>
    <mergeCell ref="F982:H983"/>
    <mergeCell ref="I982:M983"/>
    <mergeCell ref="AA982:AA983"/>
    <mergeCell ref="AC982:AE983"/>
    <mergeCell ref="AC980:AE981"/>
    <mergeCell ref="V978:X979"/>
    <mergeCell ref="Y978:Y979"/>
    <mergeCell ref="Z978:Z979"/>
    <mergeCell ref="AA978:AA979"/>
    <mergeCell ref="AC974:AE977"/>
    <mergeCell ref="B976:M977"/>
    <mergeCell ref="Y974:Y977"/>
    <mergeCell ref="Z974:Z977"/>
    <mergeCell ref="A967:A968"/>
    <mergeCell ref="B967:M968"/>
    <mergeCell ref="N967:O968"/>
    <mergeCell ref="P967:AE968"/>
    <mergeCell ref="Y965:Y966"/>
    <mergeCell ref="A963:A964"/>
    <mergeCell ref="B963:M964"/>
    <mergeCell ref="N963:N964"/>
    <mergeCell ref="O963:O964"/>
    <mergeCell ref="A970:AE971"/>
    <mergeCell ref="AC963:AE964"/>
    <mergeCell ref="A965:A966"/>
    <mergeCell ref="B965:E966"/>
    <mergeCell ref="F965:H966"/>
    <mergeCell ref="I965:M966"/>
    <mergeCell ref="V961:X962"/>
    <mergeCell ref="Y961:Y962"/>
    <mergeCell ref="Z961:Z962"/>
    <mergeCell ref="AA961:AA962"/>
    <mergeCell ref="P963:R964"/>
    <mergeCell ref="S963:U964"/>
    <mergeCell ref="V963:X964"/>
    <mergeCell ref="Y963:Y964"/>
    <mergeCell ref="Z965:Z966"/>
    <mergeCell ref="AA965:AA966"/>
    <mergeCell ref="Z963:Z964"/>
    <mergeCell ref="AB957:AB960"/>
    <mergeCell ref="AC957:AE960"/>
    <mergeCell ref="B959:M960"/>
    <mergeCell ref="A961:A962"/>
    <mergeCell ref="B961:M962"/>
    <mergeCell ref="N961:N962"/>
    <mergeCell ref="O961:O962"/>
    <mergeCell ref="P961:R962"/>
    <mergeCell ref="AB961:AB966"/>
    <mergeCell ref="AA963:AA964"/>
    <mergeCell ref="A955:A960"/>
    <mergeCell ref="B955:AE956"/>
    <mergeCell ref="B957:M958"/>
    <mergeCell ref="N957:N960"/>
    <mergeCell ref="O957:O960"/>
    <mergeCell ref="P957:R960"/>
    <mergeCell ref="S957:U960"/>
    <mergeCell ref="N965:O966"/>
    <mergeCell ref="P965:R966"/>
    <mergeCell ref="S965:U966"/>
    <mergeCell ref="V965:X966"/>
    <mergeCell ref="AC965:AE966"/>
    <mergeCell ref="A950:A951"/>
    <mergeCell ref="B950:M951"/>
    <mergeCell ref="N950:O951"/>
    <mergeCell ref="P950:AE951"/>
    <mergeCell ref="Z948:Z949"/>
    <mergeCell ref="Y948:Y949"/>
    <mergeCell ref="A946:A947"/>
    <mergeCell ref="B946:M947"/>
    <mergeCell ref="N946:N947"/>
    <mergeCell ref="O946:O947"/>
    <mergeCell ref="P946:R947"/>
    <mergeCell ref="S946:U947"/>
    <mergeCell ref="N948:O949"/>
    <mergeCell ref="P948:R949"/>
    <mergeCell ref="S948:U949"/>
    <mergeCell ref="AC961:AE962"/>
    <mergeCell ref="S961:U962"/>
    <mergeCell ref="A953:AE954"/>
    <mergeCell ref="AB944:AB949"/>
    <mergeCell ref="AC944:AE945"/>
    <mergeCell ref="V946:X947"/>
    <mergeCell ref="Y946:Y947"/>
    <mergeCell ref="Z946:Z947"/>
    <mergeCell ref="AA946:AA947"/>
    <mergeCell ref="Z957:Z960"/>
    <mergeCell ref="AA957:AA960"/>
    <mergeCell ref="A944:A945"/>
    <mergeCell ref="B944:M945"/>
    <mergeCell ref="N944:N945"/>
    <mergeCell ref="O944:O945"/>
    <mergeCell ref="V957:X960"/>
    <mergeCell ref="Y957:Y960"/>
    <mergeCell ref="AA940:AA943"/>
    <mergeCell ref="AB940:AB943"/>
    <mergeCell ref="P944:R945"/>
    <mergeCell ref="S944:U945"/>
    <mergeCell ref="A938:A943"/>
    <mergeCell ref="B938:AE939"/>
    <mergeCell ref="B940:M941"/>
    <mergeCell ref="N940:N943"/>
    <mergeCell ref="O940:O943"/>
    <mergeCell ref="P940:R943"/>
    <mergeCell ref="S940:U943"/>
    <mergeCell ref="V940:X943"/>
    <mergeCell ref="V948:X949"/>
    <mergeCell ref="A948:A949"/>
    <mergeCell ref="B948:E949"/>
    <mergeCell ref="F948:H949"/>
    <mergeCell ref="I948:M949"/>
    <mergeCell ref="AA948:AA949"/>
    <mergeCell ref="AC948:AE949"/>
    <mergeCell ref="AC946:AE947"/>
    <mergeCell ref="V944:X945"/>
    <mergeCell ref="Y944:Y945"/>
    <mergeCell ref="Z944:Z945"/>
    <mergeCell ref="AA944:AA945"/>
    <mergeCell ref="AC940:AE943"/>
    <mergeCell ref="B942:M943"/>
    <mergeCell ref="Y940:Y943"/>
    <mergeCell ref="Z940:Z943"/>
    <mergeCell ref="A933:A934"/>
    <mergeCell ref="B933:M934"/>
    <mergeCell ref="N933:O934"/>
    <mergeCell ref="P933:AE934"/>
    <mergeCell ref="Y931:Y932"/>
    <mergeCell ref="A929:A930"/>
    <mergeCell ref="B929:M930"/>
    <mergeCell ref="N929:N930"/>
    <mergeCell ref="O929:O930"/>
    <mergeCell ref="A936:AE937"/>
    <mergeCell ref="AC929:AE930"/>
    <mergeCell ref="A931:A932"/>
    <mergeCell ref="B931:E932"/>
    <mergeCell ref="F931:H932"/>
    <mergeCell ref="I931:M932"/>
    <mergeCell ref="V927:X928"/>
    <mergeCell ref="Y927:Y928"/>
    <mergeCell ref="Z927:Z928"/>
    <mergeCell ref="AA927:AA928"/>
    <mergeCell ref="P929:R930"/>
    <mergeCell ref="S929:U930"/>
    <mergeCell ref="V929:X930"/>
    <mergeCell ref="Y929:Y930"/>
    <mergeCell ref="Z931:Z932"/>
    <mergeCell ref="AA931:AA932"/>
    <mergeCell ref="Z929:Z930"/>
    <mergeCell ref="AB923:AB926"/>
    <mergeCell ref="AC923:AE926"/>
    <mergeCell ref="B925:M926"/>
    <mergeCell ref="A927:A928"/>
    <mergeCell ref="B927:M928"/>
    <mergeCell ref="N927:N928"/>
    <mergeCell ref="O927:O928"/>
    <mergeCell ref="P927:R928"/>
    <mergeCell ref="AB927:AB932"/>
    <mergeCell ref="AA929:AA930"/>
    <mergeCell ref="A921:A926"/>
    <mergeCell ref="B921:AE922"/>
    <mergeCell ref="B923:M924"/>
    <mergeCell ref="N923:N926"/>
    <mergeCell ref="O923:O926"/>
    <mergeCell ref="P923:R926"/>
    <mergeCell ref="S923:U926"/>
    <mergeCell ref="N931:O932"/>
    <mergeCell ref="P931:R932"/>
    <mergeCell ref="S931:U932"/>
    <mergeCell ref="V931:X932"/>
    <mergeCell ref="AC931:AE932"/>
    <mergeCell ref="A916:A917"/>
    <mergeCell ref="B916:M917"/>
    <mergeCell ref="N916:O917"/>
    <mergeCell ref="P916:AE917"/>
    <mergeCell ref="Z914:Z915"/>
    <mergeCell ref="Y914:Y915"/>
    <mergeCell ref="A912:A913"/>
    <mergeCell ref="B912:M913"/>
    <mergeCell ref="N912:N913"/>
    <mergeCell ref="O912:O913"/>
    <mergeCell ref="P912:R913"/>
    <mergeCell ref="S912:U913"/>
    <mergeCell ref="N914:O915"/>
    <mergeCell ref="P914:R915"/>
    <mergeCell ref="S914:U915"/>
    <mergeCell ref="AC927:AE928"/>
    <mergeCell ref="S927:U928"/>
    <mergeCell ref="A919:AE920"/>
    <mergeCell ref="AB910:AB915"/>
    <mergeCell ref="AC910:AE911"/>
    <mergeCell ref="V912:X913"/>
    <mergeCell ref="Y912:Y913"/>
    <mergeCell ref="Z912:Z913"/>
    <mergeCell ref="AA912:AA913"/>
    <mergeCell ref="Z923:Z926"/>
    <mergeCell ref="AA923:AA926"/>
    <mergeCell ref="A910:A911"/>
    <mergeCell ref="B910:M911"/>
    <mergeCell ref="N910:N911"/>
    <mergeCell ref="O910:O911"/>
    <mergeCell ref="V923:X926"/>
    <mergeCell ref="Y923:Y926"/>
    <mergeCell ref="AA906:AA909"/>
    <mergeCell ref="AB906:AB909"/>
    <mergeCell ref="P910:R911"/>
    <mergeCell ref="S910:U911"/>
    <mergeCell ref="A904:A909"/>
    <mergeCell ref="B904:AE905"/>
    <mergeCell ref="B906:M907"/>
    <mergeCell ref="N906:N909"/>
    <mergeCell ref="O906:O909"/>
    <mergeCell ref="P906:R909"/>
    <mergeCell ref="S906:U909"/>
    <mergeCell ref="V906:X909"/>
    <mergeCell ref="V914:X915"/>
    <mergeCell ref="A914:A915"/>
    <mergeCell ref="B914:E915"/>
    <mergeCell ref="F914:H915"/>
    <mergeCell ref="I914:M915"/>
    <mergeCell ref="AA914:AA915"/>
    <mergeCell ref="AC914:AE915"/>
    <mergeCell ref="AC912:AE913"/>
    <mergeCell ref="V910:X911"/>
    <mergeCell ref="Y910:Y911"/>
    <mergeCell ref="Z910:Z911"/>
    <mergeCell ref="AA910:AA911"/>
    <mergeCell ref="AC906:AE909"/>
    <mergeCell ref="B908:M909"/>
    <mergeCell ref="Y906:Y909"/>
    <mergeCell ref="Z906:Z909"/>
    <mergeCell ref="A899:A900"/>
    <mergeCell ref="B899:M900"/>
    <mergeCell ref="N899:O900"/>
    <mergeCell ref="P899:AE900"/>
    <mergeCell ref="Y897:Y898"/>
    <mergeCell ref="A895:A896"/>
    <mergeCell ref="B895:M896"/>
    <mergeCell ref="N895:N896"/>
    <mergeCell ref="O895:O896"/>
    <mergeCell ref="A902:AE903"/>
    <mergeCell ref="AC895:AE896"/>
    <mergeCell ref="A897:A898"/>
    <mergeCell ref="B897:E898"/>
    <mergeCell ref="F897:H898"/>
    <mergeCell ref="I897:M898"/>
    <mergeCell ref="V893:X894"/>
    <mergeCell ref="Y893:Y894"/>
    <mergeCell ref="Z893:Z894"/>
    <mergeCell ref="AA893:AA894"/>
    <mergeCell ref="P895:R896"/>
    <mergeCell ref="S895:U896"/>
    <mergeCell ref="V895:X896"/>
    <mergeCell ref="Y895:Y896"/>
    <mergeCell ref="Z897:Z898"/>
    <mergeCell ref="AA897:AA898"/>
    <mergeCell ref="Z895:Z896"/>
    <mergeCell ref="AB889:AB892"/>
    <mergeCell ref="AC889:AE892"/>
    <mergeCell ref="B891:M892"/>
    <mergeCell ref="A893:A894"/>
    <mergeCell ref="B893:M894"/>
    <mergeCell ref="N893:N894"/>
    <mergeCell ref="O893:O894"/>
    <mergeCell ref="P893:R894"/>
    <mergeCell ref="AB893:AB898"/>
    <mergeCell ref="AA895:AA896"/>
    <mergeCell ref="A887:A892"/>
    <mergeCell ref="B887:AE888"/>
    <mergeCell ref="B889:M890"/>
    <mergeCell ref="N889:N892"/>
    <mergeCell ref="O889:O892"/>
    <mergeCell ref="P889:R892"/>
    <mergeCell ref="S889:U892"/>
    <mergeCell ref="N897:O898"/>
    <mergeCell ref="P897:R898"/>
    <mergeCell ref="S897:U898"/>
    <mergeCell ref="V897:X898"/>
    <mergeCell ref="AC897:AE898"/>
    <mergeCell ref="A882:A883"/>
    <mergeCell ref="B882:M883"/>
    <mergeCell ref="N882:O883"/>
    <mergeCell ref="P882:AE883"/>
    <mergeCell ref="Z880:Z881"/>
    <mergeCell ref="Y880:Y881"/>
    <mergeCell ref="A878:A879"/>
    <mergeCell ref="B878:M879"/>
    <mergeCell ref="N878:N879"/>
    <mergeCell ref="O878:O879"/>
    <mergeCell ref="P878:R879"/>
    <mergeCell ref="S878:U879"/>
    <mergeCell ref="N880:O881"/>
    <mergeCell ref="P880:R881"/>
    <mergeCell ref="S880:U881"/>
    <mergeCell ref="AC893:AE894"/>
    <mergeCell ref="S893:U894"/>
    <mergeCell ref="A885:AE886"/>
    <mergeCell ref="AB876:AB881"/>
    <mergeCell ref="AC876:AE877"/>
    <mergeCell ref="V878:X879"/>
    <mergeCell ref="Y878:Y879"/>
    <mergeCell ref="Z878:Z879"/>
    <mergeCell ref="AA878:AA879"/>
    <mergeCell ref="Z889:Z892"/>
    <mergeCell ref="AA889:AA892"/>
    <mergeCell ref="A876:A877"/>
    <mergeCell ref="B876:M877"/>
    <mergeCell ref="N876:N877"/>
    <mergeCell ref="O876:O877"/>
    <mergeCell ref="V889:X892"/>
    <mergeCell ref="Y889:Y892"/>
    <mergeCell ref="AA872:AA875"/>
    <mergeCell ref="AB872:AB875"/>
    <mergeCell ref="P876:R877"/>
    <mergeCell ref="S876:U877"/>
    <mergeCell ref="A870:A875"/>
    <mergeCell ref="B870:AE871"/>
    <mergeCell ref="B872:M873"/>
    <mergeCell ref="N872:N875"/>
    <mergeCell ref="O872:O875"/>
    <mergeCell ref="P872:R875"/>
    <mergeCell ref="S872:U875"/>
    <mergeCell ref="V872:X875"/>
    <mergeCell ref="V880:X881"/>
    <mergeCell ref="A880:A881"/>
    <mergeCell ref="B880:E881"/>
    <mergeCell ref="F880:H881"/>
    <mergeCell ref="I880:M881"/>
    <mergeCell ref="AA880:AA881"/>
    <mergeCell ref="AC880:AE881"/>
    <mergeCell ref="AC878:AE879"/>
    <mergeCell ref="V876:X877"/>
    <mergeCell ref="Y876:Y877"/>
    <mergeCell ref="Z876:Z877"/>
    <mergeCell ref="AA876:AA877"/>
    <mergeCell ref="AC872:AE875"/>
    <mergeCell ref="B874:M875"/>
    <mergeCell ref="Y872:Y875"/>
    <mergeCell ref="Z872:Z875"/>
    <mergeCell ref="A865:A866"/>
    <mergeCell ref="B865:M866"/>
    <mergeCell ref="N865:O866"/>
    <mergeCell ref="P865:AE866"/>
    <mergeCell ref="Y863:Y864"/>
    <mergeCell ref="A861:A862"/>
    <mergeCell ref="B861:M862"/>
    <mergeCell ref="N861:N862"/>
    <mergeCell ref="O861:O862"/>
    <mergeCell ref="A868:AE869"/>
    <mergeCell ref="AC861:AE862"/>
    <mergeCell ref="A863:A864"/>
    <mergeCell ref="B863:E864"/>
    <mergeCell ref="F863:H864"/>
    <mergeCell ref="I863:M864"/>
    <mergeCell ref="V859:X860"/>
    <mergeCell ref="Y859:Y860"/>
    <mergeCell ref="Z859:Z860"/>
    <mergeCell ref="AA859:AA860"/>
    <mergeCell ref="P861:R862"/>
    <mergeCell ref="S861:U862"/>
    <mergeCell ref="V861:X862"/>
    <mergeCell ref="Y861:Y862"/>
    <mergeCell ref="Z863:Z864"/>
    <mergeCell ref="AA863:AA864"/>
    <mergeCell ref="Z861:Z862"/>
    <mergeCell ref="AB855:AB858"/>
    <mergeCell ref="AC855:AE858"/>
    <mergeCell ref="B857:M858"/>
    <mergeCell ref="A859:A860"/>
    <mergeCell ref="B859:M860"/>
    <mergeCell ref="N859:N860"/>
    <mergeCell ref="O859:O860"/>
    <mergeCell ref="P859:R860"/>
    <mergeCell ref="AB859:AB864"/>
    <mergeCell ref="AA861:AA862"/>
    <mergeCell ref="A853:A858"/>
    <mergeCell ref="B853:AE854"/>
    <mergeCell ref="B855:M856"/>
    <mergeCell ref="N855:N858"/>
    <mergeCell ref="O855:O858"/>
    <mergeCell ref="P855:R858"/>
    <mergeCell ref="S855:U858"/>
    <mergeCell ref="N863:O864"/>
    <mergeCell ref="P863:R864"/>
    <mergeCell ref="S863:U864"/>
    <mergeCell ref="V863:X864"/>
    <mergeCell ref="AC863:AE864"/>
    <mergeCell ref="A848:A849"/>
    <mergeCell ref="B848:M849"/>
    <mergeCell ref="N848:O849"/>
    <mergeCell ref="P848:AE849"/>
    <mergeCell ref="Z846:Z847"/>
    <mergeCell ref="Y846:Y847"/>
    <mergeCell ref="A844:A845"/>
    <mergeCell ref="B844:M845"/>
    <mergeCell ref="N844:N845"/>
    <mergeCell ref="O844:O845"/>
    <mergeCell ref="P844:R845"/>
    <mergeCell ref="S844:U845"/>
    <mergeCell ref="N846:O847"/>
    <mergeCell ref="P846:R847"/>
    <mergeCell ref="S846:U847"/>
    <mergeCell ref="AC859:AE860"/>
    <mergeCell ref="S859:U860"/>
    <mergeCell ref="A851:AE852"/>
    <mergeCell ref="AB842:AB847"/>
    <mergeCell ref="AC842:AE843"/>
    <mergeCell ref="V844:X845"/>
    <mergeCell ref="Y844:Y845"/>
    <mergeCell ref="Z844:Z845"/>
    <mergeCell ref="AA844:AA845"/>
    <mergeCell ref="Z855:Z858"/>
    <mergeCell ref="AA855:AA858"/>
    <mergeCell ref="A842:A843"/>
    <mergeCell ref="B842:M843"/>
    <mergeCell ref="N842:N843"/>
    <mergeCell ref="O842:O843"/>
    <mergeCell ref="V855:X858"/>
    <mergeCell ref="Y855:Y858"/>
    <mergeCell ref="AA838:AA841"/>
    <mergeCell ref="AB838:AB841"/>
    <mergeCell ref="P842:R843"/>
    <mergeCell ref="S842:U843"/>
    <mergeCell ref="A836:A841"/>
    <mergeCell ref="B836:AE837"/>
    <mergeCell ref="B838:M839"/>
    <mergeCell ref="N838:N841"/>
    <mergeCell ref="O838:O841"/>
    <mergeCell ref="P838:R841"/>
    <mergeCell ref="S838:U841"/>
    <mergeCell ref="V838:X841"/>
    <mergeCell ref="V846:X847"/>
    <mergeCell ref="A846:A847"/>
    <mergeCell ref="B846:E847"/>
    <mergeCell ref="F846:H847"/>
    <mergeCell ref="I846:M847"/>
    <mergeCell ref="AA846:AA847"/>
    <mergeCell ref="AC846:AE847"/>
    <mergeCell ref="AC844:AE845"/>
    <mergeCell ref="V842:X843"/>
    <mergeCell ref="Y842:Y843"/>
    <mergeCell ref="Z842:Z843"/>
    <mergeCell ref="AA842:AA843"/>
    <mergeCell ref="AC838:AE841"/>
    <mergeCell ref="B840:M841"/>
    <mergeCell ref="Y838:Y841"/>
    <mergeCell ref="Z838:Z841"/>
    <mergeCell ref="A831:A832"/>
    <mergeCell ref="B831:M832"/>
    <mergeCell ref="N831:O832"/>
    <mergeCell ref="P831:AE832"/>
    <mergeCell ref="Y829:Y830"/>
    <mergeCell ref="A827:A828"/>
    <mergeCell ref="B827:M828"/>
    <mergeCell ref="N827:N828"/>
    <mergeCell ref="O827:O828"/>
    <mergeCell ref="A834:AE835"/>
    <mergeCell ref="AC827:AE828"/>
    <mergeCell ref="A829:A830"/>
    <mergeCell ref="B829:E830"/>
    <mergeCell ref="F829:H830"/>
    <mergeCell ref="I829:M830"/>
    <mergeCell ref="V825:X826"/>
    <mergeCell ref="Y825:Y826"/>
    <mergeCell ref="Z825:Z826"/>
    <mergeCell ref="AA825:AA826"/>
    <mergeCell ref="P827:R828"/>
    <mergeCell ref="S827:U828"/>
    <mergeCell ref="V827:X828"/>
    <mergeCell ref="Y827:Y828"/>
    <mergeCell ref="Z829:Z830"/>
    <mergeCell ref="AA829:AA830"/>
    <mergeCell ref="Z827:Z828"/>
    <mergeCell ref="AB821:AB824"/>
    <mergeCell ref="AC821:AE824"/>
    <mergeCell ref="B823:M824"/>
    <mergeCell ref="A825:A826"/>
    <mergeCell ref="B825:M826"/>
    <mergeCell ref="N825:N826"/>
    <mergeCell ref="O825:O826"/>
    <mergeCell ref="P825:R826"/>
    <mergeCell ref="AB825:AB830"/>
    <mergeCell ref="AA827:AA828"/>
    <mergeCell ref="A819:A824"/>
    <mergeCell ref="B819:AE820"/>
    <mergeCell ref="B821:M822"/>
    <mergeCell ref="N821:N824"/>
    <mergeCell ref="O821:O824"/>
    <mergeCell ref="P821:R824"/>
    <mergeCell ref="S821:U824"/>
    <mergeCell ref="N829:O830"/>
    <mergeCell ref="P829:R830"/>
    <mergeCell ref="S829:U830"/>
    <mergeCell ref="V829:X830"/>
    <mergeCell ref="AC829:AE830"/>
    <mergeCell ref="A814:A815"/>
    <mergeCell ref="B814:M815"/>
    <mergeCell ref="N814:O815"/>
    <mergeCell ref="P814:AE815"/>
    <mergeCell ref="Z812:Z813"/>
    <mergeCell ref="Y812:Y813"/>
    <mergeCell ref="A810:A811"/>
    <mergeCell ref="B810:M811"/>
    <mergeCell ref="N810:N811"/>
    <mergeCell ref="O810:O811"/>
    <mergeCell ref="P810:R811"/>
    <mergeCell ref="S810:U811"/>
    <mergeCell ref="N812:O813"/>
    <mergeCell ref="P812:R813"/>
    <mergeCell ref="S812:U813"/>
    <mergeCell ref="AC825:AE826"/>
    <mergeCell ref="S825:U826"/>
    <mergeCell ref="A817:AE818"/>
    <mergeCell ref="AB808:AB813"/>
    <mergeCell ref="AC808:AE809"/>
    <mergeCell ref="V810:X811"/>
    <mergeCell ref="Y810:Y811"/>
    <mergeCell ref="Z810:Z811"/>
    <mergeCell ref="AA810:AA811"/>
    <mergeCell ref="Z821:Z824"/>
    <mergeCell ref="AA821:AA824"/>
    <mergeCell ref="A808:A809"/>
    <mergeCell ref="B808:M809"/>
    <mergeCell ref="N808:N809"/>
    <mergeCell ref="O808:O809"/>
    <mergeCell ref="V821:X824"/>
    <mergeCell ref="Y821:Y824"/>
    <mergeCell ref="AA804:AA807"/>
    <mergeCell ref="AB804:AB807"/>
    <mergeCell ref="P808:R809"/>
    <mergeCell ref="S808:U809"/>
    <mergeCell ref="A802:A807"/>
    <mergeCell ref="B802:AE803"/>
    <mergeCell ref="B804:M805"/>
    <mergeCell ref="N804:N807"/>
    <mergeCell ref="O804:O807"/>
    <mergeCell ref="P804:R807"/>
    <mergeCell ref="S804:U807"/>
    <mergeCell ref="V804:X807"/>
    <mergeCell ref="V812:X813"/>
    <mergeCell ref="A812:A813"/>
    <mergeCell ref="B812:E813"/>
    <mergeCell ref="F812:H813"/>
    <mergeCell ref="I812:M813"/>
    <mergeCell ref="AA812:AA813"/>
    <mergeCell ref="AC812:AE813"/>
    <mergeCell ref="AC810:AE811"/>
    <mergeCell ref="V808:X809"/>
    <mergeCell ref="Y808:Y809"/>
    <mergeCell ref="Z808:Z809"/>
    <mergeCell ref="AA808:AA809"/>
    <mergeCell ref="AC804:AE807"/>
    <mergeCell ref="B806:M807"/>
    <mergeCell ref="Y804:Y807"/>
    <mergeCell ref="Z804:Z807"/>
    <mergeCell ref="A797:A798"/>
    <mergeCell ref="B797:M798"/>
    <mergeCell ref="N797:O798"/>
    <mergeCell ref="P797:AE798"/>
    <mergeCell ref="Y795:Y796"/>
    <mergeCell ref="A793:A794"/>
    <mergeCell ref="B793:M794"/>
    <mergeCell ref="N793:N794"/>
    <mergeCell ref="O793:O794"/>
    <mergeCell ref="A800:AE801"/>
    <mergeCell ref="AC793:AE794"/>
    <mergeCell ref="A795:A796"/>
    <mergeCell ref="B795:E796"/>
    <mergeCell ref="F795:H796"/>
    <mergeCell ref="I795:M796"/>
    <mergeCell ref="V791:X792"/>
    <mergeCell ref="Y791:Y792"/>
    <mergeCell ref="Z791:Z792"/>
    <mergeCell ref="AA791:AA792"/>
    <mergeCell ref="P793:R794"/>
    <mergeCell ref="S793:U794"/>
    <mergeCell ref="V793:X794"/>
    <mergeCell ref="Y793:Y794"/>
    <mergeCell ref="Z795:Z796"/>
    <mergeCell ref="AA795:AA796"/>
    <mergeCell ref="Z793:Z794"/>
    <mergeCell ref="AB787:AB790"/>
    <mergeCell ref="AC787:AE790"/>
    <mergeCell ref="B789:M790"/>
    <mergeCell ref="A791:A792"/>
    <mergeCell ref="B791:M792"/>
    <mergeCell ref="N791:N792"/>
    <mergeCell ref="O791:O792"/>
    <mergeCell ref="P791:R792"/>
    <mergeCell ref="AB791:AB796"/>
    <mergeCell ref="AA793:AA794"/>
    <mergeCell ref="A785:A790"/>
    <mergeCell ref="B785:AE786"/>
    <mergeCell ref="B787:M788"/>
    <mergeCell ref="N787:N790"/>
    <mergeCell ref="O787:O790"/>
    <mergeCell ref="P787:R790"/>
    <mergeCell ref="S787:U790"/>
    <mergeCell ref="N795:O796"/>
    <mergeCell ref="P795:R796"/>
    <mergeCell ref="S795:U796"/>
    <mergeCell ref="V795:X796"/>
    <mergeCell ref="AC795:AE796"/>
    <mergeCell ref="A780:A781"/>
    <mergeCell ref="B780:M781"/>
    <mergeCell ref="N780:O781"/>
    <mergeCell ref="P780:AE781"/>
    <mergeCell ref="Z778:Z779"/>
    <mergeCell ref="Y778:Y779"/>
    <mergeCell ref="A776:A777"/>
    <mergeCell ref="B776:M777"/>
    <mergeCell ref="N776:N777"/>
    <mergeCell ref="O776:O777"/>
    <mergeCell ref="P776:R777"/>
    <mergeCell ref="S776:U777"/>
    <mergeCell ref="N778:O779"/>
    <mergeCell ref="P778:R779"/>
    <mergeCell ref="S778:U779"/>
    <mergeCell ref="AC791:AE792"/>
    <mergeCell ref="S791:U792"/>
    <mergeCell ref="A783:AE784"/>
    <mergeCell ref="AB774:AB779"/>
    <mergeCell ref="AC774:AE775"/>
    <mergeCell ref="V776:X777"/>
    <mergeCell ref="Y776:Y777"/>
    <mergeCell ref="Z776:Z777"/>
    <mergeCell ref="AA776:AA777"/>
    <mergeCell ref="Z787:Z790"/>
    <mergeCell ref="AA787:AA790"/>
    <mergeCell ref="A774:A775"/>
    <mergeCell ref="B774:M775"/>
    <mergeCell ref="N774:N775"/>
    <mergeCell ref="O774:O775"/>
    <mergeCell ref="V787:X790"/>
    <mergeCell ref="Y787:Y790"/>
    <mergeCell ref="AA770:AA773"/>
    <mergeCell ref="AB770:AB773"/>
    <mergeCell ref="P774:R775"/>
    <mergeCell ref="S774:U775"/>
    <mergeCell ref="A768:A773"/>
    <mergeCell ref="B768:AE769"/>
    <mergeCell ref="B770:M771"/>
    <mergeCell ref="N770:N773"/>
    <mergeCell ref="O770:O773"/>
    <mergeCell ref="P770:R773"/>
    <mergeCell ref="S770:U773"/>
    <mergeCell ref="V770:X773"/>
    <mergeCell ref="V778:X779"/>
    <mergeCell ref="A778:A779"/>
    <mergeCell ref="B778:E779"/>
    <mergeCell ref="F778:H779"/>
    <mergeCell ref="I778:M779"/>
    <mergeCell ref="AA778:AA779"/>
    <mergeCell ref="AC778:AE779"/>
    <mergeCell ref="AC776:AE777"/>
    <mergeCell ref="V774:X775"/>
    <mergeCell ref="Y774:Y775"/>
    <mergeCell ref="Z774:Z775"/>
    <mergeCell ref="AA774:AA775"/>
    <mergeCell ref="AC770:AE773"/>
    <mergeCell ref="B772:M773"/>
    <mergeCell ref="Y770:Y773"/>
    <mergeCell ref="Z770:Z773"/>
    <mergeCell ref="A763:A764"/>
    <mergeCell ref="B763:M764"/>
    <mergeCell ref="N763:O764"/>
    <mergeCell ref="P763:AE764"/>
    <mergeCell ref="Y761:Y762"/>
    <mergeCell ref="A759:A760"/>
    <mergeCell ref="B759:M760"/>
    <mergeCell ref="N759:N760"/>
    <mergeCell ref="O759:O760"/>
    <mergeCell ref="A766:AE767"/>
    <mergeCell ref="AC759:AE760"/>
    <mergeCell ref="A761:A762"/>
    <mergeCell ref="B761:E762"/>
    <mergeCell ref="F761:H762"/>
    <mergeCell ref="I761:M762"/>
    <mergeCell ref="V757:X758"/>
    <mergeCell ref="Y757:Y758"/>
    <mergeCell ref="Z757:Z758"/>
    <mergeCell ref="AA757:AA758"/>
    <mergeCell ref="P759:R760"/>
    <mergeCell ref="S759:U760"/>
    <mergeCell ref="V759:X760"/>
    <mergeCell ref="Y759:Y760"/>
    <mergeCell ref="Z761:Z762"/>
    <mergeCell ref="AA761:AA762"/>
    <mergeCell ref="Z759:Z760"/>
    <mergeCell ref="AB753:AB756"/>
    <mergeCell ref="AC753:AE756"/>
    <mergeCell ref="B755:M756"/>
    <mergeCell ref="A757:A758"/>
    <mergeCell ref="B757:M758"/>
    <mergeCell ref="N757:N758"/>
    <mergeCell ref="O757:O758"/>
    <mergeCell ref="P757:R758"/>
    <mergeCell ref="AB757:AB762"/>
    <mergeCell ref="AA759:AA760"/>
    <mergeCell ref="A751:A756"/>
    <mergeCell ref="B751:AE752"/>
    <mergeCell ref="B753:M754"/>
    <mergeCell ref="N753:N756"/>
    <mergeCell ref="O753:O756"/>
    <mergeCell ref="P753:R756"/>
    <mergeCell ref="S753:U756"/>
    <mergeCell ref="N761:O762"/>
    <mergeCell ref="P761:R762"/>
    <mergeCell ref="S761:U762"/>
    <mergeCell ref="V761:X762"/>
    <mergeCell ref="AC761:AE762"/>
    <mergeCell ref="A746:A747"/>
    <mergeCell ref="B746:M747"/>
    <mergeCell ref="N746:O747"/>
    <mergeCell ref="P746:AE747"/>
    <mergeCell ref="Z744:Z745"/>
    <mergeCell ref="Y744:Y745"/>
    <mergeCell ref="A742:A743"/>
    <mergeCell ref="B742:M743"/>
    <mergeCell ref="N742:N743"/>
    <mergeCell ref="O742:O743"/>
    <mergeCell ref="P742:R743"/>
    <mergeCell ref="S742:U743"/>
    <mergeCell ref="N744:O745"/>
    <mergeCell ref="P744:R745"/>
    <mergeCell ref="S744:U745"/>
    <mergeCell ref="AC757:AE758"/>
    <mergeCell ref="S757:U758"/>
    <mergeCell ref="A749:AE750"/>
    <mergeCell ref="AB740:AB745"/>
    <mergeCell ref="AC740:AE741"/>
    <mergeCell ref="V742:X743"/>
    <mergeCell ref="Y742:Y743"/>
    <mergeCell ref="Z742:Z743"/>
    <mergeCell ref="AA742:AA743"/>
    <mergeCell ref="Z753:Z756"/>
    <mergeCell ref="AA753:AA756"/>
    <mergeCell ref="A740:A741"/>
    <mergeCell ref="B740:M741"/>
    <mergeCell ref="N740:N741"/>
    <mergeCell ref="O740:O741"/>
    <mergeCell ref="V753:X756"/>
    <mergeCell ref="Y753:Y756"/>
    <mergeCell ref="AA736:AA739"/>
    <mergeCell ref="AB736:AB739"/>
    <mergeCell ref="P740:R741"/>
    <mergeCell ref="S740:U741"/>
    <mergeCell ref="A734:A739"/>
    <mergeCell ref="B734:AE735"/>
    <mergeCell ref="B736:M737"/>
    <mergeCell ref="N736:N739"/>
    <mergeCell ref="O736:O739"/>
    <mergeCell ref="P736:R739"/>
    <mergeCell ref="S736:U739"/>
    <mergeCell ref="V736:X739"/>
    <mergeCell ref="V744:X745"/>
    <mergeCell ref="A744:A745"/>
    <mergeCell ref="B744:E745"/>
    <mergeCell ref="F744:H745"/>
    <mergeCell ref="I744:M745"/>
    <mergeCell ref="AA744:AA745"/>
    <mergeCell ref="AC744:AE745"/>
    <mergeCell ref="AC742:AE743"/>
    <mergeCell ref="V740:X741"/>
    <mergeCell ref="Y740:Y741"/>
    <mergeCell ref="Z740:Z741"/>
    <mergeCell ref="AA740:AA741"/>
    <mergeCell ref="AC736:AE739"/>
    <mergeCell ref="B738:M739"/>
    <mergeCell ref="Y736:Y739"/>
    <mergeCell ref="Z736:Z739"/>
    <mergeCell ref="A729:A730"/>
    <mergeCell ref="B729:M730"/>
    <mergeCell ref="N729:O730"/>
    <mergeCell ref="P729:AE730"/>
    <mergeCell ref="Y727:Y728"/>
    <mergeCell ref="A725:A726"/>
    <mergeCell ref="B725:M726"/>
    <mergeCell ref="N725:N726"/>
    <mergeCell ref="O725:O726"/>
    <mergeCell ref="A732:AE733"/>
    <mergeCell ref="AC725:AE726"/>
    <mergeCell ref="A727:A728"/>
    <mergeCell ref="B727:E728"/>
    <mergeCell ref="F727:H728"/>
    <mergeCell ref="I727:M728"/>
    <mergeCell ref="V723:X724"/>
    <mergeCell ref="Y723:Y724"/>
    <mergeCell ref="Z723:Z724"/>
    <mergeCell ref="AA723:AA724"/>
    <mergeCell ref="P725:R726"/>
    <mergeCell ref="S725:U726"/>
    <mergeCell ref="V725:X726"/>
    <mergeCell ref="Y725:Y726"/>
    <mergeCell ref="Z727:Z728"/>
    <mergeCell ref="AA727:AA728"/>
    <mergeCell ref="Z725:Z726"/>
    <mergeCell ref="AB719:AB722"/>
    <mergeCell ref="AC719:AE722"/>
    <mergeCell ref="B721:M722"/>
    <mergeCell ref="A723:A724"/>
    <mergeCell ref="B723:M724"/>
    <mergeCell ref="N723:N724"/>
    <mergeCell ref="O723:O724"/>
    <mergeCell ref="P723:R724"/>
    <mergeCell ref="AB723:AB728"/>
    <mergeCell ref="AA725:AA726"/>
    <mergeCell ref="A717:A722"/>
    <mergeCell ref="B717:AE718"/>
    <mergeCell ref="B719:M720"/>
    <mergeCell ref="N719:N722"/>
    <mergeCell ref="O719:O722"/>
    <mergeCell ref="P719:R722"/>
    <mergeCell ref="S719:U722"/>
    <mergeCell ref="N727:O728"/>
    <mergeCell ref="P727:R728"/>
    <mergeCell ref="S727:U728"/>
    <mergeCell ref="V727:X728"/>
    <mergeCell ref="AC727:AE728"/>
    <mergeCell ref="A712:A713"/>
    <mergeCell ref="B712:M713"/>
    <mergeCell ref="N712:O713"/>
    <mergeCell ref="P712:AE713"/>
    <mergeCell ref="Z710:Z711"/>
    <mergeCell ref="Y710:Y711"/>
    <mergeCell ref="A708:A709"/>
    <mergeCell ref="B708:M709"/>
    <mergeCell ref="N708:N709"/>
    <mergeCell ref="O708:O709"/>
    <mergeCell ref="P708:R709"/>
    <mergeCell ref="S708:U709"/>
    <mergeCell ref="N710:O711"/>
    <mergeCell ref="P710:R711"/>
    <mergeCell ref="S710:U711"/>
    <mergeCell ref="AC723:AE724"/>
    <mergeCell ref="S723:U724"/>
    <mergeCell ref="A715:AE716"/>
    <mergeCell ref="AB706:AB711"/>
    <mergeCell ref="AC706:AE707"/>
    <mergeCell ref="V708:X709"/>
    <mergeCell ref="Y708:Y709"/>
    <mergeCell ref="Z708:Z709"/>
    <mergeCell ref="AA708:AA709"/>
    <mergeCell ref="Z719:Z722"/>
    <mergeCell ref="AA719:AA722"/>
    <mergeCell ref="A706:A707"/>
    <mergeCell ref="B706:M707"/>
    <mergeCell ref="N706:N707"/>
    <mergeCell ref="O706:O707"/>
    <mergeCell ref="V719:X722"/>
    <mergeCell ref="Y719:Y722"/>
    <mergeCell ref="AA702:AA705"/>
    <mergeCell ref="AB702:AB705"/>
    <mergeCell ref="P706:R707"/>
    <mergeCell ref="S706:U707"/>
    <mergeCell ref="A700:A705"/>
    <mergeCell ref="B700:AE701"/>
    <mergeCell ref="B702:M703"/>
    <mergeCell ref="N702:N705"/>
    <mergeCell ref="O702:O705"/>
    <mergeCell ref="P702:R705"/>
    <mergeCell ref="S702:U705"/>
    <mergeCell ref="V702:X705"/>
    <mergeCell ref="V710:X711"/>
    <mergeCell ref="A710:A711"/>
    <mergeCell ref="B710:E711"/>
    <mergeCell ref="F710:H711"/>
    <mergeCell ref="I710:M711"/>
    <mergeCell ref="AA710:AA711"/>
    <mergeCell ref="AC710:AE711"/>
    <mergeCell ref="AC708:AE709"/>
    <mergeCell ref="V706:X707"/>
    <mergeCell ref="Y706:Y707"/>
    <mergeCell ref="Z706:Z707"/>
    <mergeCell ref="AA706:AA707"/>
    <mergeCell ref="AC702:AE705"/>
    <mergeCell ref="B704:M705"/>
    <mergeCell ref="Y702:Y705"/>
    <mergeCell ref="Z702:Z705"/>
    <mergeCell ref="A695:A696"/>
    <mergeCell ref="B695:M696"/>
    <mergeCell ref="N695:O696"/>
    <mergeCell ref="P695:AE696"/>
    <mergeCell ref="Y693:Y694"/>
    <mergeCell ref="A691:A692"/>
    <mergeCell ref="B691:M692"/>
    <mergeCell ref="N691:N692"/>
    <mergeCell ref="O691:O692"/>
    <mergeCell ref="A698:AE699"/>
    <mergeCell ref="AC691:AE692"/>
    <mergeCell ref="A693:A694"/>
    <mergeCell ref="B693:E694"/>
    <mergeCell ref="F693:H694"/>
    <mergeCell ref="I693:M694"/>
    <mergeCell ref="V689:X690"/>
    <mergeCell ref="Y689:Y690"/>
    <mergeCell ref="Z689:Z690"/>
    <mergeCell ref="AA689:AA690"/>
    <mergeCell ref="P691:R692"/>
    <mergeCell ref="S691:U692"/>
    <mergeCell ref="V691:X692"/>
    <mergeCell ref="Y691:Y692"/>
    <mergeCell ref="Z693:Z694"/>
    <mergeCell ref="AA693:AA694"/>
    <mergeCell ref="Z691:Z692"/>
    <mergeCell ref="AB685:AB688"/>
    <mergeCell ref="AC685:AE688"/>
    <mergeCell ref="B687:M688"/>
    <mergeCell ref="A689:A690"/>
    <mergeCell ref="B689:M690"/>
    <mergeCell ref="N689:N690"/>
    <mergeCell ref="O689:O690"/>
    <mergeCell ref="P689:R690"/>
    <mergeCell ref="AB689:AB694"/>
    <mergeCell ref="AA691:AA692"/>
    <mergeCell ref="A683:A688"/>
    <mergeCell ref="B683:AE684"/>
    <mergeCell ref="B685:M686"/>
    <mergeCell ref="N685:N688"/>
    <mergeCell ref="O685:O688"/>
    <mergeCell ref="P685:R688"/>
    <mergeCell ref="S685:U688"/>
    <mergeCell ref="N693:O694"/>
    <mergeCell ref="P693:R694"/>
    <mergeCell ref="S693:U694"/>
    <mergeCell ref="V693:X694"/>
    <mergeCell ref="AC693:AE694"/>
    <mergeCell ref="A678:A679"/>
    <mergeCell ref="B678:M679"/>
    <mergeCell ref="N678:O679"/>
    <mergeCell ref="P678:AE679"/>
    <mergeCell ref="Z676:Z677"/>
    <mergeCell ref="Y676:Y677"/>
    <mergeCell ref="A674:A675"/>
    <mergeCell ref="B674:M675"/>
    <mergeCell ref="N674:N675"/>
    <mergeCell ref="O674:O675"/>
    <mergeCell ref="P674:R675"/>
    <mergeCell ref="S674:U675"/>
    <mergeCell ref="N676:O677"/>
    <mergeCell ref="P676:R677"/>
    <mergeCell ref="S676:U677"/>
    <mergeCell ref="AC689:AE690"/>
    <mergeCell ref="S689:U690"/>
    <mergeCell ref="A681:AE682"/>
    <mergeCell ref="AB672:AB677"/>
    <mergeCell ref="AC672:AE673"/>
    <mergeCell ref="V674:X675"/>
    <mergeCell ref="Y674:Y675"/>
    <mergeCell ref="Z674:Z675"/>
    <mergeCell ref="AA674:AA675"/>
    <mergeCell ref="Z685:Z688"/>
    <mergeCell ref="AA685:AA688"/>
    <mergeCell ref="A672:A673"/>
    <mergeCell ref="B672:M673"/>
    <mergeCell ref="N672:N673"/>
    <mergeCell ref="O672:O673"/>
    <mergeCell ref="V685:X688"/>
    <mergeCell ref="Y685:Y688"/>
    <mergeCell ref="AA668:AA671"/>
    <mergeCell ref="AB668:AB671"/>
    <mergeCell ref="P672:R673"/>
    <mergeCell ref="S672:U673"/>
    <mergeCell ref="A666:A671"/>
    <mergeCell ref="B666:AE667"/>
    <mergeCell ref="B668:M669"/>
    <mergeCell ref="N668:N671"/>
    <mergeCell ref="O668:O671"/>
    <mergeCell ref="P668:R671"/>
    <mergeCell ref="S668:U671"/>
    <mergeCell ref="V668:X671"/>
    <mergeCell ref="V676:X677"/>
    <mergeCell ref="A676:A677"/>
    <mergeCell ref="B676:E677"/>
    <mergeCell ref="F676:H677"/>
    <mergeCell ref="I676:M677"/>
    <mergeCell ref="AA676:AA677"/>
    <mergeCell ref="AC676:AE677"/>
    <mergeCell ref="AC674:AE675"/>
    <mergeCell ref="V672:X673"/>
    <mergeCell ref="Y672:Y673"/>
    <mergeCell ref="Z672:Z673"/>
    <mergeCell ref="AA672:AA673"/>
    <mergeCell ref="AC668:AE671"/>
    <mergeCell ref="B670:M671"/>
    <mergeCell ref="Y668:Y671"/>
    <mergeCell ref="Z668:Z671"/>
    <mergeCell ref="A661:A662"/>
    <mergeCell ref="B661:M662"/>
    <mergeCell ref="N661:O662"/>
    <mergeCell ref="P661:AE662"/>
    <mergeCell ref="Y659:Y660"/>
    <mergeCell ref="A657:A658"/>
    <mergeCell ref="B657:M658"/>
    <mergeCell ref="N657:N658"/>
    <mergeCell ref="O657:O658"/>
    <mergeCell ref="A664:AE665"/>
    <mergeCell ref="AC657:AE658"/>
    <mergeCell ref="A659:A660"/>
    <mergeCell ref="B659:E660"/>
    <mergeCell ref="F659:H660"/>
    <mergeCell ref="I659:M660"/>
    <mergeCell ref="V655:X656"/>
    <mergeCell ref="Y655:Y656"/>
    <mergeCell ref="Z655:Z656"/>
    <mergeCell ref="AA655:AA656"/>
    <mergeCell ref="P657:R658"/>
    <mergeCell ref="S657:U658"/>
    <mergeCell ref="V657:X658"/>
    <mergeCell ref="Y657:Y658"/>
    <mergeCell ref="Z659:Z660"/>
    <mergeCell ref="AA659:AA660"/>
    <mergeCell ref="Z657:Z658"/>
    <mergeCell ref="AB651:AB654"/>
    <mergeCell ref="AC651:AE654"/>
    <mergeCell ref="B653:M654"/>
    <mergeCell ref="A655:A656"/>
    <mergeCell ref="B655:M656"/>
    <mergeCell ref="N655:N656"/>
    <mergeCell ref="O655:O656"/>
    <mergeCell ref="P655:R656"/>
    <mergeCell ref="AB655:AB660"/>
    <mergeCell ref="AA657:AA658"/>
    <mergeCell ref="A649:A654"/>
    <mergeCell ref="B649:AE650"/>
    <mergeCell ref="B651:M652"/>
    <mergeCell ref="N651:N654"/>
    <mergeCell ref="O651:O654"/>
    <mergeCell ref="P651:R654"/>
    <mergeCell ref="S651:U654"/>
    <mergeCell ref="N659:O660"/>
    <mergeCell ref="P659:R660"/>
    <mergeCell ref="S659:U660"/>
    <mergeCell ref="V659:X660"/>
    <mergeCell ref="AC659:AE660"/>
    <mergeCell ref="A644:A645"/>
    <mergeCell ref="B644:M645"/>
    <mergeCell ref="N644:O645"/>
    <mergeCell ref="P644:AE645"/>
    <mergeCell ref="Z642:Z643"/>
    <mergeCell ref="Y642:Y643"/>
    <mergeCell ref="A640:A641"/>
    <mergeCell ref="B640:M641"/>
    <mergeCell ref="N640:N641"/>
    <mergeCell ref="O640:O641"/>
    <mergeCell ref="P640:R641"/>
    <mergeCell ref="S640:U641"/>
    <mergeCell ref="N642:O643"/>
    <mergeCell ref="P642:R643"/>
    <mergeCell ref="S642:U643"/>
    <mergeCell ref="AC655:AE656"/>
    <mergeCell ref="S655:U656"/>
    <mergeCell ref="A647:AE648"/>
    <mergeCell ref="AB638:AB643"/>
    <mergeCell ref="AC638:AE639"/>
    <mergeCell ref="V640:X641"/>
    <mergeCell ref="Y640:Y641"/>
    <mergeCell ref="Z640:Z641"/>
    <mergeCell ref="AA640:AA641"/>
    <mergeCell ref="Z651:Z654"/>
    <mergeCell ref="AA651:AA654"/>
    <mergeCell ref="A638:A639"/>
    <mergeCell ref="B638:M639"/>
    <mergeCell ref="N638:N639"/>
    <mergeCell ref="O638:O639"/>
    <mergeCell ref="V651:X654"/>
    <mergeCell ref="Y651:Y654"/>
    <mergeCell ref="AA634:AA637"/>
    <mergeCell ref="AB634:AB637"/>
    <mergeCell ref="P638:R639"/>
    <mergeCell ref="S638:U639"/>
    <mergeCell ref="A632:A637"/>
    <mergeCell ref="B632:AE633"/>
    <mergeCell ref="B634:M635"/>
    <mergeCell ref="N634:N637"/>
    <mergeCell ref="O634:O637"/>
    <mergeCell ref="P634:R637"/>
    <mergeCell ref="S634:U637"/>
    <mergeCell ref="V634:X637"/>
    <mergeCell ref="V642:X643"/>
    <mergeCell ref="A642:A643"/>
    <mergeCell ref="B642:E643"/>
    <mergeCell ref="F642:H643"/>
    <mergeCell ref="I642:M643"/>
    <mergeCell ref="AA642:AA643"/>
    <mergeCell ref="AC642:AE643"/>
    <mergeCell ref="AC640:AE641"/>
    <mergeCell ref="V638:X639"/>
    <mergeCell ref="Y638:Y639"/>
    <mergeCell ref="Z638:Z639"/>
    <mergeCell ref="AA638:AA639"/>
    <mergeCell ref="AC634:AE637"/>
    <mergeCell ref="B636:M637"/>
    <mergeCell ref="Y634:Y637"/>
    <mergeCell ref="Z634:Z637"/>
    <mergeCell ref="S617:U620"/>
    <mergeCell ref="N625:O626"/>
    <mergeCell ref="P625:R626"/>
    <mergeCell ref="S625:U626"/>
    <mergeCell ref="V625:X626"/>
    <mergeCell ref="AC625:AE626"/>
    <mergeCell ref="A627:A628"/>
    <mergeCell ref="B627:M628"/>
    <mergeCell ref="N627:O628"/>
    <mergeCell ref="P627:AE628"/>
    <mergeCell ref="Y625:Y626"/>
    <mergeCell ref="A623:A624"/>
    <mergeCell ref="B623:M624"/>
    <mergeCell ref="N623:N624"/>
    <mergeCell ref="O623:O624"/>
    <mergeCell ref="A630:AE631"/>
    <mergeCell ref="AC623:AE624"/>
    <mergeCell ref="A625:A626"/>
    <mergeCell ref="B625:E626"/>
    <mergeCell ref="F625:H626"/>
    <mergeCell ref="I625:M626"/>
    <mergeCell ref="V621:X622"/>
    <mergeCell ref="Y621:Y622"/>
    <mergeCell ref="Z621:Z622"/>
    <mergeCell ref="AA621:AA622"/>
    <mergeCell ref="P623:R624"/>
    <mergeCell ref="S623:U624"/>
    <mergeCell ref="V623:X624"/>
    <mergeCell ref="Y623:Y624"/>
    <mergeCell ref="V606:X607"/>
    <mergeCell ref="Y606:Y607"/>
    <mergeCell ref="A606:A607"/>
    <mergeCell ref="B606:M607"/>
    <mergeCell ref="N606:N607"/>
    <mergeCell ref="O606:O607"/>
    <mergeCell ref="AC621:AE622"/>
    <mergeCell ref="S621:U622"/>
    <mergeCell ref="Z625:Z626"/>
    <mergeCell ref="AA625:AA626"/>
    <mergeCell ref="Z617:Z620"/>
    <mergeCell ref="AA617:AA620"/>
    <mergeCell ref="Z623:Z624"/>
    <mergeCell ref="V617:X620"/>
    <mergeCell ref="Y617:Y620"/>
    <mergeCell ref="AB617:AB620"/>
    <mergeCell ref="AC617:AE620"/>
    <mergeCell ref="B619:M620"/>
    <mergeCell ref="A621:A622"/>
    <mergeCell ref="B621:M622"/>
    <mergeCell ref="N621:N622"/>
    <mergeCell ref="O621:O622"/>
    <mergeCell ref="P621:R622"/>
    <mergeCell ref="AB621:AB626"/>
    <mergeCell ref="AA623:AA624"/>
    <mergeCell ref="A613:AE614"/>
    <mergeCell ref="A615:A620"/>
    <mergeCell ref="B615:AE616"/>
    <mergeCell ref="B617:M618"/>
    <mergeCell ref="N617:N620"/>
    <mergeCell ref="O617:O620"/>
    <mergeCell ref="P617:R620"/>
    <mergeCell ref="Z606:Z607"/>
    <mergeCell ref="Y604:Y605"/>
    <mergeCell ref="Z604:Z605"/>
    <mergeCell ref="AA604:AA605"/>
    <mergeCell ref="P600:R603"/>
    <mergeCell ref="S600:U603"/>
    <mergeCell ref="V600:X603"/>
    <mergeCell ref="Y600:Y603"/>
    <mergeCell ref="Z600:Z603"/>
    <mergeCell ref="AA600:AA603"/>
    <mergeCell ref="A610:A611"/>
    <mergeCell ref="B610:M611"/>
    <mergeCell ref="N610:O611"/>
    <mergeCell ref="P610:AE611"/>
    <mergeCell ref="Y608:Y609"/>
    <mergeCell ref="Z608:Z609"/>
    <mergeCell ref="AA608:AA609"/>
    <mergeCell ref="AC608:AE609"/>
    <mergeCell ref="AB604:AB609"/>
    <mergeCell ref="AC604:AE605"/>
    <mergeCell ref="AA606:AA607"/>
    <mergeCell ref="AC606:AE607"/>
    <mergeCell ref="A608:A609"/>
    <mergeCell ref="B608:E609"/>
    <mergeCell ref="F608:H609"/>
    <mergeCell ref="I608:M609"/>
    <mergeCell ref="N608:O609"/>
    <mergeCell ref="P608:R609"/>
    <mergeCell ref="S608:U609"/>
    <mergeCell ref="V608:X609"/>
    <mergeCell ref="P606:R607"/>
    <mergeCell ref="S606:U607"/>
    <mergeCell ref="V604:X605"/>
    <mergeCell ref="S587:U588"/>
    <mergeCell ref="V587:X588"/>
    <mergeCell ref="S589:U590"/>
    <mergeCell ref="V589:X590"/>
    <mergeCell ref="P589:R590"/>
    <mergeCell ref="V591:X592"/>
    <mergeCell ref="A604:A605"/>
    <mergeCell ref="B604:M605"/>
    <mergeCell ref="N604:N605"/>
    <mergeCell ref="O604:O605"/>
    <mergeCell ref="P604:R605"/>
    <mergeCell ref="S604:U605"/>
    <mergeCell ref="A593:A594"/>
    <mergeCell ref="B593:M594"/>
    <mergeCell ref="N593:O594"/>
    <mergeCell ref="P593:AE594"/>
    <mergeCell ref="AB600:AB603"/>
    <mergeCell ref="AC600:AE603"/>
    <mergeCell ref="B602:M603"/>
    <mergeCell ref="A596:AE597"/>
    <mergeCell ref="A598:A603"/>
    <mergeCell ref="B598:AE599"/>
    <mergeCell ref="B600:M601"/>
    <mergeCell ref="N600:N603"/>
    <mergeCell ref="O600:O603"/>
    <mergeCell ref="AC591:AE592"/>
    <mergeCell ref="Y589:Y590"/>
    <mergeCell ref="Z589:Z590"/>
    <mergeCell ref="AA589:AA590"/>
    <mergeCell ref="AC589:AE590"/>
    <mergeCell ref="N591:O592"/>
    <mergeCell ref="P591:R592"/>
    <mergeCell ref="Y587:Y588"/>
    <mergeCell ref="Z587:Z588"/>
    <mergeCell ref="AA587:AA588"/>
    <mergeCell ref="AB587:AB592"/>
    <mergeCell ref="AC587:AE588"/>
    <mergeCell ref="A591:A592"/>
    <mergeCell ref="B591:E592"/>
    <mergeCell ref="F591:H592"/>
    <mergeCell ref="I591:M592"/>
    <mergeCell ref="AA591:AA592"/>
    <mergeCell ref="S591:U592"/>
    <mergeCell ref="A587:A588"/>
    <mergeCell ref="B587:M588"/>
    <mergeCell ref="N587:N588"/>
    <mergeCell ref="O587:O588"/>
    <mergeCell ref="P587:R588"/>
    <mergeCell ref="A589:A590"/>
    <mergeCell ref="B589:M590"/>
    <mergeCell ref="N589:N590"/>
    <mergeCell ref="O589:O590"/>
    <mergeCell ref="Y591:Y592"/>
    <mergeCell ref="Z591:Z592"/>
    <mergeCell ref="AB583:AB586"/>
    <mergeCell ref="AC583:AE586"/>
    <mergeCell ref="B585:M586"/>
    <mergeCell ref="A576:A577"/>
    <mergeCell ref="N576:O577"/>
    <mergeCell ref="P576:AE577"/>
    <mergeCell ref="A579:AE580"/>
    <mergeCell ref="A581:A586"/>
    <mergeCell ref="B581:AE582"/>
    <mergeCell ref="B583:M584"/>
    <mergeCell ref="AA574:AA575"/>
    <mergeCell ref="N583:N586"/>
    <mergeCell ref="O583:O586"/>
    <mergeCell ref="P583:R586"/>
    <mergeCell ref="S574:U575"/>
    <mergeCell ref="S583:U586"/>
    <mergeCell ref="AC574:AE575"/>
    <mergeCell ref="A574:A575"/>
    <mergeCell ref="B574:E575"/>
    <mergeCell ref="F574:H575"/>
    <mergeCell ref="I574:M575"/>
    <mergeCell ref="N574:O575"/>
    <mergeCell ref="P574:R575"/>
    <mergeCell ref="V574:X575"/>
    <mergeCell ref="Y574:Y575"/>
    <mergeCell ref="Z574:Z575"/>
    <mergeCell ref="V583:X586"/>
    <mergeCell ref="B576:M577"/>
    <mergeCell ref="AC572:AE573"/>
    <mergeCell ref="Y570:Y571"/>
    <mergeCell ref="Z570:Z571"/>
    <mergeCell ref="AA570:AA571"/>
    <mergeCell ref="AB570:AB575"/>
    <mergeCell ref="AC570:AE571"/>
    <mergeCell ref="A572:A573"/>
    <mergeCell ref="B572:M573"/>
    <mergeCell ref="N572:N573"/>
    <mergeCell ref="O572:O573"/>
    <mergeCell ref="P555:R556"/>
    <mergeCell ref="S555:U556"/>
    <mergeCell ref="P572:R573"/>
    <mergeCell ref="N557:O558"/>
    <mergeCell ref="P557:R558"/>
    <mergeCell ref="S557:U558"/>
    <mergeCell ref="AC566:AE569"/>
    <mergeCell ref="B568:M569"/>
    <mergeCell ref="A570:A571"/>
    <mergeCell ref="B570:M571"/>
    <mergeCell ref="N570:N571"/>
    <mergeCell ref="O570:O571"/>
    <mergeCell ref="P570:R571"/>
    <mergeCell ref="S570:U571"/>
    <mergeCell ref="V570:X571"/>
    <mergeCell ref="A564:A569"/>
    <mergeCell ref="B564:AE565"/>
    <mergeCell ref="B566:M567"/>
    <mergeCell ref="N566:N569"/>
    <mergeCell ref="V566:X569"/>
    <mergeCell ref="Y566:Y569"/>
    <mergeCell ref="Z566:Z569"/>
    <mergeCell ref="A559:A560"/>
    <mergeCell ref="N559:O560"/>
    <mergeCell ref="P559:AE560"/>
    <mergeCell ref="AB553:AB558"/>
    <mergeCell ref="AC553:AE554"/>
    <mergeCell ref="AB566:AB569"/>
    <mergeCell ref="A555:A556"/>
    <mergeCell ref="B555:M556"/>
    <mergeCell ref="N555:N556"/>
    <mergeCell ref="O555:O556"/>
    <mergeCell ref="AC555:AE556"/>
    <mergeCell ref="A557:A558"/>
    <mergeCell ref="B557:E558"/>
    <mergeCell ref="F557:H558"/>
    <mergeCell ref="I557:M558"/>
    <mergeCell ref="AA566:AA569"/>
    <mergeCell ref="O566:O569"/>
    <mergeCell ref="P566:R569"/>
    <mergeCell ref="S566:U569"/>
    <mergeCell ref="Y553:Y554"/>
    <mergeCell ref="Z553:Z554"/>
    <mergeCell ref="AA553:AA554"/>
    <mergeCell ref="A553:A554"/>
    <mergeCell ref="B553:M554"/>
    <mergeCell ref="N553:N554"/>
    <mergeCell ref="O553:O554"/>
    <mergeCell ref="P553:R554"/>
    <mergeCell ref="S553:U554"/>
    <mergeCell ref="V557:X558"/>
    <mergeCell ref="Y557:Y558"/>
    <mergeCell ref="Z557:Z558"/>
    <mergeCell ref="AA557:AA558"/>
    <mergeCell ref="AC557:AE558"/>
    <mergeCell ref="A525:A526"/>
    <mergeCell ref="B525:M526"/>
    <mergeCell ref="N525:O526"/>
    <mergeCell ref="P525:AE526"/>
    <mergeCell ref="A528:AE529"/>
    <mergeCell ref="B530:AE531"/>
    <mergeCell ref="A530:A535"/>
    <mergeCell ref="B532:M533"/>
    <mergeCell ref="N532:N535"/>
    <mergeCell ref="A540:A541"/>
    <mergeCell ref="B540:E541"/>
    <mergeCell ref="F540:H541"/>
    <mergeCell ref="I540:M541"/>
    <mergeCell ref="N540:O541"/>
    <mergeCell ref="P540:R541"/>
    <mergeCell ref="V555:X556"/>
    <mergeCell ref="Y555:Y556"/>
    <mergeCell ref="S538:U539"/>
    <mergeCell ref="V538:X539"/>
    <mergeCell ref="Y538:Y539"/>
    <mergeCell ref="Z538:Z539"/>
    <mergeCell ref="P542:AE543"/>
    <mergeCell ref="A545:AE546"/>
    <mergeCell ref="S540:U541"/>
    <mergeCell ref="V540:X541"/>
    <mergeCell ref="Z555:Z556"/>
    <mergeCell ref="AA555:AA556"/>
    <mergeCell ref="AA549:AA552"/>
    <mergeCell ref="AB549:AB552"/>
    <mergeCell ref="AC538:AE539"/>
    <mergeCell ref="P538:R539"/>
    <mergeCell ref="V553:X554"/>
    <mergeCell ref="B521:M522"/>
    <mergeCell ref="N521:N522"/>
    <mergeCell ref="O521:O522"/>
    <mergeCell ref="B536:M537"/>
    <mergeCell ref="N536:N537"/>
    <mergeCell ref="O536:O537"/>
    <mergeCell ref="A547:A552"/>
    <mergeCell ref="B547:AE548"/>
    <mergeCell ref="S549:U552"/>
    <mergeCell ref="V549:X552"/>
    <mergeCell ref="Y549:Y552"/>
    <mergeCell ref="Z549:Z552"/>
    <mergeCell ref="B549:M550"/>
    <mergeCell ref="N549:N552"/>
    <mergeCell ref="O549:O552"/>
    <mergeCell ref="P549:R552"/>
    <mergeCell ref="AA519:AA520"/>
    <mergeCell ref="AB519:AB524"/>
    <mergeCell ref="AC519:AE520"/>
    <mergeCell ref="Z521:Z522"/>
    <mergeCell ref="AA521:AA522"/>
    <mergeCell ref="AC523:AE524"/>
    <mergeCell ref="Z523:Z524"/>
    <mergeCell ref="AA523:AA524"/>
    <mergeCell ref="AC521:AE522"/>
    <mergeCell ref="S536:U537"/>
    <mergeCell ref="V536:X537"/>
    <mergeCell ref="P532:R535"/>
    <mergeCell ref="S532:U535"/>
    <mergeCell ref="V532:X535"/>
    <mergeCell ref="Z519:Z520"/>
    <mergeCell ref="P521:R522"/>
    <mergeCell ref="S521:U522"/>
    <mergeCell ref="V519:X520"/>
    <mergeCell ref="Y519:Y520"/>
    <mergeCell ref="AA532:AA535"/>
    <mergeCell ref="P536:R537"/>
    <mergeCell ref="Y536:Y537"/>
    <mergeCell ref="Z536:Z537"/>
    <mergeCell ref="AA515:AA518"/>
    <mergeCell ref="AB515:AB518"/>
    <mergeCell ref="AC515:AE518"/>
    <mergeCell ref="B517:M518"/>
    <mergeCell ref="Y515:Y518"/>
    <mergeCell ref="Z515:Z518"/>
    <mergeCell ref="P515:R518"/>
    <mergeCell ref="S515:U518"/>
    <mergeCell ref="V515:X518"/>
    <mergeCell ref="A519:A520"/>
    <mergeCell ref="B519:M520"/>
    <mergeCell ref="N519:N520"/>
    <mergeCell ref="O519:O520"/>
    <mergeCell ref="S523:U524"/>
    <mergeCell ref="V523:X524"/>
    <mergeCell ref="Y523:Y524"/>
    <mergeCell ref="P519:R520"/>
    <mergeCell ref="S519:U520"/>
    <mergeCell ref="A513:A518"/>
    <mergeCell ref="B513:AE514"/>
    <mergeCell ref="B515:M516"/>
    <mergeCell ref="N515:N518"/>
    <mergeCell ref="O515:O518"/>
    <mergeCell ref="A523:A524"/>
    <mergeCell ref="B523:E524"/>
    <mergeCell ref="F523:H524"/>
    <mergeCell ref="I523:M524"/>
    <mergeCell ref="N523:O524"/>
    <mergeCell ref="P523:R524"/>
    <mergeCell ref="V521:X522"/>
    <mergeCell ref="Y521:Y522"/>
    <mergeCell ref="A521:A522"/>
    <mergeCell ref="A489:A490"/>
    <mergeCell ref="B489:E490"/>
    <mergeCell ref="F489:H490"/>
    <mergeCell ref="I489:M490"/>
    <mergeCell ref="N489:O490"/>
    <mergeCell ref="P489:R490"/>
    <mergeCell ref="B500:M501"/>
    <mergeCell ref="Y506:Y507"/>
    <mergeCell ref="Z506:Z507"/>
    <mergeCell ref="AA506:AA507"/>
    <mergeCell ref="Y504:Y505"/>
    <mergeCell ref="Z504:Z505"/>
    <mergeCell ref="AA504:AA505"/>
    <mergeCell ref="Z498:Z501"/>
    <mergeCell ref="AA498:AA501"/>
    <mergeCell ref="V502:X503"/>
    <mergeCell ref="AC504:AE505"/>
    <mergeCell ref="A506:A507"/>
    <mergeCell ref="B506:E507"/>
    <mergeCell ref="F506:H507"/>
    <mergeCell ref="I506:M507"/>
    <mergeCell ref="N506:O507"/>
    <mergeCell ref="P506:R507"/>
    <mergeCell ref="Z502:Z503"/>
    <mergeCell ref="AA502:AA503"/>
    <mergeCell ref="AB502:AB507"/>
    <mergeCell ref="AC502:AE503"/>
    <mergeCell ref="A502:A503"/>
    <mergeCell ref="B502:M503"/>
    <mergeCell ref="N502:N503"/>
    <mergeCell ref="O502:O503"/>
    <mergeCell ref="P502:R503"/>
    <mergeCell ref="A485:A486"/>
    <mergeCell ref="B485:M486"/>
    <mergeCell ref="N485:N486"/>
    <mergeCell ref="A487:A488"/>
    <mergeCell ref="B487:M488"/>
    <mergeCell ref="S485:U486"/>
    <mergeCell ref="V485:X486"/>
    <mergeCell ref="Y485:Y486"/>
    <mergeCell ref="Z485:Z486"/>
    <mergeCell ref="Y487:Y488"/>
    <mergeCell ref="Z487:Z488"/>
    <mergeCell ref="A494:AE495"/>
    <mergeCell ref="A496:A501"/>
    <mergeCell ref="B496:AE497"/>
    <mergeCell ref="B498:M499"/>
    <mergeCell ref="N498:N501"/>
    <mergeCell ref="O498:O501"/>
    <mergeCell ref="P498:R501"/>
    <mergeCell ref="S498:U501"/>
    <mergeCell ref="V498:X501"/>
    <mergeCell ref="Y498:Y501"/>
    <mergeCell ref="AA489:AA490"/>
    <mergeCell ref="AC489:AE490"/>
    <mergeCell ref="A491:A492"/>
    <mergeCell ref="B491:M492"/>
    <mergeCell ref="N491:O492"/>
    <mergeCell ref="P491:AE492"/>
    <mergeCell ref="Y489:Y490"/>
    <mergeCell ref="Z489:Z490"/>
    <mergeCell ref="AB498:AB501"/>
    <mergeCell ref="AC498:AE501"/>
    <mergeCell ref="AA487:AA488"/>
    <mergeCell ref="N487:N488"/>
    <mergeCell ref="O487:O488"/>
    <mergeCell ref="P487:R488"/>
    <mergeCell ref="S487:U488"/>
    <mergeCell ref="V487:X488"/>
    <mergeCell ref="AA472:AA473"/>
    <mergeCell ref="Z481:Z484"/>
    <mergeCell ref="AA481:AA484"/>
    <mergeCell ref="AB481:AB484"/>
    <mergeCell ref="AC481:AE484"/>
    <mergeCell ref="AA485:AA486"/>
    <mergeCell ref="AB485:AB490"/>
    <mergeCell ref="AC485:AE486"/>
    <mergeCell ref="O485:O486"/>
    <mergeCell ref="P485:R486"/>
    <mergeCell ref="S489:U490"/>
    <mergeCell ref="V489:X490"/>
    <mergeCell ref="AC487:AE488"/>
    <mergeCell ref="A479:A484"/>
    <mergeCell ref="B479:AE480"/>
    <mergeCell ref="B481:M482"/>
    <mergeCell ref="N481:N484"/>
    <mergeCell ref="O481:O484"/>
    <mergeCell ref="P481:R484"/>
    <mergeCell ref="S481:U484"/>
    <mergeCell ref="V481:X484"/>
    <mergeCell ref="Y481:Y484"/>
    <mergeCell ref="AC472:AE473"/>
    <mergeCell ref="A474:A475"/>
    <mergeCell ref="B474:M475"/>
    <mergeCell ref="N474:O475"/>
    <mergeCell ref="P474:AE475"/>
    <mergeCell ref="A477:AE478"/>
    <mergeCell ref="N472:O473"/>
    <mergeCell ref="P472:R473"/>
    <mergeCell ref="A472:A473"/>
    <mergeCell ref="B472:E473"/>
    <mergeCell ref="B483:M484"/>
    <mergeCell ref="F472:H473"/>
    <mergeCell ref="I472:M473"/>
    <mergeCell ref="Z470:Z471"/>
    <mergeCell ref="AA470:AA471"/>
    <mergeCell ref="AC470:AE471"/>
    <mergeCell ref="Y468:Y469"/>
    <mergeCell ref="Z468:Z469"/>
    <mergeCell ref="S470:U471"/>
    <mergeCell ref="V470:X471"/>
    <mergeCell ref="Y472:Y473"/>
    <mergeCell ref="Z472:Z473"/>
    <mergeCell ref="AA468:AA469"/>
    <mergeCell ref="AB468:AB473"/>
    <mergeCell ref="AC468:AE469"/>
    <mergeCell ref="A470:A471"/>
    <mergeCell ref="B470:M471"/>
    <mergeCell ref="N470:N471"/>
    <mergeCell ref="O470:O471"/>
    <mergeCell ref="P470:R471"/>
    <mergeCell ref="S472:U473"/>
    <mergeCell ref="V472:X473"/>
    <mergeCell ref="A468:A469"/>
    <mergeCell ref="B468:M469"/>
    <mergeCell ref="N468:N469"/>
    <mergeCell ref="Z464:Z467"/>
    <mergeCell ref="AA464:AA467"/>
    <mergeCell ref="AB464:AB467"/>
    <mergeCell ref="A460:AE461"/>
    <mergeCell ref="A462:A467"/>
    <mergeCell ref="B462:AE463"/>
    <mergeCell ref="B464:M465"/>
    <mergeCell ref="N464:N467"/>
    <mergeCell ref="O464:O467"/>
    <mergeCell ref="P464:R467"/>
    <mergeCell ref="S464:U467"/>
    <mergeCell ref="B466:M467"/>
    <mergeCell ref="AC464:AE467"/>
    <mergeCell ref="V464:X467"/>
    <mergeCell ref="Y464:Y467"/>
    <mergeCell ref="S468:U469"/>
    <mergeCell ref="V468:X469"/>
    <mergeCell ref="O468:O469"/>
    <mergeCell ref="P468:R469"/>
    <mergeCell ref="A457:A458"/>
    <mergeCell ref="B457:M458"/>
    <mergeCell ref="N457:O458"/>
    <mergeCell ref="P457:AE458"/>
    <mergeCell ref="Y455:Y456"/>
    <mergeCell ref="Z455:Z456"/>
    <mergeCell ref="AA455:AA456"/>
    <mergeCell ref="AC455:AE456"/>
    <mergeCell ref="AB451:AB456"/>
    <mergeCell ref="AC451:AE452"/>
    <mergeCell ref="AA453:AA454"/>
    <mergeCell ref="AC453:AE454"/>
    <mergeCell ref="A455:A456"/>
    <mergeCell ref="B455:E456"/>
    <mergeCell ref="F455:H456"/>
    <mergeCell ref="I455:M456"/>
    <mergeCell ref="N455:O456"/>
    <mergeCell ref="P455:R456"/>
    <mergeCell ref="S455:U456"/>
    <mergeCell ref="V455:X456"/>
    <mergeCell ref="P453:R454"/>
    <mergeCell ref="S453:U454"/>
    <mergeCell ref="V453:X454"/>
    <mergeCell ref="Y453:Y454"/>
    <mergeCell ref="A453:A454"/>
    <mergeCell ref="B453:M454"/>
    <mergeCell ref="N453:N454"/>
    <mergeCell ref="O453:O454"/>
    <mergeCell ref="Z453:Z454"/>
    <mergeCell ref="A434:A435"/>
    <mergeCell ref="B434:M435"/>
    <mergeCell ref="Y434:Y435"/>
    <mergeCell ref="Z434:Z435"/>
    <mergeCell ref="AA434:AA435"/>
    <mergeCell ref="AB434:AB439"/>
    <mergeCell ref="A438:A439"/>
    <mergeCell ref="B438:E439"/>
    <mergeCell ref="F438:H439"/>
    <mergeCell ref="I438:M439"/>
    <mergeCell ref="B447:M448"/>
    <mergeCell ref="N447:N450"/>
    <mergeCell ref="O447:O450"/>
    <mergeCell ref="Y451:Y452"/>
    <mergeCell ref="AC434:AE435"/>
    <mergeCell ref="A436:A437"/>
    <mergeCell ref="B436:M437"/>
    <mergeCell ref="N436:N437"/>
    <mergeCell ref="O436:O437"/>
    <mergeCell ref="P436:R437"/>
    <mergeCell ref="S436:U437"/>
    <mergeCell ref="V436:X437"/>
    <mergeCell ref="N434:N435"/>
    <mergeCell ref="O434:O435"/>
    <mergeCell ref="P434:R435"/>
    <mergeCell ref="S434:U435"/>
    <mergeCell ref="A440:A441"/>
    <mergeCell ref="B440:M441"/>
    <mergeCell ref="N440:O441"/>
    <mergeCell ref="P440:AE441"/>
    <mergeCell ref="A443:AE444"/>
    <mergeCell ref="A445:A450"/>
    <mergeCell ref="B432:M433"/>
    <mergeCell ref="A423:A424"/>
    <mergeCell ref="N423:O424"/>
    <mergeCell ref="P423:AE424"/>
    <mergeCell ref="A426:AE427"/>
    <mergeCell ref="A428:A433"/>
    <mergeCell ref="B428:AE429"/>
    <mergeCell ref="B430:M431"/>
    <mergeCell ref="N430:N433"/>
    <mergeCell ref="A421:A422"/>
    <mergeCell ref="B421:E422"/>
    <mergeCell ref="F421:H422"/>
    <mergeCell ref="I421:M422"/>
    <mergeCell ref="P430:R433"/>
    <mergeCell ref="S421:U422"/>
    <mergeCell ref="O430:O433"/>
    <mergeCell ref="B423:M424"/>
    <mergeCell ref="N421:O422"/>
    <mergeCell ref="P421:R422"/>
    <mergeCell ref="V421:X422"/>
    <mergeCell ref="AB430:AB433"/>
    <mergeCell ref="A353:A354"/>
    <mergeCell ref="B349:M350"/>
    <mergeCell ref="N406:O407"/>
    <mergeCell ref="P406:AE407"/>
    <mergeCell ref="AC402:AE403"/>
    <mergeCell ref="A404:A405"/>
    <mergeCell ref="B404:E405"/>
    <mergeCell ref="F404:H405"/>
    <mergeCell ref="I404:M405"/>
    <mergeCell ref="N404:O405"/>
    <mergeCell ref="P404:R405"/>
    <mergeCell ref="S404:U405"/>
    <mergeCell ref="V404:X405"/>
    <mergeCell ref="Y404:Y405"/>
    <mergeCell ref="A402:A403"/>
    <mergeCell ref="B402:M403"/>
    <mergeCell ref="N402:N403"/>
    <mergeCell ref="O402:O403"/>
    <mergeCell ref="P402:R403"/>
    <mergeCell ref="S402:U403"/>
    <mergeCell ref="AC404:AE405"/>
    <mergeCell ref="A366:A367"/>
    <mergeCell ref="N366:N367"/>
    <mergeCell ref="O366:O367"/>
    <mergeCell ref="P366:R367"/>
    <mergeCell ref="S366:U367"/>
    <mergeCell ref="P362:R365"/>
    <mergeCell ref="S362:U365"/>
    <mergeCell ref="V362:X365"/>
    <mergeCell ref="Y362:Y365"/>
    <mergeCell ref="AB362:AB365"/>
    <mergeCell ref="AC362:AE365"/>
    <mergeCell ref="Z362:Z365"/>
    <mergeCell ref="AA362:AA365"/>
    <mergeCell ref="B366:M367"/>
    <mergeCell ref="Y370:Y371"/>
    <mergeCell ref="Z370:Z371"/>
    <mergeCell ref="AA370:AA371"/>
    <mergeCell ref="Y368:Y369"/>
    <mergeCell ref="Z368:Z369"/>
    <mergeCell ref="AA368:AA369"/>
    <mergeCell ref="B370:E371"/>
    <mergeCell ref="AC368:AE369"/>
    <mergeCell ref="AB366:AB371"/>
    <mergeCell ref="AC366:AE367"/>
    <mergeCell ref="Y366:Y367"/>
    <mergeCell ref="AA366:AA367"/>
    <mergeCell ref="V366:X367"/>
    <mergeCell ref="AC370:AE371"/>
    <mergeCell ref="AA353:AA354"/>
    <mergeCell ref="AC353:AE354"/>
    <mergeCell ref="AC351:AE352"/>
    <mergeCell ref="B353:E354"/>
    <mergeCell ref="F353:H354"/>
    <mergeCell ref="I353:M354"/>
    <mergeCell ref="N353:O354"/>
    <mergeCell ref="P353:R354"/>
    <mergeCell ref="Z353:Z354"/>
    <mergeCell ref="B338:M339"/>
    <mergeCell ref="A336:A337"/>
    <mergeCell ref="N355:O356"/>
    <mergeCell ref="P355:AE356"/>
    <mergeCell ref="A358:AE359"/>
    <mergeCell ref="A360:A365"/>
    <mergeCell ref="B360:AE361"/>
    <mergeCell ref="B362:M363"/>
    <mergeCell ref="N362:N365"/>
    <mergeCell ref="O362:O365"/>
    <mergeCell ref="A355:A356"/>
    <mergeCell ref="A351:A352"/>
    <mergeCell ref="B351:M352"/>
    <mergeCell ref="N351:N352"/>
    <mergeCell ref="O351:O352"/>
    <mergeCell ref="S353:U354"/>
    <mergeCell ref="V353:X354"/>
    <mergeCell ref="Y353:Y354"/>
    <mergeCell ref="B355:M356"/>
    <mergeCell ref="B364:M365"/>
    <mergeCell ref="AB349:AB354"/>
    <mergeCell ref="AA351:AA352"/>
    <mergeCell ref="AC349:AE350"/>
    <mergeCell ref="P351:R352"/>
    <mergeCell ref="S351:U352"/>
    <mergeCell ref="V351:X352"/>
    <mergeCell ref="Y351:Y352"/>
    <mergeCell ref="Z349:Z350"/>
    <mergeCell ref="AA349:AA350"/>
    <mergeCell ref="AA345:AA348"/>
    <mergeCell ref="AB345:AB348"/>
    <mergeCell ref="AC345:AE348"/>
    <mergeCell ref="A349:A350"/>
    <mergeCell ref="N349:N350"/>
    <mergeCell ref="O349:O350"/>
    <mergeCell ref="P349:R350"/>
    <mergeCell ref="S349:U350"/>
    <mergeCell ref="V349:X350"/>
    <mergeCell ref="Y349:Y350"/>
    <mergeCell ref="A343:A348"/>
    <mergeCell ref="B343:AE344"/>
    <mergeCell ref="B345:M346"/>
    <mergeCell ref="N345:N348"/>
    <mergeCell ref="O345:O348"/>
    <mergeCell ref="P345:R348"/>
    <mergeCell ref="S345:U348"/>
    <mergeCell ref="V345:X348"/>
    <mergeCell ref="Y345:Y348"/>
    <mergeCell ref="B347:M348"/>
    <mergeCell ref="Z345:Z348"/>
    <mergeCell ref="Z351:Z352"/>
    <mergeCell ref="Z311:Z314"/>
    <mergeCell ref="V328:X331"/>
    <mergeCell ref="Y328:Y331"/>
    <mergeCell ref="Z328:Z331"/>
    <mergeCell ref="AA328:AA331"/>
    <mergeCell ref="P315:R316"/>
    <mergeCell ref="S315:U316"/>
    <mergeCell ref="V315:X316"/>
    <mergeCell ref="Y315:Y316"/>
    <mergeCell ref="Z317:Z318"/>
    <mergeCell ref="AA317:AA318"/>
    <mergeCell ref="AB328:AB331"/>
    <mergeCell ref="Y319:Y320"/>
    <mergeCell ref="Z319:Z320"/>
    <mergeCell ref="AA319:AA320"/>
    <mergeCell ref="V319:X320"/>
    <mergeCell ref="A324:AE325"/>
    <mergeCell ref="B326:AE327"/>
    <mergeCell ref="O328:O331"/>
    <mergeCell ref="P328:R331"/>
    <mergeCell ref="S328:U331"/>
    <mergeCell ref="B321:M322"/>
    <mergeCell ref="N321:O322"/>
    <mergeCell ref="P321:AE322"/>
    <mergeCell ref="B319:E320"/>
    <mergeCell ref="F319:H320"/>
    <mergeCell ref="I319:M320"/>
    <mergeCell ref="P319:R320"/>
    <mergeCell ref="S319:U320"/>
    <mergeCell ref="B330:M331"/>
    <mergeCell ref="AC315:AE316"/>
    <mergeCell ref="A326:A331"/>
    <mergeCell ref="AC283:AE284"/>
    <mergeCell ref="AC298:AE299"/>
    <mergeCell ref="AC285:AE286"/>
    <mergeCell ref="AB281:AB286"/>
    <mergeCell ref="Z281:Z282"/>
    <mergeCell ref="AA281:AA282"/>
    <mergeCell ref="AC300:AE301"/>
    <mergeCell ref="AA294:AA297"/>
    <mergeCell ref="AB294:AB297"/>
    <mergeCell ref="AC294:AE297"/>
    <mergeCell ref="Z298:Z299"/>
    <mergeCell ref="AA298:AA299"/>
    <mergeCell ref="AB298:AB303"/>
    <mergeCell ref="AC302:AE303"/>
    <mergeCell ref="Z302:Z303"/>
    <mergeCell ref="AA302:AA303"/>
    <mergeCell ref="P298:R299"/>
    <mergeCell ref="S298:U299"/>
    <mergeCell ref="V298:X299"/>
    <mergeCell ref="Y298:Y299"/>
    <mergeCell ref="Z300:Z301"/>
    <mergeCell ref="AA300:AA301"/>
    <mergeCell ref="P300:R301"/>
    <mergeCell ref="S300:U301"/>
    <mergeCell ref="V302:X303"/>
    <mergeCell ref="Y302:Y303"/>
    <mergeCell ref="AC281:AE282"/>
    <mergeCell ref="S294:U297"/>
    <mergeCell ref="A285:A286"/>
    <mergeCell ref="B285:E286"/>
    <mergeCell ref="F285:H286"/>
    <mergeCell ref="I285:M286"/>
    <mergeCell ref="N285:O286"/>
    <mergeCell ref="P285:R286"/>
    <mergeCell ref="P283:R284"/>
    <mergeCell ref="S283:U284"/>
    <mergeCell ref="V283:X284"/>
    <mergeCell ref="Y283:Y284"/>
    <mergeCell ref="B270:M271"/>
    <mergeCell ref="N270:O271"/>
    <mergeCell ref="B283:M284"/>
    <mergeCell ref="V300:X301"/>
    <mergeCell ref="Y300:Y301"/>
    <mergeCell ref="Z283:Z284"/>
    <mergeCell ref="AA283:AA284"/>
    <mergeCell ref="A281:A282"/>
    <mergeCell ref="B281:M282"/>
    <mergeCell ref="N281:N282"/>
    <mergeCell ref="O281:O282"/>
    <mergeCell ref="P281:R282"/>
    <mergeCell ref="S281:U282"/>
    <mergeCell ref="V281:X282"/>
    <mergeCell ref="Y281:Y282"/>
    <mergeCell ref="A300:A301"/>
    <mergeCell ref="B300:M301"/>
    <mergeCell ref="N300:N301"/>
    <mergeCell ref="O300:O301"/>
    <mergeCell ref="A298:A299"/>
    <mergeCell ref="B298:M299"/>
    <mergeCell ref="N298:N299"/>
    <mergeCell ref="Z266:Z267"/>
    <mergeCell ref="Z277:Z280"/>
    <mergeCell ref="AA277:AA280"/>
    <mergeCell ref="AB277:AB280"/>
    <mergeCell ref="A273:AE274"/>
    <mergeCell ref="A275:A280"/>
    <mergeCell ref="B279:M280"/>
    <mergeCell ref="B277:M278"/>
    <mergeCell ref="B275:AE276"/>
    <mergeCell ref="AA268:AA269"/>
    <mergeCell ref="AC268:AE269"/>
    <mergeCell ref="N277:N280"/>
    <mergeCell ref="O277:O280"/>
    <mergeCell ref="P277:R280"/>
    <mergeCell ref="S277:U280"/>
    <mergeCell ref="AC277:AE280"/>
    <mergeCell ref="V277:X280"/>
    <mergeCell ref="Y277:Y280"/>
    <mergeCell ref="S268:U269"/>
    <mergeCell ref="Y268:Y269"/>
    <mergeCell ref="Z268:Z269"/>
    <mergeCell ref="Y266:Y267"/>
    <mergeCell ref="P270:AE271"/>
    <mergeCell ref="AA266:AA267"/>
    <mergeCell ref="AC266:AE267"/>
    <mergeCell ref="A268:A269"/>
    <mergeCell ref="B268:E269"/>
    <mergeCell ref="F268:H269"/>
    <mergeCell ref="I268:M269"/>
    <mergeCell ref="N268:O269"/>
    <mergeCell ref="P268:R269"/>
    <mergeCell ref="A270:A271"/>
    <mergeCell ref="V268:X269"/>
    <mergeCell ref="AC264:AE265"/>
    <mergeCell ref="A266:A267"/>
    <mergeCell ref="B266:M267"/>
    <mergeCell ref="N266:N267"/>
    <mergeCell ref="O266:O267"/>
    <mergeCell ref="P266:R267"/>
    <mergeCell ref="S266:U267"/>
    <mergeCell ref="V266:X267"/>
    <mergeCell ref="A251:A252"/>
    <mergeCell ref="B251:E252"/>
    <mergeCell ref="F251:H252"/>
    <mergeCell ref="I251:M252"/>
    <mergeCell ref="N251:O252"/>
    <mergeCell ref="P251:R252"/>
    <mergeCell ref="AA251:AA252"/>
    <mergeCell ref="B264:M265"/>
    <mergeCell ref="P264:R265"/>
    <mergeCell ref="S264:U265"/>
    <mergeCell ref="V264:X265"/>
    <mergeCell ref="Y264:Y265"/>
    <mergeCell ref="Z264:Z265"/>
    <mergeCell ref="A258:A263"/>
    <mergeCell ref="B258:AE259"/>
    <mergeCell ref="N260:N263"/>
    <mergeCell ref="O260:O263"/>
    <mergeCell ref="AB260:AB263"/>
    <mergeCell ref="AC260:AE263"/>
    <mergeCell ref="A264:A265"/>
    <mergeCell ref="N264:N265"/>
    <mergeCell ref="O264:O265"/>
    <mergeCell ref="S260:U263"/>
    <mergeCell ref="AB264:AB269"/>
    <mergeCell ref="A253:A254"/>
    <mergeCell ref="B253:M254"/>
    <mergeCell ref="N253:O254"/>
    <mergeCell ref="P253:AE254"/>
    <mergeCell ref="A256:AE257"/>
    <mergeCell ref="Y260:Y263"/>
    <mergeCell ref="Z260:Z263"/>
    <mergeCell ref="AA260:AA263"/>
    <mergeCell ref="AC247:AE248"/>
    <mergeCell ref="Y247:Y248"/>
    <mergeCell ref="Z247:Z248"/>
    <mergeCell ref="AA247:AA248"/>
    <mergeCell ref="AB247:AB252"/>
    <mergeCell ref="Z243:Z246"/>
    <mergeCell ref="V247:X248"/>
    <mergeCell ref="B243:M244"/>
    <mergeCell ref="S251:U252"/>
    <mergeCell ref="V251:X252"/>
    <mergeCell ref="Y251:Y252"/>
    <mergeCell ref="Z251:Z252"/>
    <mergeCell ref="S249:U250"/>
    <mergeCell ref="V249:X250"/>
    <mergeCell ref="Y249:Y250"/>
    <mergeCell ref="AA264:AA265"/>
    <mergeCell ref="AC251:AE252"/>
    <mergeCell ref="AC249:AE250"/>
    <mergeCell ref="B249:M250"/>
    <mergeCell ref="N249:N250"/>
    <mergeCell ref="B262:M263"/>
    <mergeCell ref="B260:M261"/>
    <mergeCell ref="P260:R263"/>
    <mergeCell ref="V260:X263"/>
    <mergeCell ref="Z249:Z250"/>
    <mergeCell ref="AA249:AA250"/>
    <mergeCell ref="N232:N233"/>
    <mergeCell ref="O232:O233"/>
    <mergeCell ref="P232:R233"/>
    <mergeCell ref="S232:U233"/>
    <mergeCell ref="Z234:Z235"/>
    <mergeCell ref="AA234:AA235"/>
    <mergeCell ref="Z232:Z233"/>
    <mergeCell ref="AA232:AA233"/>
    <mergeCell ref="O249:O250"/>
    <mergeCell ref="P249:R250"/>
    <mergeCell ref="A247:A248"/>
    <mergeCell ref="B247:M248"/>
    <mergeCell ref="N247:N248"/>
    <mergeCell ref="O247:O248"/>
    <mergeCell ref="P247:R248"/>
    <mergeCell ref="S247:U248"/>
    <mergeCell ref="O243:O246"/>
    <mergeCell ref="P243:R246"/>
    <mergeCell ref="S243:U246"/>
    <mergeCell ref="A249:A250"/>
    <mergeCell ref="A236:A237"/>
    <mergeCell ref="B236:M237"/>
    <mergeCell ref="N236:O237"/>
    <mergeCell ref="P236:AE237"/>
    <mergeCell ref="AC234:AE235"/>
    <mergeCell ref="V243:X246"/>
    <mergeCell ref="Y243:Y246"/>
    <mergeCell ref="A234:A235"/>
    <mergeCell ref="B234:E235"/>
    <mergeCell ref="F234:H235"/>
    <mergeCell ref="I234:M235"/>
    <mergeCell ref="N234:O235"/>
    <mergeCell ref="P234:R235"/>
    <mergeCell ref="S234:U235"/>
    <mergeCell ref="V234:X235"/>
    <mergeCell ref="Y234:Y235"/>
    <mergeCell ref="Z230:Z231"/>
    <mergeCell ref="AA230:AA231"/>
    <mergeCell ref="AB230:AB235"/>
    <mergeCell ref="AC230:AE231"/>
    <mergeCell ref="A230:A231"/>
    <mergeCell ref="B230:M231"/>
    <mergeCell ref="N230:N231"/>
    <mergeCell ref="O230:O231"/>
    <mergeCell ref="P230:R231"/>
    <mergeCell ref="S230:U231"/>
    <mergeCell ref="V232:X233"/>
    <mergeCell ref="Y232:Y233"/>
    <mergeCell ref="A232:A233"/>
    <mergeCell ref="B232:M233"/>
    <mergeCell ref="V230:X231"/>
    <mergeCell ref="Y230:Y231"/>
    <mergeCell ref="B226:M227"/>
    <mergeCell ref="N226:N229"/>
    <mergeCell ref="O226:O229"/>
    <mergeCell ref="B228:M229"/>
    <mergeCell ref="AB226:AB229"/>
    <mergeCell ref="AC232:AE233"/>
    <mergeCell ref="AC226:AE229"/>
    <mergeCell ref="P226:R229"/>
    <mergeCell ref="S226:U229"/>
    <mergeCell ref="V226:X229"/>
    <mergeCell ref="Y226:Y229"/>
    <mergeCell ref="Z226:Z229"/>
    <mergeCell ref="AA226:AA229"/>
    <mergeCell ref="O215:O216"/>
    <mergeCell ref="AA217:AA218"/>
    <mergeCell ref="AC217:AE218"/>
    <mergeCell ref="A217:A218"/>
    <mergeCell ref="B217:E218"/>
    <mergeCell ref="F217:H218"/>
    <mergeCell ref="I217:M218"/>
    <mergeCell ref="S217:U218"/>
    <mergeCell ref="A219:A220"/>
    <mergeCell ref="B219:M220"/>
    <mergeCell ref="Y213:Y214"/>
    <mergeCell ref="Z213:Z214"/>
    <mergeCell ref="N217:O218"/>
    <mergeCell ref="P217:R218"/>
    <mergeCell ref="S215:U216"/>
    <mergeCell ref="V215:X216"/>
    <mergeCell ref="N219:O220"/>
    <mergeCell ref="P219:AE220"/>
    <mergeCell ref="Y217:Y218"/>
    <mergeCell ref="Z217:Z218"/>
    <mergeCell ref="AA215:AA216"/>
    <mergeCell ref="AC215:AE216"/>
    <mergeCell ref="A207:A212"/>
    <mergeCell ref="B207:AE208"/>
    <mergeCell ref="S200:U201"/>
    <mergeCell ref="S198:U199"/>
    <mergeCell ref="P215:R216"/>
    <mergeCell ref="AA209:AA212"/>
    <mergeCell ref="AB209:AB212"/>
    <mergeCell ref="S209:U212"/>
    <mergeCell ref="V209:X212"/>
    <mergeCell ref="Y209:Y212"/>
    <mergeCell ref="Z209:Z212"/>
    <mergeCell ref="A213:A214"/>
    <mergeCell ref="B213:M214"/>
    <mergeCell ref="N213:N214"/>
    <mergeCell ref="O213:O214"/>
    <mergeCell ref="P213:R214"/>
    <mergeCell ref="S213:U214"/>
    <mergeCell ref="AA200:AA201"/>
    <mergeCell ref="AC200:AE201"/>
    <mergeCell ref="B209:M210"/>
    <mergeCell ref="N209:N212"/>
    <mergeCell ref="O209:O212"/>
    <mergeCell ref="P209:R212"/>
    <mergeCell ref="AC209:AE212"/>
    <mergeCell ref="B211:M212"/>
    <mergeCell ref="Y215:Y216"/>
    <mergeCell ref="Z215:Z216"/>
    <mergeCell ref="A190:A195"/>
    <mergeCell ref="B190:AE191"/>
    <mergeCell ref="B192:M193"/>
    <mergeCell ref="N192:N195"/>
    <mergeCell ref="O192:O195"/>
    <mergeCell ref="P192:R195"/>
    <mergeCell ref="A188:AE189"/>
    <mergeCell ref="Y198:Y199"/>
    <mergeCell ref="Z198:Z199"/>
    <mergeCell ref="AA198:AA199"/>
    <mergeCell ref="AC198:AE199"/>
    <mergeCell ref="A202:A203"/>
    <mergeCell ref="B202:M203"/>
    <mergeCell ref="N202:O203"/>
    <mergeCell ref="P202:AE203"/>
    <mergeCell ref="Y200:Y201"/>
    <mergeCell ref="Z200:Z201"/>
    <mergeCell ref="N200:O201"/>
    <mergeCell ref="P200:R201"/>
    <mergeCell ref="B198:M199"/>
    <mergeCell ref="N198:N199"/>
    <mergeCell ref="O198:O199"/>
    <mergeCell ref="P198:R199"/>
    <mergeCell ref="A200:A201"/>
    <mergeCell ref="B200:E201"/>
    <mergeCell ref="F200:H201"/>
    <mergeCell ref="I200:M201"/>
    <mergeCell ref="A185:A186"/>
    <mergeCell ref="B185:M186"/>
    <mergeCell ref="N185:O186"/>
    <mergeCell ref="P185:AE186"/>
    <mergeCell ref="Y183:Y184"/>
    <mergeCell ref="Z183:Z184"/>
    <mergeCell ref="AA183:AA184"/>
    <mergeCell ref="AC183:AE184"/>
    <mergeCell ref="A183:A184"/>
    <mergeCell ref="B183:E184"/>
    <mergeCell ref="F183:H184"/>
    <mergeCell ref="I183:M184"/>
    <mergeCell ref="N183:O184"/>
    <mergeCell ref="P183:R184"/>
    <mergeCell ref="S183:U184"/>
    <mergeCell ref="V183:X184"/>
    <mergeCell ref="Y196:Y197"/>
    <mergeCell ref="Z196:Z197"/>
    <mergeCell ref="AA192:AA195"/>
    <mergeCell ref="AB192:AB195"/>
    <mergeCell ref="AC192:AE195"/>
    <mergeCell ref="B194:M195"/>
    <mergeCell ref="Y192:Y195"/>
    <mergeCell ref="Z192:Z195"/>
    <mergeCell ref="S192:U195"/>
    <mergeCell ref="V192:X195"/>
    <mergeCell ref="A196:A197"/>
    <mergeCell ref="B196:M197"/>
    <mergeCell ref="N196:N197"/>
    <mergeCell ref="O196:O197"/>
    <mergeCell ref="P196:R197"/>
    <mergeCell ref="S196:U197"/>
    <mergeCell ref="A181:A182"/>
    <mergeCell ref="B181:M182"/>
    <mergeCell ref="N181:N182"/>
    <mergeCell ref="O181:O182"/>
    <mergeCell ref="P181:R182"/>
    <mergeCell ref="A179:A180"/>
    <mergeCell ref="B179:M180"/>
    <mergeCell ref="AA175:AA178"/>
    <mergeCell ref="AB175:AB178"/>
    <mergeCell ref="AC175:AE178"/>
    <mergeCell ref="B177:M178"/>
    <mergeCell ref="AA179:AA180"/>
    <mergeCell ref="AB179:AB184"/>
    <mergeCell ref="AC179:AE180"/>
    <mergeCell ref="V179:X180"/>
    <mergeCell ref="S181:U182"/>
    <mergeCell ref="A173:A178"/>
    <mergeCell ref="B173:AE174"/>
    <mergeCell ref="B175:M176"/>
    <mergeCell ref="N175:N178"/>
    <mergeCell ref="O175:O178"/>
    <mergeCell ref="P175:R178"/>
    <mergeCell ref="S175:U178"/>
    <mergeCell ref="V175:X178"/>
    <mergeCell ref="Y175:Y178"/>
    <mergeCell ref="Z175:Z178"/>
    <mergeCell ref="AA181:AA182"/>
    <mergeCell ref="AC181:AE182"/>
    <mergeCell ref="V181:X182"/>
    <mergeCell ref="Z130:Z131"/>
    <mergeCell ref="S130:U131"/>
    <mergeCell ref="V130:X131"/>
    <mergeCell ref="AC128:AE129"/>
    <mergeCell ref="AA130:AA131"/>
    <mergeCell ref="AC162:AE163"/>
    <mergeCell ref="Z164:Z165"/>
    <mergeCell ref="AA164:AA165"/>
    <mergeCell ref="AC164:AE165"/>
    <mergeCell ref="AB141:AB144"/>
    <mergeCell ref="AC141:AE144"/>
    <mergeCell ref="Z141:Z144"/>
    <mergeCell ref="AA141:AA144"/>
    <mergeCell ref="Z145:Z146"/>
    <mergeCell ref="AA145:AA146"/>
    <mergeCell ref="A164:A165"/>
    <mergeCell ref="B164:M165"/>
    <mergeCell ref="N164:N165"/>
    <mergeCell ref="O164:O165"/>
    <mergeCell ref="Z162:Z163"/>
    <mergeCell ref="AA162:AA163"/>
    <mergeCell ref="S162:U163"/>
    <mergeCell ref="S164:U165"/>
    <mergeCell ref="V162:X163"/>
    <mergeCell ref="V164:X165"/>
    <mergeCell ref="Z158:Z161"/>
    <mergeCell ref="AA158:AA161"/>
    <mergeCell ref="B162:M163"/>
    <mergeCell ref="N162:N163"/>
    <mergeCell ref="O162:O163"/>
    <mergeCell ref="P164:R165"/>
    <mergeCell ref="Y164:Y165"/>
    <mergeCell ref="N130:N131"/>
    <mergeCell ref="O130:O131"/>
    <mergeCell ref="A128:A129"/>
    <mergeCell ref="B128:M129"/>
    <mergeCell ref="N128:N129"/>
    <mergeCell ref="O128:O129"/>
    <mergeCell ref="Y145:Y146"/>
    <mergeCell ref="P141:R144"/>
    <mergeCell ref="S145:U146"/>
    <mergeCell ref="O147:O148"/>
    <mergeCell ref="P147:R148"/>
    <mergeCell ref="S147:U148"/>
    <mergeCell ref="V147:X148"/>
    <mergeCell ref="B143:M144"/>
    <mergeCell ref="A145:A146"/>
    <mergeCell ref="B145:M146"/>
    <mergeCell ref="N145:N146"/>
    <mergeCell ref="O145:O146"/>
    <mergeCell ref="P145:R146"/>
    <mergeCell ref="B132:E133"/>
    <mergeCell ref="F132:H133"/>
    <mergeCell ref="I132:M133"/>
    <mergeCell ref="P132:R133"/>
    <mergeCell ref="Y130:Y131"/>
    <mergeCell ref="Y128:Y129"/>
    <mergeCell ref="A132:A133"/>
    <mergeCell ref="N132:O133"/>
    <mergeCell ref="S132:U133"/>
    <mergeCell ref="V132:X133"/>
    <mergeCell ref="A130:A131"/>
    <mergeCell ref="P130:R131"/>
    <mergeCell ref="Y132:Y133"/>
    <mergeCell ref="Z128:Z129"/>
    <mergeCell ref="S128:U129"/>
    <mergeCell ref="A117:A118"/>
    <mergeCell ref="B117:M118"/>
    <mergeCell ref="N117:O118"/>
    <mergeCell ref="P117:AE118"/>
    <mergeCell ref="A120:AE121"/>
    <mergeCell ref="A122:A127"/>
    <mergeCell ref="V145:X146"/>
    <mergeCell ref="A137:AE138"/>
    <mergeCell ref="A139:A144"/>
    <mergeCell ref="B139:AE140"/>
    <mergeCell ref="B141:M142"/>
    <mergeCell ref="N141:N144"/>
    <mergeCell ref="O141:O144"/>
    <mergeCell ref="S141:U144"/>
    <mergeCell ref="V141:X144"/>
    <mergeCell ref="Y141:Y144"/>
    <mergeCell ref="Y124:Y127"/>
    <mergeCell ref="Z124:Z127"/>
    <mergeCell ref="AA124:AA127"/>
    <mergeCell ref="AA128:AA129"/>
    <mergeCell ref="Z132:Z133"/>
    <mergeCell ref="AA132:AA133"/>
    <mergeCell ref="AC132:AE133"/>
    <mergeCell ref="A134:A135"/>
    <mergeCell ref="B134:M135"/>
    <mergeCell ref="N134:O135"/>
    <mergeCell ref="P134:AE135"/>
    <mergeCell ref="AB128:AB133"/>
    <mergeCell ref="B130:M131"/>
    <mergeCell ref="AC130:AE131"/>
    <mergeCell ref="P128:R129"/>
    <mergeCell ref="AA107:AA110"/>
    <mergeCell ref="AB107:AB110"/>
    <mergeCell ref="AC107:AE110"/>
    <mergeCell ref="AB111:AB116"/>
    <mergeCell ref="AA111:AA112"/>
    <mergeCell ref="AC111:AE112"/>
    <mergeCell ref="Z113:Z114"/>
    <mergeCell ref="A111:A112"/>
    <mergeCell ref="B111:M112"/>
    <mergeCell ref="N111:N112"/>
    <mergeCell ref="O111:O112"/>
    <mergeCell ref="B113:M114"/>
    <mergeCell ref="N113:N114"/>
    <mergeCell ref="O113:O114"/>
    <mergeCell ref="AC113:AE114"/>
    <mergeCell ref="A115:A116"/>
    <mergeCell ref="N115:O116"/>
    <mergeCell ref="I115:M116"/>
    <mergeCell ref="P115:R116"/>
    <mergeCell ref="A113:A114"/>
    <mergeCell ref="P113:R114"/>
    <mergeCell ref="S113:U114"/>
    <mergeCell ref="B115:E116"/>
    <mergeCell ref="P124:R127"/>
    <mergeCell ref="AB124:AB127"/>
    <mergeCell ref="AC124:AE127"/>
    <mergeCell ref="V124:X127"/>
    <mergeCell ref="S115:U116"/>
    <mergeCell ref="V115:X116"/>
    <mergeCell ref="B126:M127"/>
    <mergeCell ref="S124:U127"/>
    <mergeCell ref="A94:A95"/>
    <mergeCell ref="B94:M95"/>
    <mergeCell ref="N94:N95"/>
    <mergeCell ref="A100:A101"/>
    <mergeCell ref="N107:N110"/>
    <mergeCell ref="O107:O110"/>
    <mergeCell ref="P107:R110"/>
    <mergeCell ref="S107:U110"/>
    <mergeCell ref="S98:U99"/>
    <mergeCell ref="V98:X99"/>
    <mergeCell ref="I98:M99"/>
    <mergeCell ref="AC98:AE99"/>
    <mergeCell ref="AB90:AB93"/>
    <mergeCell ref="AC90:AE93"/>
    <mergeCell ref="AB94:AB99"/>
    <mergeCell ref="AA90:AA93"/>
    <mergeCell ref="Y98:Y99"/>
    <mergeCell ref="Z98:Z99"/>
    <mergeCell ref="AA98:AA99"/>
    <mergeCell ref="B90:M91"/>
    <mergeCell ref="P98:R99"/>
    <mergeCell ref="V107:X110"/>
    <mergeCell ref="Y94:Y95"/>
    <mergeCell ref="Z94:Z95"/>
    <mergeCell ref="AA94:AA95"/>
    <mergeCell ref="AC94:AE95"/>
    <mergeCell ref="Y96:Y97"/>
    <mergeCell ref="A98:A99"/>
    <mergeCell ref="N98:O99"/>
    <mergeCell ref="B96:M97"/>
    <mergeCell ref="N96:N97"/>
    <mergeCell ref="O96:O97"/>
    <mergeCell ref="A83:A84"/>
    <mergeCell ref="N83:O84"/>
    <mergeCell ref="P83:AE84"/>
    <mergeCell ref="A86:AE87"/>
    <mergeCell ref="A88:A93"/>
    <mergeCell ref="B88:AE89"/>
    <mergeCell ref="N90:N93"/>
    <mergeCell ref="O90:O93"/>
    <mergeCell ref="Y73:Y76"/>
    <mergeCell ref="Z73:Z76"/>
    <mergeCell ref="AA73:AA76"/>
    <mergeCell ref="F81:H82"/>
    <mergeCell ref="I81:M82"/>
    <mergeCell ref="P81:R82"/>
    <mergeCell ref="S81:U82"/>
    <mergeCell ref="Y79:Y80"/>
    <mergeCell ref="Z79:Z80"/>
    <mergeCell ref="AA79:AA80"/>
    <mergeCell ref="V90:X93"/>
    <mergeCell ref="Y90:Y93"/>
    <mergeCell ref="Z90:Z93"/>
    <mergeCell ref="AC73:AE76"/>
    <mergeCell ref="AB77:AB82"/>
    <mergeCell ref="Y81:Y82"/>
    <mergeCell ref="Z81:Z82"/>
    <mergeCell ref="V77:X78"/>
    <mergeCell ref="O77:O78"/>
    <mergeCell ref="Z96:Z97"/>
    <mergeCell ref="AA96:AA97"/>
    <mergeCell ref="S96:U97"/>
    <mergeCell ref="V96:X97"/>
    <mergeCell ref="Y115:Y116"/>
    <mergeCell ref="Z115:Z116"/>
    <mergeCell ref="AA115:AA116"/>
    <mergeCell ref="Y113:Y114"/>
    <mergeCell ref="N100:O101"/>
    <mergeCell ref="P100:AE101"/>
    <mergeCell ref="A103:AE104"/>
    <mergeCell ref="AC96:AE97"/>
    <mergeCell ref="Y107:Y110"/>
    <mergeCell ref="A105:A110"/>
    <mergeCell ref="B105:AE106"/>
    <mergeCell ref="A96:A97"/>
    <mergeCell ref="AA113:AA114"/>
    <mergeCell ref="V113:X114"/>
    <mergeCell ref="B98:E99"/>
    <mergeCell ref="F98:H99"/>
    <mergeCell ref="F115:H116"/>
    <mergeCell ref="AC115:AE116"/>
    <mergeCell ref="Z107:Z110"/>
    <mergeCell ref="B107:M108"/>
    <mergeCell ref="B109:M110"/>
    <mergeCell ref="Z111:Z112"/>
    <mergeCell ref="B124:M125"/>
    <mergeCell ref="S64:U65"/>
    <mergeCell ref="V64:X65"/>
    <mergeCell ref="Y64:Y65"/>
    <mergeCell ref="N64:O65"/>
    <mergeCell ref="P64:R65"/>
    <mergeCell ref="B81:E82"/>
    <mergeCell ref="A64:A65"/>
    <mergeCell ref="B64:E65"/>
    <mergeCell ref="F64:H65"/>
    <mergeCell ref="I64:M65"/>
    <mergeCell ref="AC64:AE65"/>
    <mergeCell ref="Y77:Y78"/>
    <mergeCell ref="Z77:Z78"/>
    <mergeCell ref="AA77:AA78"/>
    <mergeCell ref="AC77:AE78"/>
    <mergeCell ref="AC79:AE80"/>
    <mergeCell ref="A81:A82"/>
    <mergeCell ref="N81:O82"/>
    <mergeCell ref="S79:U80"/>
    <mergeCell ref="V79:X80"/>
    <mergeCell ref="A79:A80"/>
    <mergeCell ref="P79:R80"/>
    <mergeCell ref="B79:M80"/>
    <mergeCell ref="N79:N80"/>
    <mergeCell ref="O79:O80"/>
    <mergeCell ref="A77:A78"/>
    <mergeCell ref="B77:M78"/>
    <mergeCell ref="N77:N78"/>
    <mergeCell ref="AA81:AA82"/>
    <mergeCell ref="AC81:AE82"/>
    <mergeCell ref="V81:X82"/>
    <mergeCell ref="Z60:Z61"/>
    <mergeCell ref="AA60:AA61"/>
    <mergeCell ref="AB60:AB65"/>
    <mergeCell ref="AB56:AB59"/>
    <mergeCell ref="Y60:Y61"/>
    <mergeCell ref="Z64:Z65"/>
    <mergeCell ref="AA64:AA65"/>
    <mergeCell ref="Y47:Y48"/>
    <mergeCell ref="Z47:Z48"/>
    <mergeCell ref="V60:X61"/>
    <mergeCell ref="AC60:AE61"/>
    <mergeCell ref="A62:A63"/>
    <mergeCell ref="N62:N63"/>
    <mergeCell ref="O62:O63"/>
    <mergeCell ref="P62:R63"/>
    <mergeCell ref="S62:U63"/>
    <mergeCell ref="V62:X63"/>
    <mergeCell ref="A60:A61"/>
    <mergeCell ref="B60:M61"/>
    <mergeCell ref="N56:N59"/>
    <mergeCell ref="O56:O59"/>
    <mergeCell ref="P56:R59"/>
    <mergeCell ref="S56:U59"/>
    <mergeCell ref="O60:O61"/>
    <mergeCell ref="P60:R61"/>
    <mergeCell ref="S60:U61"/>
    <mergeCell ref="N60:N61"/>
    <mergeCell ref="Y62:Y63"/>
    <mergeCell ref="Z62:Z63"/>
    <mergeCell ref="AA62:AA63"/>
    <mergeCell ref="AC62:AE63"/>
    <mergeCell ref="B62:M63"/>
    <mergeCell ref="AA43:AA44"/>
    <mergeCell ref="AA45:AA46"/>
    <mergeCell ref="AC45:AE46"/>
    <mergeCell ref="AC39:AE42"/>
    <mergeCell ref="S47:U48"/>
    <mergeCell ref="A45:A46"/>
    <mergeCell ref="N45:N46"/>
    <mergeCell ref="O45:O46"/>
    <mergeCell ref="P45:R46"/>
    <mergeCell ref="S45:U46"/>
    <mergeCell ref="F47:H48"/>
    <mergeCell ref="I47:M48"/>
    <mergeCell ref="N47:O48"/>
    <mergeCell ref="P47:R48"/>
    <mergeCell ref="V45:X46"/>
    <mergeCell ref="B43:M44"/>
    <mergeCell ref="A43:A44"/>
    <mergeCell ref="O43:O44"/>
    <mergeCell ref="P43:R44"/>
    <mergeCell ref="S43:U44"/>
    <mergeCell ref="V43:X44"/>
    <mergeCell ref="N43:N44"/>
    <mergeCell ref="AC9:AE10"/>
    <mergeCell ref="AA22:AA25"/>
    <mergeCell ref="AB22:AB25"/>
    <mergeCell ref="AC22:AE25"/>
    <mergeCell ref="A18:AE19"/>
    <mergeCell ref="A15:A16"/>
    <mergeCell ref="AA13:AA14"/>
    <mergeCell ref="Y13:Y14"/>
    <mergeCell ref="B15:M16"/>
    <mergeCell ref="AC11:AE12"/>
    <mergeCell ref="Y502:Y503"/>
    <mergeCell ref="B22:M23"/>
    <mergeCell ref="N22:N25"/>
    <mergeCell ref="O22:O25"/>
    <mergeCell ref="P22:R25"/>
    <mergeCell ref="S22:U25"/>
    <mergeCell ref="V22:X25"/>
    <mergeCell ref="Y22:Y25"/>
    <mergeCell ref="P30:R31"/>
    <mergeCell ref="S30:U31"/>
    <mergeCell ref="V30:X31"/>
    <mergeCell ref="Y30:Y31"/>
    <mergeCell ref="AA30:AA31"/>
    <mergeCell ref="Y39:Y42"/>
    <mergeCell ref="Z39:Z42"/>
    <mergeCell ref="AA26:AA27"/>
    <mergeCell ref="AB26:AB31"/>
    <mergeCell ref="AC26:AE27"/>
    <mergeCell ref="P28:R29"/>
    <mergeCell ref="S28:U29"/>
    <mergeCell ref="V28:X29"/>
    <mergeCell ref="Y28:Y29"/>
    <mergeCell ref="A1:AE2"/>
    <mergeCell ref="B3:AE4"/>
    <mergeCell ref="P9:R10"/>
    <mergeCell ref="P11:R12"/>
    <mergeCell ref="S9:U10"/>
    <mergeCell ref="O11:O12"/>
    <mergeCell ref="AA196:AA197"/>
    <mergeCell ref="AB196:AB201"/>
    <mergeCell ref="AC196:AE197"/>
    <mergeCell ref="A198:A199"/>
    <mergeCell ref="A239:AE240"/>
    <mergeCell ref="A241:A246"/>
    <mergeCell ref="B241:AE242"/>
    <mergeCell ref="N243:N246"/>
    <mergeCell ref="AA243:AA246"/>
    <mergeCell ref="AB243:AB246"/>
    <mergeCell ref="A156:A161"/>
    <mergeCell ref="B156:AE157"/>
    <mergeCell ref="B158:M159"/>
    <mergeCell ref="AC158:AE161"/>
    <mergeCell ref="B160:M161"/>
    <mergeCell ref="N158:N161"/>
    <mergeCell ref="O158:O161"/>
    <mergeCell ref="A11:A12"/>
    <mergeCell ref="B11:M12"/>
    <mergeCell ref="N11:N12"/>
    <mergeCell ref="A20:A25"/>
    <mergeCell ref="B20:AE21"/>
    <mergeCell ref="AC13:AE14"/>
    <mergeCell ref="A13:A14"/>
    <mergeCell ref="Z22:Z25"/>
    <mergeCell ref="A154:AE155"/>
    <mergeCell ref="S504:U505"/>
    <mergeCell ref="V504:X505"/>
    <mergeCell ref="S506:U507"/>
    <mergeCell ref="V506:X507"/>
    <mergeCell ref="AC506:AE507"/>
    <mergeCell ref="A508:A509"/>
    <mergeCell ref="B508:M509"/>
    <mergeCell ref="N508:O509"/>
    <mergeCell ref="B13:E14"/>
    <mergeCell ref="N504:N505"/>
    <mergeCell ref="O504:O505"/>
    <mergeCell ref="A451:A452"/>
    <mergeCell ref="B451:M452"/>
    <mergeCell ref="N451:N452"/>
    <mergeCell ref="V434:X435"/>
    <mergeCell ref="B24:M25"/>
    <mergeCell ref="F30:H31"/>
    <mergeCell ref="I30:M31"/>
    <mergeCell ref="N13:O14"/>
    <mergeCell ref="Z13:Z14"/>
    <mergeCell ref="S13:U14"/>
    <mergeCell ref="V13:X14"/>
    <mergeCell ref="S502:U503"/>
    <mergeCell ref="V196:X197"/>
    <mergeCell ref="V198:X199"/>
    <mergeCell ref="V200:X201"/>
    <mergeCell ref="A205:AE206"/>
    <mergeCell ref="V413:X416"/>
    <mergeCell ref="AC417:AE418"/>
    <mergeCell ref="Z43:Z44"/>
    <mergeCell ref="A504:A505"/>
    <mergeCell ref="O39:O42"/>
    <mergeCell ref="B504:M505"/>
    <mergeCell ref="AA572:AA573"/>
    <mergeCell ref="Y583:Y586"/>
    <mergeCell ref="Z583:Z586"/>
    <mergeCell ref="AA583:AA586"/>
    <mergeCell ref="A562:AE563"/>
    <mergeCell ref="B559:M560"/>
    <mergeCell ref="AC540:AE541"/>
    <mergeCell ref="A542:A543"/>
    <mergeCell ref="B542:M543"/>
    <mergeCell ref="N542:O543"/>
    <mergeCell ref="O532:O535"/>
    <mergeCell ref="AB532:AB535"/>
    <mergeCell ref="AC532:AE535"/>
    <mergeCell ref="B534:M535"/>
    <mergeCell ref="Y532:Y535"/>
    <mergeCell ref="Z532:Z535"/>
    <mergeCell ref="AA536:AA537"/>
    <mergeCell ref="AB536:AB541"/>
    <mergeCell ref="Y540:Y541"/>
    <mergeCell ref="Z540:Z541"/>
    <mergeCell ref="AA540:AA541"/>
    <mergeCell ref="AA538:AA539"/>
    <mergeCell ref="AC536:AE537"/>
    <mergeCell ref="A538:A539"/>
    <mergeCell ref="B538:M539"/>
    <mergeCell ref="N538:N539"/>
    <mergeCell ref="O538:O539"/>
    <mergeCell ref="A536:A537"/>
    <mergeCell ref="AC549:AE552"/>
    <mergeCell ref="B551:M552"/>
    <mergeCell ref="A511:AE512"/>
    <mergeCell ref="AB447:AB450"/>
    <mergeCell ref="AC447:AE450"/>
    <mergeCell ref="S572:U573"/>
    <mergeCell ref="V572:X573"/>
    <mergeCell ref="Y572:Y573"/>
    <mergeCell ref="Z572:Z573"/>
    <mergeCell ref="O451:O452"/>
    <mergeCell ref="P451:R452"/>
    <mergeCell ref="S451:U452"/>
    <mergeCell ref="P504:R505"/>
    <mergeCell ref="V417:X418"/>
    <mergeCell ref="Y430:Y433"/>
    <mergeCell ref="Z430:Z433"/>
    <mergeCell ref="AA430:AA433"/>
    <mergeCell ref="Z421:Z422"/>
    <mergeCell ref="AA421:AA422"/>
    <mergeCell ref="Y417:Y418"/>
    <mergeCell ref="Z417:Z418"/>
    <mergeCell ref="AA417:AA418"/>
    <mergeCell ref="V419:X420"/>
    <mergeCell ref="P508:AE509"/>
    <mergeCell ref="Y421:Y422"/>
    <mergeCell ref="Z451:Z452"/>
    <mergeCell ref="AA451:AA452"/>
    <mergeCell ref="P447:R450"/>
    <mergeCell ref="S447:U450"/>
    <mergeCell ref="V447:X450"/>
    <mergeCell ref="Y447:Y450"/>
    <mergeCell ref="Z447:Z450"/>
    <mergeCell ref="AA447:AA450"/>
    <mergeCell ref="V451:X452"/>
    <mergeCell ref="Y470:Y471"/>
    <mergeCell ref="B396:M397"/>
    <mergeCell ref="A419:A420"/>
    <mergeCell ref="B419:M420"/>
    <mergeCell ref="N419:N420"/>
    <mergeCell ref="O419:O420"/>
    <mergeCell ref="P419:R420"/>
    <mergeCell ref="A417:A418"/>
    <mergeCell ref="B417:M418"/>
    <mergeCell ref="N417:N418"/>
    <mergeCell ref="O417:O418"/>
    <mergeCell ref="AC413:AE416"/>
    <mergeCell ref="V400:X401"/>
    <mergeCell ref="Y400:Y401"/>
    <mergeCell ref="Z400:Z401"/>
    <mergeCell ref="P400:R401"/>
    <mergeCell ref="S400:U401"/>
    <mergeCell ref="Y396:Y399"/>
    <mergeCell ref="Z396:Z399"/>
    <mergeCell ref="AC400:AE401"/>
    <mergeCell ref="V402:X403"/>
    <mergeCell ref="Y402:Y403"/>
    <mergeCell ref="Z402:Z403"/>
    <mergeCell ref="AA402:AA403"/>
    <mergeCell ref="N396:N399"/>
    <mergeCell ref="AC396:AE399"/>
    <mergeCell ref="B398:M399"/>
    <mergeCell ref="A400:A401"/>
    <mergeCell ref="B400:M401"/>
    <mergeCell ref="N400:N401"/>
    <mergeCell ref="O400:O401"/>
    <mergeCell ref="AB400:AB405"/>
    <mergeCell ref="A406:A407"/>
    <mergeCell ref="AA413:AA416"/>
    <mergeCell ref="O413:O416"/>
    <mergeCell ref="AB413:AB416"/>
    <mergeCell ref="S430:U433"/>
    <mergeCell ref="V430:X433"/>
    <mergeCell ref="P413:R416"/>
    <mergeCell ref="S413:U416"/>
    <mergeCell ref="S419:U420"/>
    <mergeCell ref="AB417:AB422"/>
    <mergeCell ref="Y419:Y420"/>
    <mergeCell ref="Z419:Z420"/>
    <mergeCell ref="Y385:Y386"/>
    <mergeCell ref="Z385:Z386"/>
    <mergeCell ref="Z387:Z388"/>
    <mergeCell ref="V385:X386"/>
    <mergeCell ref="N387:O388"/>
    <mergeCell ref="O396:O399"/>
    <mergeCell ref="P396:R399"/>
    <mergeCell ref="Z404:Z405"/>
    <mergeCell ref="AA404:AA405"/>
    <mergeCell ref="AA396:AA399"/>
    <mergeCell ref="AB396:AB399"/>
    <mergeCell ref="A392:AE393"/>
    <mergeCell ref="AA419:AA420"/>
    <mergeCell ref="AC419:AE420"/>
    <mergeCell ref="B413:M414"/>
    <mergeCell ref="N413:N416"/>
    <mergeCell ref="A409:AE410"/>
    <mergeCell ref="B415:M416"/>
    <mergeCell ref="P417:R418"/>
    <mergeCell ref="A394:A399"/>
    <mergeCell ref="B394:AE395"/>
    <mergeCell ref="B445:AE446"/>
    <mergeCell ref="B449:M450"/>
    <mergeCell ref="S438:U439"/>
    <mergeCell ref="V438:X439"/>
    <mergeCell ref="N438:O439"/>
    <mergeCell ref="P438:R439"/>
    <mergeCell ref="Y436:Y437"/>
    <mergeCell ref="N368:N369"/>
    <mergeCell ref="F370:H371"/>
    <mergeCell ref="I370:M371"/>
    <mergeCell ref="N370:O371"/>
    <mergeCell ref="AA383:AA384"/>
    <mergeCell ref="AB383:AB388"/>
    <mergeCell ref="AC383:AE384"/>
    <mergeCell ref="O368:O369"/>
    <mergeCell ref="P368:R369"/>
    <mergeCell ref="S368:U369"/>
    <mergeCell ref="V368:X369"/>
    <mergeCell ref="A375:AE376"/>
    <mergeCell ref="A372:A373"/>
    <mergeCell ref="B372:M373"/>
    <mergeCell ref="AC430:AE433"/>
    <mergeCell ref="AC421:AE422"/>
    <mergeCell ref="Z436:Z437"/>
    <mergeCell ref="AA436:AA437"/>
    <mergeCell ref="AC436:AE437"/>
    <mergeCell ref="Y438:Y439"/>
    <mergeCell ref="Z438:Z439"/>
    <mergeCell ref="AA438:AA439"/>
    <mergeCell ref="AC438:AE439"/>
    <mergeCell ref="A411:A416"/>
    <mergeCell ref="B411:AE412"/>
    <mergeCell ref="N372:O373"/>
    <mergeCell ref="P372:AE373"/>
    <mergeCell ref="P370:R371"/>
    <mergeCell ref="S370:U371"/>
    <mergeCell ref="B368:M369"/>
    <mergeCell ref="A370:A371"/>
    <mergeCell ref="A368:A369"/>
    <mergeCell ref="B377:AE378"/>
    <mergeCell ref="B379:M380"/>
    <mergeCell ref="N379:N382"/>
    <mergeCell ref="O379:O382"/>
    <mergeCell ref="A377:A382"/>
    <mergeCell ref="A385:A386"/>
    <mergeCell ref="N385:N386"/>
    <mergeCell ref="B383:M384"/>
    <mergeCell ref="N383:N384"/>
    <mergeCell ref="O383:O384"/>
    <mergeCell ref="A383:A384"/>
    <mergeCell ref="Y383:Y384"/>
    <mergeCell ref="Z383:Z384"/>
    <mergeCell ref="S417:U418"/>
    <mergeCell ref="P383:R384"/>
    <mergeCell ref="S383:U384"/>
    <mergeCell ref="V383:X384"/>
    <mergeCell ref="AA385:AA386"/>
    <mergeCell ref="AC385:AE386"/>
    <mergeCell ref="AC387:AE388"/>
    <mergeCell ref="N389:O390"/>
    <mergeCell ref="P389:AE390"/>
    <mergeCell ref="S379:U382"/>
    <mergeCell ref="V379:X382"/>
    <mergeCell ref="Y379:Y382"/>
    <mergeCell ref="Z379:Z382"/>
    <mergeCell ref="AA379:AA382"/>
    <mergeCell ref="AA387:AA388"/>
    <mergeCell ref="AC379:AE382"/>
    <mergeCell ref="B381:M382"/>
    <mergeCell ref="P387:R388"/>
    <mergeCell ref="S387:U388"/>
    <mergeCell ref="V387:X388"/>
    <mergeCell ref="Y387:Y388"/>
    <mergeCell ref="P379:R382"/>
    <mergeCell ref="O385:O386"/>
    <mergeCell ref="P385:R386"/>
    <mergeCell ref="S385:U386"/>
    <mergeCell ref="AB379:AB382"/>
    <mergeCell ref="B406:M407"/>
    <mergeCell ref="S396:U399"/>
    <mergeCell ref="V396:X399"/>
    <mergeCell ref="AA400:AA401"/>
    <mergeCell ref="Y413:Y416"/>
    <mergeCell ref="Z413:Z416"/>
    <mergeCell ref="A387:A388"/>
    <mergeCell ref="A389:A390"/>
    <mergeCell ref="B389:M390"/>
    <mergeCell ref="B385:M386"/>
    <mergeCell ref="B387:E388"/>
    <mergeCell ref="F387:H388"/>
    <mergeCell ref="I387:M388"/>
    <mergeCell ref="B328:M329"/>
    <mergeCell ref="N328:N331"/>
    <mergeCell ref="Z336:Z337"/>
    <mergeCell ref="V332:X333"/>
    <mergeCell ref="Y332:Y333"/>
    <mergeCell ref="Z332:Z333"/>
    <mergeCell ref="A332:A333"/>
    <mergeCell ref="B332:M333"/>
    <mergeCell ref="N332:N333"/>
    <mergeCell ref="P317:R318"/>
    <mergeCell ref="S317:U318"/>
    <mergeCell ref="V317:X318"/>
    <mergeCell ref="Y317:Y318"/>
    <mergeCell ref="V370:X371"/>
    <mergeCell ref="Z366:Z367"/>
    <mergeCell ref="N338:O339"/>
    <mergeCell ref="P338:AE339"/>
    <mergeCell ref="A341:AE342"/>
    <mergeCell ref="AA334:AA335"/>
    <mergeCell ref="AC334:AE335"/>
    <mergeCell ref="B336:E337"/>
    <mergeCell ref="F336:H337"/>
    <mergeCell ref="I336:M337"/>
    <mergeCell ref="N336:O337"/>
    <mergeCell ref="A338:A339"/>
    <mergeCell ref="AC317:AE318"/>
    <mergeCell ref="S332:U333"/>
    <mergeCell ref="N319:O320"/>
    <mergeCell ref="A317:A318"/>
    <mergeCell ref="B317:M318"/>
    <mergeCell ref="N317:N318"/>
    <mergeCell ref="O317:O318"/>
    <mergeCell ref="A321:A322"/>
    <mergeCell ref="A319:A320"/>
    <mergeCell ref="AA336:AA337"/>
    <mergeCell ref="AC336:AE337"/>
    <mergeCell ref="S336:U337"/>
    <mergeCell ref="V336:X337"/>
    <mergeCell ref="Y336:Y337"/>
    <mergeCell ref="AC328:AE331"/>
    <mergeCell ref="P332:R333"/>
    <mergeCell ref="P334:R335"/>
    <mergeCell ref="AC319:AE320"/>
    <mergeCell ref="S334:U335"/>
    <mergeCell ref="V334:X335"/>
    <mergeCell ref="A334:A335"/>
    <mergeCell ref="O332:O333"/>
    <mergeCell ref="B334:M335"/>
    <mergeCell ref="N334:N335"/>
    <mergeCell ref="O334:O335"/>
    <mergeCell ref="Y334:Y335"/>
    <mergeCell ref="Z334:Z335"/>
    <mergeCell ref="AA332:AA333"/>
    <mergeCell ref="AB332:AB337"/>
    <mergeCell ref="AC332:AE333"/>
    <mergeCell ref="P336:R337"/>
    <mergeCell ref="A315:A316"/>
    <mergeCell ref="B315:M316"/>
    <mergeCell ref="N315:N316"/>
    <mergeCell ref="O315:O316"/>
    <mergeCell ref="Z315:Z316"/>
    <mergeCell ref="AA315:AA316"/>
    <mergeCell ref="AB315:AB320"/>
    <mergeCell ref="B311:M312"/>
    <mergeCell ref="B313:M314"/>
    <mergeCell ref="P302:R303"/>
    <mergeCell ref="S302:U303"/>
    <mergeCell ref="A302:A303"/>
    <mergeCell ref="B302:E303"/>
    <mergeCell ref="F302:H303"/>
    <mergeCell ref="I302:M303"/>
    <mergeCell ref="N302:O303"/>
    <mergeCell ref="A307:AE308"/>
    <mergeCell ref="A309:A314"/>
    <mergeCell ref="A304:A305"/>
    <mergeCell ref="B304:M305"/>
    <mergeCell ref="N304:O305"/>
    <mergeCell ref="P304:AE305"/>
    <mergeCell ref="B309:AE310"/>
    <mergeCell ref="N311:N314"/>
    <mergeCell ref="O311:O314"/>
    <mergeCell ref="P311:R314"/>
    <mergeCell ref="S311:U314"/>
    <mergeCell ref="V311:X314"/>
    <mergeCell ref="Y311:Y314"/>
    <mergeCell ref="AA311:AA314"/>
    <mergeCell ref="AB311:AB314"/>
    <mergeCell ref="AC311:AE314"/>
    <mergeCell ref="A292:A297"/>
    <mergeCell ref="B292:AE293"/>
    <mergeCell ref="N294:N297"/>
    <mergeCell ref="O294:O297"/>
    <mergeCell ref="P294:R297"/>
    <mergeCell ref="A283:A284"/>
    <mergeCell ref="N283:N284"/>
    <mergeCell ref="O283:O284"/>
    <mergeCell ref="A287:A288"/>
    <mergeCell ref="B287:M288"/>
    <mergeCell ref="S285:U286"/>
    <mergeCell ref="V285:X286"/>
    <mergeCell ref="Y285:Y286"/>
    <mergeCell ref="Z285:Z286"/>
    <mergeCell ref="B149:E150"/>
    <mergeCell ref="F149:H150"/>
    <mergeCell ref="I149:M150"/>
    <mergeCell ref="N149:O150"/>
    <mergeCell ref="AB158:AB161"/>
    <mergeCell ref="P162:R163"/>
    <mergeCell ref="P158:R161"/>
    <mergeCell ref="S158:U161"/>
    <mergeCell ref="V158:X161"/>
    <mergeCell ref="A166:A167"/>
    <mergeCell ref="B166:E167"/>
    <mergeCell ref="F166:H167"/>
    <mergeCell ref="I166:M167"/>
    <mergeCell ref="A168:A169"/>
    <mergeCell ref="B224:AE225"/>
    <mergeCell ref="B168:M169"/>
    <mergeCell ref="N166:O167"/>
    <mergeCell ref="P166:R167"/>
    <mergeCell ref="O298:O299"/>
    <mergeCell ref="V294:X297"/>
    <mergeCell ref="Y294:Y297"/>
    <mergeCell ref="Z294:Z297"/>
    <mergeCell ref="B296:M297"/>
    <mergeCell ref="B294:M295"/>
    <mergeCell ref="P287:AE288"/>
    <mergeCell ref="A290:AE291"/>
    <mergeCell ref="N287:O288"/>
    <mergeCell ref="AA285:AA286"/>
    <mergeCell ref="P149:R150"/>
    <mergeCell ref="S149:U150"/>
    <mergeCell ref="V149:X150"/>
    <mergeCell ref="Y149:Y150"/>
    <mergeCell ref="AB145:AB150"/>
    <mergeCell ref="AC145:AE146"/>
    <mergeCell ref="A147:A148"/>
    <mergeCell ref="B147:M148"/>
    <mergeCell ref="N147:N148"/>
    <mergeCell ref="AC243:AE246"/>
    <mergeCell ref="B245:M246"/>
    <mergeCell ref="V166:X167"/>
    <mergeCell ref="A171:AE172"/>
    <mergeCell ref="Y162:Y163"/>
    <mergeCell ref="Y158:Y161"/>
    <mergeCell ref="AB162:AB167"/>
    <mergeCell ref="S166:U167"/>
    <mergeCell ref="Y166:Y167"/>
    <mergeCell ref="Z166:Z167"/>
    <mergeCell ref="AA166:AA167"/>
    <mergeCell ref="AC166:AE167"/>
    <mergeCell ref="A162:A163"/>
    <mergeCell ref="Y147:Y148"/>
    <mergeCell ref="Z147:Z148"/>
    <mergeCell ref="AA147:AA148"/>
    <mergeCell ref="Z149:Z150"/>
    <mergeCell ref="AA149:AA150"/>
    <mergeCell ref="Z181:Z182"/>
    <mergeCell ref="Y181:Y182"/>
    <mergeCell ref="A222:AE223"/>
    <mergeCell ref="A224:A229"/>
    <mergeCell ref="AA213:AA214"/>
    <mergeCell ref="AB213:AB218"/>
    <mergeCell ref="AC213:AE214"/>
    <mergeCell ref="A215:A216"/>
    <mergeCell ref="B215:M216"/>
    <mergeCell ref="N215:N216"/>
    <mergeCell ref="A151:A152"/>
    <mergeCell ref="B151:M152"/>
    <mergeCell ref="N151:O152"/>
    <mergeCell ref="P151:AE152"/>
    <mergeCell ref="A149:A150"/>
    <mergeCell ref="AC147:AE148"/>
    <mergeCell ref="AC149:AE150"/>
    <mergeCell ref="V213:X214"/>
    <mergeCell ref="V217:X218"/>
    <mergeCell ref="Y179:Y180"/>
    <mergeCell ref="Z179:Z180"/>
    <mergeCell ref="N179:N180"/>
    <mergeCell ref="O179:O180"/>
    <mergeCell ref="P179:R180"/>
    <mergeCell ref="S179:U180"/>
    <mergeCell ref="N168:O169"/>
    <mergeCell ref="P168:AE169"/>
    <mergeCell ref="B122:AE123"/>
    <mergeCell ref="N124:N127"/>
    <mergeCell ref="O124:O127"/>
    <mergeCell ref="A69:AE70"/>
    <mergeCell ref="A66:A67"/>
    <mergeCell ref="B66:M67"/>
    <mergeCell ref="V128:X129"/>
    <mergeCell ref="B100:M101"/>
    <mergeCell ref="S94:U95"/>
    <mergeCell ref="V94:X95"/>
    <mergeCell ref="B83:M84"/>
    <mergeCell ref="P96:R97"/>
    <mergeCell ref="O94:O95"/>
    <mergeCell ref="P94:R95"/>
    <mergeCell ref="P90:R93"/>
    <mergeCell ref="S90:U93"/>
    <mergeCell ref="B92:M93"/>
    <mergeCell ref="P73:R76"/>
    <mergeCell ref="S73:U76"/>
    <mergeCell ref="A71:A76"/>
    <mergeCell ref="B71:AE72"/>
    <mergeCell ref="N73:N76"/>
    <mergeCell ref="O73:O76"/>
    <mergeCell ref="V73:X76"/>
    <mergeCell ref="B73:M74"/>
    <mergeCell ref="B75:M76"/>
    <mergeCell ref="AB73:AB76"/>
    <mergeCell ref="P111:R112"/>
    <mergeCell ref="S111:U112"/>
    <mergeCell ref="V111:X112"/>
    <mergeCell ref="Y111:Y112"/>
    <mergeCell ref="N66:O67"/>
    <mergeCell ref="P66:AE67"/>
    <mergeCell ref="P77:R78"/>
    <mergeCell ref="S77:U78"/>
    <mergeCell ref="Y43:Y44"/>
    <mergeCell ref="A30:A31"/>
    <mergeCell ref="B26:M27"/>
    <mergeCell ref="A28:A29"/>
    <mergeCell ref="B28:M29"/>
    <mergeCell ref="N28:N29"/>
    <mergeCell ref="O28:O29"/>
    <mergeCell ref="A26:A27"/>
    <mergeCell ref="N26:N27"/>
    <mergeCell ref="O26:O27"/>
    <mergeCell ref="P26:R27"/>
    <mergeCell ref="S26:U27"/>
    <mergeCell ref="V26:X27"/>
    <mergeCell ref="Z28:Z29"/>
    <mergeCell ref="Y26:Y27"/>
    <mergeCell ref="Z26:Z27"/>
    <mergeCell ref="B30:E31"/>
    <mergeCell ref="B41:M42"/>
    <mergeCell ref="N32:O33"/>
    <mergeCell ref="P32:AE33"/>
    <mergeCell ref="AA28:AA29"/>
    <mergeCell ref="AC28:AE29"/>
    <mergeCell ref="N30:O31"/>
    <mergeCell ref="AC30:AE31"/>
    <mergeCell ref="A35:AE36"/>
    <mergeCell ref="A37:A42"/>
    <mergeCell ref="B37:AE38"/>
    <mergeCell ref="B39:M40"/>
    <mergeCell ref="N39:N42"/>
    <mergeCell ref="A32:A33"/>
    <mergeCell ref="B32:M33"/>
    <mergeCell ref="Z30:Z31"/>
    <mergeCell ref="A52:AE53"/>
    <mergeCell ref="A54:A59"/>
    <mergeCell ref="Z56:Z59"/>
    <mergeCell ref="AA56:AA59"/>
    <mergeCell ref="B54:AE55"/>
    <mergeCell ref="B56:M57"/>
    <mergeCell ref="V56:X59"/>
    <mergeCell ref="Y56:Y59"/>
    <mergeCell ref="AC56:AE59"/>
    <mergeCell ref="B58:M59"/>
    <mergeCell ref="V47:X48"/>
    <mergeCell ref="A49:A50"/>
    <mergeCell ref="B49:M50"/>
    <mergeCell ref="B45:M46"/>
    <mergeCell ref="A47:A48"/>
    <mergeCell ref="N49:O50"/>
    <mergeCell ref="P49:AE50"/>
    <mergeCell ref="Y45:Y46"/>
    <mergeCell ref="Z45:Z46"/>
    <mergeCell ref="B47:E48"/>
    <mergeCell ref="P39:R42"/>
    <mergeCell ref="S39:U42"/>
    <mergeCell ref="V39:X42"/>
    <mergeCell ref="AA47:AA48"/>
    <mergeCell ref="AC47:AE48"/>
    <mergeCell ref="AB43:AB48"/>
    <mergeCell ref="AC43:AE44"/>
    <mergeCell ref="AA39:AA42"/>
    <mergeCell ref="AB39:AB42"/>
    <mergeCell ref="A3:A8"/>
    <mergeCell ref="B5:M6"/>
    <mergeCell ref="N5:N8"/>
    <mergeCell ref="B7:M8"/>
    <mergeCell ref="A9:A10"/>
    <mergeCell ref="B9:M10"/>
    <mergeCell ref="N9:N10"/>
    <mergeCell ref="V5:X8"/>
    <mergeCell ref="AA5:AA8"/>
    <mergeCell ref="AC5:AE8"/>
    <mergeCell ref="Z5:Z8"/>
    <mergeCell ref="O5:O8"/>
    <mergeCell ref="O9:O10"/>
    <mergeCell ref="P15:AE16"/>
    <mergeCell ref="AB5:AB8"/>
    <mergeCell ref="AB9:AB14"/>
    <mergeCell ref="P13:R14"/>
    <mergeCell ref="Y11:Y12"/>
    <mergeCell ref="V11:X12"/>
    <mergeCell ref="AA9:AA10"/>
    <mergeCell ref="Y9:Y10"/>
    <mergeCell ref="Y5:Y8"/>
    <mergeCell ref="S5:U8"/>
    <mergeCell ref="F13:H14"/>
    <mergeCell ref="I13:M14"/>
    <mergeCell ref="N15:O16"/>
    <mergeCell ref="P5:R8"/>
    <mergeCell ref="V9:X10"/>
    <mergeCell ref="S11:U12"/>
    <mergeCell ref="AA11:AA12"/>
    <mergeCell ref="Z9:Z10"/>
    <mergeCell ref="Z11:Z12"/>
  </mergeCells>
  <phoneticPr fontId="22" type="noConversion"/>
  <pageMargins left="0.15748031496062992" right="0.15748031496062992" top="0.2" bottom="0.15748031496062992" header="0.15748031496062992" footer="0.15748031496062992"/>
  <pageSetup paperSize="9" scale="88" orientation="portrait" verticalDpi="0" r:id="rId1"/>
  <rowBreaks count="2" manualBreakCount="2">
    <brk id="84" max="30" man="1"/>
    <brk id="169" max="16383" man="1"/>
  </rowBreaks>
  <colBreaks count="1" manualBreakCount="1">
    <brk id="31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1610"/>
  <sheetViews>
    <sheetView zoomScale="75" zoomScaleNormal="75" workbookViewId="0">
      <selection activeCell="A9" sqref="A9:B10"/>
    </sheetView>
  </sheetViews>
  <sheetFormatPr defaultRowHeight="14.25"/>
  <cols>
    <col min="1" max="1" width="4.42578125" style="93" customWidth="1"/>
    <col min="2" max="2" width="4.42578125" style="201" customWidth="1"/>
    <col min="3" max="3" width="7.140625" style="202" customWidth="1"/>
    <col min="4" max="19" width="3.7109375" style="202" customWidth="1"/>
    <col min="20" max="20" width="4.28515625" style="202" customWidth="1"/>
    <col min="21" max="22" width="3.7109375" style="202" customWidth="1"/>
    <col min="23" max="23" width="4.85546875" style="202" customWidth="1"/>
    <col min="24" max="24" width="5.28515625" style="202" customWidth="1"/>
    <col min="25" max="28" width="4.85546875" style="202" customWidth="1"/>
    <col min="29" max="29" width="9.140625" style="93"/>
    <col min="30" max="51" width="2.28515625" style="93" customWidth="1"/>
    <col min="52" max="16384" width="9.140625" style="93"/>
  </cols>
  <sheetData>
    <row r="1" spans="1:28" ht="9.75" customHeight="1">
      <c r="A1" s="682"/>
      <c r="B1" s="684"/>
      <c r="C1" s="635" t="s">
        <v>74</v>
      </c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7"/>
    </row>
    <row r="2" spans="1:28" ht="9.75" customHeight="1" thickBot="1">
      <c r="A2" s="685"/>
      <c r="B2" s="687"/>
      <c r="C2" s="638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639"/>
      <c r="R2" s="639"/>
      <c r="S2" s="639"/>
      <c r="T2" s="639"/>
      <c r="U2" s="639"/>
      <c r="V2" s="639"/>
      <c r="W2" s="639"/>
      <c r="X2" s="639"/>
      <c r="Y2" s="639"/>
      <c r="Z2" s="639"/>
      <c r="AA2" s="639"/>
      <c r="AB2" s="640"/>
    </row>
    <row r="3" spans="1:28" ht="9.75" customHeight="1">
      <c r="A3" s="685"/>
      <c r="B3" s="687"/>
      <c r="C3" s="427" t="s">
        <v>145</v>
      </c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428"/>
      <c r="X3" s="428"/>
      <c r="Y3" s="428"/>
      <c r="Z3" s="428"/>
      <c r="AA3" s="428"/>
      <c r="AB3" s="429"/>
    </row>
    <row r="4" spans="1:28" ht="9.75" customHeight="1" thickBot="1">
      <c r="A4" s="685"/>
      <c r="B4" s="687"/>
      <c r="C4" s="430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1"/>
      <c r="Y4" s="431"/>
      <c r="Z4" s="431"/>
      <c r="AA4" s="431"/>
      <c r="AB4" s="432"/>
    </row>
    <row r="5" spans="1:28" ht="9.75" customHeight="1">
      <c r="A5" s="685"/>
      <c r="B5" s="687"/>
      <c r="C5" s="629">
        <f ca="1">TODAY()</f>
        <v>42505</v>
      </c>
      <c r="D5" s="630"/>
      <c r="E5" s="630"/>
      <c r="F5" s="630"/>
      <c r="G5" s="630"/>
      <c r="H5" s="630"/>
      <c r="I5" s="630"/>
      <c r="J5" s="630"/>
      <c r="K5" s="630"/>
      <c r="L5" s="630"/>
      <c r="M5" s="631"/>
      <c r="N5" s="614" t="s">
        <v>149</v>
      </c>
      <c r="O5" s="615"/>
      <c r="P5" s="615"/>
      <c r="Q5" s="615"/>
      <c r="R5" s="615"/>
      <c r="S5" s="615"/>
      <c r="T5" s="615"/>
      <c r="U5" s="615"/>
      <c r="V5" s="615"/>
      <c r="W5" s="615"/>
      <c r="X5" s="615"/>
      <c r="Y5" s="615"/>
      <c r="Z5" s="615"/>
      <c r="AA5" s="615"/>
      <c r="AB5" s="616"/>
    </row>
    <row r="6" spans="1:28" ht="9.75" customHeight="1" thickBot="1">
      <c r="A6" s="688"/>
      <c r="B6" s="690"/>
      <c r="C6" s="632"/>
      <c r="D6" s="633"/>
      <c r="E6" s="633"/>
      <c r="F6" s="633"/>
      <c r="G6" s="633"/>
      <c r="H6" s="633"/>
      <c r="I6" s="633"/>
      <c r="J6" s="633"/>
      <c r="K6" s="633"/>
      <c r="L6" s="633"/>
      <c r="M6" s="634"/>
      <c r="N6" s="617"/>
      <c r="O6" s="618"/>
      <c r="P6" s="618"/>
      <c r="Q6" s="618"/>
      <c r="R6" s="618"/>
      <c r="S6" s="618"/>
      <c r="T6" s="618"/>
      <c r="U6" s="618"/>
      <c r="V6" s="618"/>
      <c r="W6" s="618"/>
      <c r="X6" s="618"/>
      <c r="Y6" s="618"/>
      <c r="Z6" s="618"/>
      <c r="AA6" s="618"/>
      <c r="AB6" s="619"/>
    </row>
    <row r="7" spans="1:28" ht="9.75" customHeight="1">
      <c r="A7" s="542" t="s">
        <v>68</v>
      </c>
      <c r="B7" s="544"/>
      <c r="C7" s="614" t="str">
        <f>'Sp. JK.'!F8</f>
        <v>JÁRFÁSNÉ SZABÓ RENÁTA</v>
      </c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02" t="s">
        <v>70</v>
      </c>
      <c r="O7" s="620"/>
      <c r="P7" s="621"/>
      <c r="Q7" s="542"/>
      <c r="R7" s="543"/>
      <c r="S7" s="543"/>
      <c r="T7" s="543"/>
      <c r="U7" s="543"/>
      <c r="V7" s="543"/>
      <c r="W7" s="543"/>
      <c r="X7" s="543"/>
      <c r="Y7" s="543"/>
      <c r="Z7" s="543"/>
      <c r="AA7" s="543"/>
      <c r="AB7" s="544"/>
    </row>
    <row r="8" spans="1:28" ht="9.75" customHeight="1" thickBot="1">
      <c r="A8" s="537"/>
      <c r="B8" s="546"/>
      <c r="C8" s="617"/>
      <c r="D8" s="618"/>
      <c r="E8" s="618"/>
      <c r="F8" s="618"/>
      <c r="G8" s="618"/>
      <c r="H8" s="618"/>
      <c r="I8" s="618"/>
      <c r="J8" s="618"/>
      <c r="K8" s="618"/>
      <c r="L8" s="618"/>
      <c r="M8" s="618"/>
      <c r="N8" s="622"/>
      <c r="O8" s="623"/>
      <c r="P8" s="624"/>
      <c r="Q8" s="537"/>
      <c r="R8" s="545"/>
      <c r="S8" s="545"/>
      <c r="T8" s="545"/>
      <c r="U8" s="545"/>
      <c r="V8" s="545"/>
      <c r="W8" s="545"/>
      <c r="X8" s="545"/>
      <c r="Y8" s="545"/>
      <c r="Z8" s="545"/>
      <c r="AA8" s="545"/>
      <c r="AB8" s="546"/>
    </row>
    <row r="9" spans="1:28" ht="9.75" customHeight="1">
      <c r="A9" s="542" t="s">
        <v>71</v>
      </c>
      <c r="B9" s="544"/>
      <c r="C9" s="614"/>
      <c r="D9" s="615"/>
      <c r="E9" s="615"/>
      <c r="F9" s="615"/>
      <c r="G9" s="615"/>
      <c r="H9" s="615"/>
      <c r="I9" s="615"/>
      <c r="J9" s="615"/>
      <c r="K9" s="615"/>
      <c r="L9" s="615"/>
      <c r="M9" s="615"/>
      <c r="N9" s="542" t="s">
        <v>69</v>
      </c>
      <c r="O9" s="625"/>
      <c r="P9" s="626"/>
      <c r="Q9" s="542"/>
      <c r="R9" s="543"/>
      <c r="S9" s="543"/>
      <c r="T9" s="543"/>
      <c r="U9" s="543"/>
      <c r="V9" s="543"/>
      <c r="W9" s="543"/>
      <c r="X9" s="543"/>
      <c r="Y9" s="543"/>
      <c r="Z9" s="543"/>
      <c r="AA9" s="543"/>
      <c r="AB9" s="544"/>
    </row>
    <row r="10" spans="1:28" ht="9.75" customHeight="1" thickBot="1">
      <c r="A10" s="537"/>
      <c r="B10" s="546"/>
      <c r="C10" s="617"/>
      <c r="D10" s="618"/>
      <c r="E10" s="618"/>
      <c r="F10" s="618"/>
      <c r="G10" s="618"/>
      <c r="H10" s="618"/>
      <c r="I10" s="618"/>
      <c r="J10" s="618"/>
      <c r="K10" s="618"/>
      <c r="L10" s="618"/>
      <c r="M10" s="618"/>
      <c r="N10" s="622"/>
      <c r="O10" s="623"/>
      <c r="P10" s="624"/>
      <c r="Q10" s="537"/>
      <c r="R10" s="545"/>
      <c r="S10" s="545"/>
      <c r="T10" s="545"/>
      <c r="U10" s="545"/>
      <c r="V10" s="545"/>
      <c r="W10" s="545"/>
      <c r="X10" s="545"/>
      <c r="Y10" s="545"/>
      <c r="Z10" s="545"/>
      <c r="AA10" s="545"/>
      <c r="AB10" s="546"/>
    </row>
    <row r="11" spans="1:28" ht="9.75" customHeight="1" thickBot="1">
      <c r="A11" s="174" t="s">
        <v>77</v>
      </c>
      <c r="B11" s="174" t="s">
        <v>62</v>
      </c>
      <c r="C11" s="627"/>
      <c r="D11" s="559"/>
      <c r="E11" s="559"/>
      <c r="F11" s="559"/>
      <c r="G11" s="559"/>
      <c r="H11" s="559"/>
      <c r="I11" s="559"/>
      <c r="J11" s="559"/>
      <c r="K11" s="559"/>
      <c r="L11" s="559"/>
      <c r="M11" s="559"/>
      <c r="N11" s="550" t="s">
        <v>63</v>
      </c>
      <c r="O11" s="556"/>
      <c r="P11" s="551"/>
      <c r="Q11" s="550" t="s">
        <v>64</v>
      </c>
      <c r="R11" s="556"/>
      <c r="S11" s="551"/>
      <c r="T11" s="550" t="s">
        <v>65</v>
      </c>
      <c r="U11" s="556"/>
      <c r="V11" s="551"/>
      <c r="W11" s="707" t="s">
        <v>97</v>
      </c>
      <c r="X11" s="708"/>
      <c r="Y11" s="229" t="s">
        <v>99</v>
      </c>
      <c r="Z11" s="230" t="s">
        <v>66</v>
      </c>
      <c r="AA11" s="627" t="s">
        <v>67</v>
      </c>
      <c r="AB11" s="628"/>
    </row>
    <row r="12" spans="1:28" ht="14.25" customHeight="1" thickBot="1">
      <c r="A12" s="561">
        <v>1</v>
      </c>
      <c r="B12" s="561">
        <v>3</v>
      </c>
      <c r="C12" s="175" t="s">
        <v>80</v>
      </c>
      <c r="D12" s="176">
        <v>1</v>
      </c>
      <c r="E12" s="177">
        <v>2</v>
      </c>
      <c r="F12" s="177">
        <v>3</v>
      </c>
      <c r="G12" s="177">
        <v>4</v>
      </c>
      <c r="H12" s="177">
        <v>5</v>
      </c>
      <c r="I12" s="177">
        <v>6</v>
      </c>
      <c r="J12" s="177">
        <v>7</v>
      </c>
      <c r="K12" s="177">
        <v>8</v>
      </c>
      <c r="L12" s="177">
        <v>9</v>
      </c>
      <c r="M12" s="177">
        <v>10</v>
      </c>
      <c r="N12" s="563"/>
      <c r="O12" s="565"/>
      <c r="P12" s="609"/>
      <c r="Q12" s="569"/>
      <c r="R12" s="570"/>
      <c r="S12" s="571"/>
      <c r="T12" s="475" t="s">
        <v>89</v>
      </c>
      <c r="U12" s="476"/>
      <c r="V12" s="477"/>
      <c r="W12" s="178" t="s">
        <v>92</v>
      </c>
      <c r="X12" s="179"/>
      <c r="Y12" s="586"/>
      <c r="Z12" s="542"/>
      <c r="AA12" s="542"/>
      <c r="AB12" s="544"/>
    </row>
    <row r="13" spans="1:28" ht="14.25" customHeight="1" thickBot="1">
      <c r="A13" s="561"/>
      <c r="B13" s="561"/>
      <c r="C13" s="180" t="s">
        <v>63</v>
      </c>
      <c r="D13" s="181"/>
      <c r="E13" s="182"/>
      <c r="F13" s="182"/>
      <c r="G13" s="182"/>
      <c r="H13" s="183"/>
      <c r="I13" s="183"/>
      <c r="J13" s="183"/>
      <c r="K13" s="183"/>
      <c r="L13" s="183"/>
      <c r="M13" s="183"/>
      <c r="N13" s="564"/>
      <c r="O13" s="566"/>
      <c r="P13" s="610"/>
      <c r="Q13" s="572"/>
      <c r="R13" s="573"/>
      <c r="S13" s="574"/>
      <c r="T13" s="590"/>
      <c r="U13" s="595"/>
      <c r="V13" s="591"/>
      <c r="W13" s="184" t="s">
        <v>93</v>
      </c>
      <c r="X13" s="185"/>
      <c r="Y13" s="691"/>
      <c r="Z13" s="602"/>
      <c r="AA13" s="602"/>
      <c r="AB13" s="604"/>
    </row>
    <row r="14" spans="1:28" ht="14.25" customHeight="1" thickBot="1">
      <c r="A14" s="561"/>
      <c r="B14" s="561"/>
      <c r="C14" s="175" t="s">
        <v>80</v>
      </c>
      <c r="D14" s="186">
        <v>11</v>
      </c>
      <c r="E14" s="187">
        <v>12</v>
      </c>
      <c r="F14" s="187">
        <v>13</v>
      </c>
      <c r="G14" s="187">
        <v>14</v>
      </c>
      <c r="H14" s="188">
        <v>15</v>
      </c>
      <c r="I14" s="188">
        <v>16</v>
      </c>
      <c r="J14" s="188">
        <v>17</v>
      </c>
      <c r="K14" s="188">
        <v>18</v>
      </c>
      <c r="L14" s="188">
        <v>19</v>
      </c>
      <c r="M14" s="189">
        <v>20</v>
      </c>
      <c r="N14" s="569"/>
      <c r="O14" s="570"/>
      <c r="P14" s="571"/>
      <c r="Q14" s="575"/>
      <c r="R14" s="576"/>
      <c r="S14" s="577"/>
      <c r="T14" s="478"/>
      <c r="U14" s="479"/>
      <c r="V14" s="480"/>
      <c r="W14" s="184" t="s">
        <v>94</v>
      </c>
      <c r="X14" s="185"/>
      <c r="Y14" s="691"/>
      <c r="Z14" s="602"/>
      <c r="AA14" s="602"/>
      <c r="AB14" s="604"/>
    </row>
    <row r="15" spans="1:28" ht="14.25" customHeight="1">
      <c r="A15" s="561"/>
      <c r="B15" s="561"/>
      <c r="C15" s="578" t="s">
        <v>64</v>
      </c>
      <c r="D15" s="190"/>
      <c r="E15" s="191"/>
      <c r="F15" s="191"/>
      <c r="G15" s="191"/>
      <c r="H15" s="192"/>
      <c r="I15" s="192"/>
      <c r="J15" s="192"/>
      <c r="K15" s="192"/>
      <c r="L15" s="192"/>
      <c r="M15" s="192"/>
      <c r="N15" s="572"/>
      <c r="O15" s="573"/>
      <c r="P15" s="574"/>
      <c r="Q15" s="611"/>
      <c r="R15" s="612"/>
      <c r="S15" s="613"/>
      <c r="T15" s="580"/>
      <c r="U15" s="582"/>
      <c r="V15" s="584"/>
      <c r="W15" s="184" t="s">
        <v>95</v>
      </c>
      <c r="X15" s="185"/>
      <c r="Y15" s="691"/>
      <c r="Z15" s="692"/>
      <c r="AA15" s="602"/>
      <c r="AB15" s="604"/>
    </row>
    <row r="16" spans="1:28" ht="14.25" customHeight="1" thickBot="1">
      <c r="A16" s="562"/>
      <c r="B16" s="562"/>
      <c r="C16" s="579"/>
      <c r="D16" s="193"/>
      <c r="E16" s="194"/>
      <c r="F16" s="194"/>
      <c r="G16" s="194"/>
      <c r="H16" s="195"/>
      <c r="I16" s="195"/>
      <c r="J16" s="195"/>
      <c r="K16" s="195"/>
      <c r="L16" s="195"/>
      <c r="M16" s="195"/>
      <c r="N16" s="575"/>
      <c r="O16" s="576"/>
      <c r="P16" s="577"/>
      <c r="Q16" s="564"/>
      <c r="R16" s="566"/>
      <c r="S16" s="568"/>
      <c r="T16" s="581"/>
      <c r="U16" s="583"/>
      <c r="V16" s="585"/>
      <c r="W16" s="184" t="s">
        <v>96</v>
      </c>
      <c r="X16" s="185"/>
      <c r="Y16" s="587"/>
      <c r="Z16" s="693"/>
      <c r="AA16" s="537"/>
      <c r="AB16" s="546"/>
    </row>
    <row r="17" spans="1:28" ht="14.25" customHeight="1" thickBot="1">
      <c r="A17" s="561">
        <v>2</v>
      </c>
      <c r="B17" s="560">
        <v>4</v>
      </c>
      <c r="C17" s="175" t="s">
        <v>80</v>
      </c>
      <c r="D17" s="176">
        <v>21</v>
      </c>
      <c r="E17" s="177">
        <v>22</v>
      </c>
      <c r="F17" s="177">
        <v>23</v>
      </c>
      <c r="G17" s="177">
        <v>24</v>
      </c>
      <c r="H17" s="177">
        <v>25</v>
      </c>
      <c r="I17" s="177">
        <v>26</v>
      </c>
      <c r="J17" s="177">
        <v>27</v>
      </c>
      <c r="K17" s="177">
        <v>28</v>
      </c>
      <c r="L17" s="177">
        <v>29</v>
      </c>
      <c r="M17" s="177">
        <v>30</v>
      </c>
      <c r="N17" s="563"/>
      <c r="O17" s="565"/>
      <c r="P17" s="567"/>
      <c r="Q17" s="569"/>
      <c r="R17" s="570"/>
      <c r="S17" s="571"/>
      <c r="T17" s="475" t="s">
        <v>89</v>
      </c>
      <c r="U17" s="476"/>
      <c r="V17" s="477"/>
      <c r="W17" s="178" t="s">
        <v>92</v>
      </c>
      <c r="X17" s="179"/>
      <c r="Y17" s="586"/>
      <c r="Z17" s="542"/>
      <c r="AA17" s="542"/>
      <c r="AB17" s="544"/>
    </row>
    <row r="18" spans="1:28" ht="14.25" customHeight="1" thickBot="1">
      <c r="A18" s="561"/>
      <c r="B18" s="561"/>
      <c r="C18" s="180" t="s">
        <v>63</v>
      </c>
      <c r="D18" s="181"/>
      <c r="E18" s="182"/>
      <c r="F18" s="182"/>
      <c r="G18" s="182"/>
      <c r="H18" s="183"/>
      <c r="I18" s="183"/>
      <c r="J18" s="183"/>
      <c r="K18" s="183"/>
      <c r="L18" s="183"/>
      <c r="M18" s="183"/>
      <c r="N18" s="564"/>
      <c r="O18" s="566"/>
      <c r="P18" s="568"/>
      <c r="Q18" s="572"/>
      <c r="R18" s="573"/>
      <c r="S18" s="574"/>
      <c r="T18" s="590"/>
      <c r="U18" s="595"/>
      <c r="V18" s="591"/>
      <c r="W18" s="184" t="s">
        <v>93</v>
      </c>
      <c r="X18" s="185"/>
      <c r="Y18" s="691"/>
      <c r="Z18" s="602"/>
      <c r="AA18" s="602"/>
      <c r="AB18" s="604"/>
    </row>
    <row r="19" spans="1:28" ht="14.25" customHeight="1" thickBot="1">
      <c r="A19" s="561"/>
      <c r="B19" s="561"/>
      <c r="C19" s="175" t="s">
        <v>80</v>
      </c>
      <c r="D19" s="186">
        <v>31</v>
      </c>
      <c r="E19" s="187">
        <v>32</v>
      </c>
      <c r="F19" s="187">
        <v>33</v>
      </c>
      <c r="G19" s="187">
        <v>34</v>
      </c>
      <c r="H19" s="188">
        <v>35</v>
      </c>
      <c r="I19" s="188">
        <v>36</v>
      </c>
      <c r="J19" s="188">
        <v>37</v>
      </c>
      <c r="K19" s="188">
        <v>38</v>
      </c>
      <c r="L19" s="188">
        <v>39</v>
      </c>
      <c r="M19" s="189">
        <v>40</v>
      </c>
      <c r="N19" s="596"/>
      <c r="O19" s="597"/>
      <c r="P19" s="598"/>
      <c r="Q19" s="575"/>
      <c r="R19" s="576"/>
      <c r="S19" s="577"/>
      <c r="T19" s="478"/>
      <c r="U19" s="479"/>
      <c r="V19" s="480"/>
      <c r="W19" s="184" t="s">
        <v>94</v>
      </c>
      <c r="X19" s="185"/>
      <c r="Y19" s="691"/>
      <c r="Z19" s="602"/>
      <c r="AA19" s="602"/>
      <c r="AB19" s="604"/>
    </row>
    <row r="20" spans="1:28" ht="14.25" customHeight="1">
      <c r="A20" s="561"/>
      <c r="B20" s="561"/>
      <c r="C20" s="578" t="s">
        <v>64</v>
      </c>
      <c r="D20" s="190"/>
      <c r="E20" s="191"/>
      <c r="F20" s="191"/>
      <c r="G20" s="191"/>
      <c r="H20" s="192"/>
      <c r="I20" s="192"/>
      <c r="J20" s="192"/>
      <c r="K20" s="192"/>
      <c r="L20" s="192"/>
      <c r="M20" s="192"/>
      <c r="N20" s="596"/>
      <c r="O20" s="597"/>
      <c r="P20" s="598"/>
      <c r="Q20" s="563"/>
      <c r="R20" s="565"/>
      <c r="S20" s="567"/>
      <c r="T20" s="695"/>
      <c r="U20" s="696"/>
      <c r="V20" s="697"/>
      <c r="W20" s="184" t="s">
        <v>95</v>
      </c>
      <c r="X20" s="185"/>
      <c r="Y20" s="691"/>
      <c r="Z20" s="692"/>
      <c r="AA20" s="602"/>
      <c r="AB20" s="604"/>
    </row>
    <row r="21" spans="1:28" ht="14.25" customHeight="1" thickBot="1">
      <c r="A21" s="562"/>
      <c r="B21" s="562"/>
      <c r="C21" s="579"/>
      <c r="D21" s="193"/>
      <c r="E21" s="194"/>
      <c r="F21" s="194"/>
      <c r="G21" s="194"/>
      <c r="H21" s="195"/>
      <c r="I21" s="195"/>
      <c r="J21" s="195"/>
      <c r="K21" s="195"/>
      <c r="L21" s="195"/>
      <c r="M21" s="195"/>
      <c r="N21" s="599"/>
      <c r="O21" s="600"/>
      <c r="P21" s="601"/>
      <c r="Q21" s="564"/>
      <c r="R21" s="566"/>
      <c r="S21" s="568"/>
      <c r="T21" s="581"/>
      <c r="U21" s="583"/>
      <c r="V21" s="585"/>
      <c r="W21" s="196" t="s">
        <v>96</v>
      </c>
      <c r="X21" s="197"/>
      <c r="Y21" s="587"/>
      <c r="Z21" s="693"/>
      <c r="AA21" s="537"/>
      <c r="AB21" s="546"/>
    </row>
    <row r="22" spans="1:28" ht="14.25" customHeight="1">
      <c r="A22" s="706"/>
      <c r="B22" s="706"/>
      <c r="C22" s="706"/>
      <c r="D22" s="706"/>
      <c r="E22" s="706"/>
      <c r="F22" s="706"/>
      <c r="G22" s="706"/>
      <c r="H22" s="687"/>
      <c r="I22" s="542"/>
      <c r="J22" s="543"/>
      <c r="K22" s="543"/>
      <c r="L22" s="543"/>
      <c r="M22" s="544"/>
      <c r="N22" s="542"/>
      <c r="O22" s="542"/>
      <c r="P22" s="542"/>
      <c r="Q22" s="542"/>
      <c r="R22" s="542"/>
      <c r="S22" s="542"/>
      <c r="T22" s="542"/>
      <c r="U22" s="542"/>
      <c r="V22" s="542"/>
      <c r="W22" s="698"/>
      <c r="X22" s="699"/>
      <c r="Y22" s="586"/>
      <c r="Z22" s="586"/>
      <c r="AA22" s="542"/>
      <c r="AB22" s="544"/>
    </row>
    <row r="23" spans="1:28" ht="14.25" customHeight="1" thickBot="1">
      <c r="A23" s="706"/>
      <c r="B23" s="706"/>
      <c r="C23" s="706"/>
      <c r="D23" s="706"/>
      <c r="E23" s="706"/>
      <c r="F23" s="706"/>
      <c r="G23" s="706"/>
      <c r="H23" s="687"/>
      <c r="I23" s="602"/>
      <c r="J23" s="603"/>
      <c r="K23" s="603"/>
      <c r="L23" s="603"/>
      <c r="M23" s="604"/>
      <c r="N23" s="602"/>
      <c r="O23" s="602"/>
      <c r="P23" s="602"/>
      <c r="Q23" s="602"/>
      <c r="R23" s="602"/>
      <c r="S23" s="602"/>
      <c r="T23" s="602"/>
      <c r="U23" s="602"/>
      <c r="V23" s="602"/>
      <c r="W23" s="700"/>
      <c r="X23" s="701"/>
      <c r="Y23" s="587"/>
      <c r="Z23" s="587"/>
      <c r="AA23" s="537"/>
      <c r="AB23" s="546"/>
    </row>
    <row r="24" spans="1:28" ht="14.25" customHeight="1" thickBot="1">
      <c r="A24" s="706"/>
      <c r="B24" s="706"/>
      <c r="C24" s="706"/>
      <c r="D24" s="706"/>
      <c r="E24" s="706"/>
      <c r="F24" s="706"/>
      <c r="G24" s="706"/>
      <c r="H24" s="687"/>
      <c r="I24" s="537"/>
      <c r="J24" s="545"/>
      <c r="K24" s="545"/>
      <c r="L24" s="545"/>
      <c r="M24" s="546"/>
      <c r="N24" s="537"/>
      <c r="O24" s="537"/>
      <c r="P24" s="537"/>
      <c r="Q24" s="537"/>
      <c r="R24" s="537"/>
      <c r="S24" s="537"/>
      <c r="T24" s="537"/>
      <c r="U24" s="537"/>
      <c r="V24" s="537"/>
      <c r="W24" s="198" t="s">
        <v>92</v>
      </c>
      <c r="X24" s="199"/>
      <c r="Y24" s="200"/>
      <c r="Z24" s="200"/>
      <c r="AA24" s="680"/>
      <c r="AB24" s="681"/>
    </row>
    <row r="25" spans="1:28" ht="15" customHeight="1" thickBot="1">
      <c r="A25" s="680" t="s">
        <v>86</v>
      </c>
      <c r="B25" s="694"/>
      <c r="C25" s="694"/>
      <c r="D25" s="694"/>
      <c r="E25" s="694"/>
      <c r="F25" s="694"/>
      <c r="G25" s="694"/>
      <c r="H25" s="681"/>
      <c r="I25" s="537" t="s">
        <v>87</v>
      </c>
      <c r="J25" s="540"/>
      <c r="K25" s="540"/>
      <c r="L25" s="540"/>
      <c r="M25" s="540"/>
      <c r="N25" s="680" t="s">
        <v>90</v>
      </c>
      <c r="O25" s="694"/>
      <c r="P25" s="694"/>
      <c r="Q25" s="680" t="s">
        <v>91</v>
      </c>
      <c r="R25" s="694"/>
      <c r="S25" s="694"/>
      <c r="T25" s="680" t="s">
        <v>88</v>
      </c>
      <c r="U25" s="694"/>
      <c r="V25" s="681"/>
      <c r="W25" s="198" t="s">
        <v>93</v>
      </c>
      <c r="X25" s="199"/>
      <c r="Y25" s="200"/>
      <c r="Z25" s="200"/>
      <c r="AA25" s="680"/>
      <c r="AB25" s="681"/>
    </row>
    <row r="26" spans="1:28" ht="15" customHeight="1" thickBot="1">
      <c r="A26" s="702"/>
      <c r="B26" s="702"/>
      <c r="C26" s="702"/>
      <c r="D26" s="702"/>
      <c r="E26" s="702"/>
      <c r="F26" s="702"/>
      <c r="G26" s="702"/>
      <c r="H26" s="702"/>
      <c r="I26" s="702"/>
      <c r="J26" s="702"/>
      <c r="K26" s="702"/>
      <c r="L26" s="702"/>
      <c r="M26" s="702"/>
      <c r="N26" s="702"/>
      <c r="O26" s="702"/>
      <c r="P26" s="702"/>
      <c r="Q26" s="702"/>
      <c r="R26" s="702"/>
      <c r="S26" s="702"/>
      <c r="T26" s="702"/>
      <c r="U26" s="702"/>
      <c r="V26" s="702"/>
      <c r="W26" s="702"/>
      <c r="X26" s="702"/>
      <c r="Y26" s="702"/>
      <c r="Z26" s="702"/>
      <c r="AA26" s="702"/>
      <c r="AB26" s="702"/>
    </row>
    <row r="27" spans="1:28" ht="9.75" customHeight="1">
      <c r="A27" s="682"/>
      <c r="B27" s="684"/>
      <c r="C27" s="635" t="s">
        <v>74</v>
      </c>
      <c r="D27" s="636"/>
      <c r="E27" s="636"/>
      <c r="F27" s="636"/>
      <c r="G27" s="636"/>
      <c r="H27" s="636"/>
      <c r="I27" s="636"/>
      <c r="J27" s="636"/>
      <c r="K27" s="636"/>
      <c r="L27" s="636"/>
      <c r="M27" s="636"/>
      <c r="N27" s="636"/>
      <c r="O27" s="636"/>
      <c r="P27" s="636"/>
      <c r="Q27" s="636"/>
      <c r="R27" s="636"/>
      <c r="S27" s="636"/>
      <c r="T27" s="636"/>
      <c r="U27" s="636"/>
      <c r="V27" s="636"/>
      <c r="W27" s="636"/>
      <c r="X27" s="636"/>
      <c r="Y27" s="636"/>
      <c r="Z27" s="636"/>
      <c r="AA27" s="636"/>
      <c r="AB27" s="637"/>
    </row>
    <row r="28" spans="1:28" ht="9.75" customHeight="1" thickBot="1">
      <c r="A28" s="685"/>
      <c r="B28" s="687"/>
      <c r="C28" s="638"/>
      <c r="D28" s="639"/>
      <c r="E28" s="639"/>
      <c r="F28" s="639"/>
      <c r="G28" s="639"/>
      <c r="H28" s="639"/>
      <c r="I28" s="639"/>
      <c r="J28" s="639"/>
      <c r="K28" s="639"/>
      <c r="L28" s="639"/>
      <c r="M28" s="639"/>
      <c r="N28" s="639"/>
      <c r="O28" s="639"/>
      <c r="P28" s="639"/>
      <c r="Q28" s="639"/>
      <c r="R28" s="639"/>
      <c r="S28" s="639"/>
      <c r="T28" s="639"/>
      <c r="U28" s="639"/>
      <c r="V28" s="639"/>
      <c r="W28" s="639"/>
      <c r="X28" s="639"/>
      <c r="Y28" s="639"/>
      <c r="Z28" s="639"/>
      <c r="AA28" s="639"/>
      <c r="AB28" s="640"/>
    </row>
    <row r="29" spans="1:28" ht="9.75" customHeight="1">
      <c r="A29" s="685"/>
      <c r="B29" s="687"/>
      <c r="C29" s="427" t="s">
        <v>145</v>
      </c>
      <c r="D29" s="428"/>
      <c r="E29" s="428"/>
      <c r="F29" s="428"/>
      <c r="G29" s="428"/>
      <c r="H29" s="428"/>
      <c r="I29" s="428"/>
      <c r="J29" s="428"/>
      <c r="K29" s="428"/>
      <c r="L29" s="428"/>
      <c r="M29" s="428"/>
      <c r="N29" s="428"/>
      <c r="O29" s="428"/>
      <c r="P29" s="428"/>
      <c r="Q29" s="428"/>
      <c r="R29" s="428"/>
      <c r="S29" s="428"/>
      <c r="T29" s="428"/>
      <c r="U29" s="428"/>
      <c r="V29" s="428"/>
      <c r="W29" s="428"/>
      <c r="X29" s="428"/>
      <c r="Y29" s="428"/>
      <c r="Z29" s="428"/>
      <c r="AA29" s="428"/>
      <c r="AB29" s="429"/>
    </row>
    <row r="30" spans="1:28" ht="9.75" customHeight="1" thickBot="1">
      <c r="A30" s="685"/>
      <c r="B30" s="687"/>
      <c r="C30" s="430"/>
      <c r="D30" s="431"/>
      <c r="E30" s="431"/>
      <c r="F30" s="431"/>
      <c r="G30" s="431"/>
      <c r="H30" s="431"/>
      <c r="I30" s="431"/>
      <c r="J30" s="431"/>
      <c r="K30" s="431"/>
      <c r="L30" s="431"/>
      <c r="M30" s="431"/>
      <c r="N30" s="431"/>
      <c r="O30" s="431"/>
      <c r="P30" s="431"/>
      <c r="Q30" s="431"/>
      <c r="R30" s="431"/>
      <c r="S30" s="431"/>
      <c r="T30" s="431"/>
      <c r="U30" s="431"/>
      <c r="V30" s="431"/>
      <c r="W30" s="431"/>
      <c r="X30" s="431"/>
      <c r="Y30" s="431"/>
      <c r="Z30" s="431"/>
      <c r="AA30" s="431"/>
      <c r="AB30" s="432"/>
    </row>
    <row r="31" spans="1:28" ht="9.75" customHeight="1">
      <c r="A31" s="685"/>
      <c r="B31" s="687"/>
      <c r="C31" s="629">
        <f ca="1">TODAY()</f>
        <v>42505</v>
      </c>
      <c r="D31" s="630"/>
      <c r="E31" s="630"/>
      <c r="F31" s="630"/>
      <c r="G31" s="630"/>
      <c r="H31" s="630"/>
      <c r="I31" s="630"/>
      <c r="J31" s="630"/>
      <c r="K31" s="630"/>
      <c r="L31" s="630"/>
      <c r="M31" s="631"/>
      <c r="N31" s="614" t="s">
        <v>149</v>
      </c>
      <c r="O31" s="615"/>
      <c r="P31" s="615"/>
      <c r="Q31" s="615"/>
      <c r="R31" s="615"/>
      <c r="S31" s="615"/>
      <c r="T31" s="615"/>
      <c r="U31" s="615"/>
      <c r="V31" s="615"/>
      <c r="W31" s="615"/>
      <c r="X31" s="615"/>
      <c r="Y31" s="615"/>
      <c r="Z31" s="615"/>
      <c r="AA31" s="615"/>
      <c r="AB31" s="616"/>
    </row>
    <row r="32" spans="1:28" ht="9.75" customHeight="1" thickBot="1">
      <c r="A32" s="688"/>
      <c r="B32" s="690"/>
      <c r="C32" s="632"/>
      <c r="D32" s="633"/>
      <c r="E32" s="633"/>
      <c r="F32" s="633"/>
      <c r="G32" s="633"/>
      <c r="H32" s="633"/>
      <c r="I32" s="633"/>
      <c r="J32" s="633"/>
      <c r="K32" s="633"/>
      <c r="L32" s="633"/>
      <c r="M32" s="634"/>
      <c r="N32" s="617"/>
      <c r="O32" s="618"/>
      <c r="P32" s="618"/>
      <c r="Q32" s="618"/>
      <c r="R32" s="618"/>
      <c r="S32" s="618"/>
      <c r="T32" s="618"/>
      <c r="U32" s="618"/>
      <c r="V32" s="618"/>
      <c r="W32" s="618"/>
      <c r="X32" s="618"/>
      <c r="Y32" s="618"/>
      <c r="Z32" s="618"/>
      <c r="AA32" s="618"/>
      <c r="AB32" s="619"/>
    </row>
    <row r="33" spans="1:28" ht="9.75" customHeight="1">
      <c r="A33" s="542" t="s">
        <v>68</v>
      </c>
      <c r="B33" s="544"/>
      <c r="C33" s="614" t="str">
        <f>'Sp. JK.'!F9</f>
        <v>SÁFRÁNY ANITA</v>
      </c>
      <c r="D33" s="615"/>
      <c r="E33" s="615"/>
      <c r="F33" s="615"/>
      <c r="G33" s="615"/>
      <c r="H33" s="615"/>
      <c r="I33" s="615"/>
      <c r="J33" s="615"/>
      <c r="K33" s="615"/>
      <c r="L33" s="615"/>
      <c r="M33" s="615"/>
      <c r="N33" s="542" t="s">
        <v>70</v>
      </c>
      <c r="O33" s="543"/>
      <c r="P33" s="544"/>
      <c r="Q33" s="542"/>
      <c r="R33" s="543"/>
      <c r="S33" s="543"/>
      <c r="T33" s="543"/>
      <c r="U33" s="543"/>
      <c r="V33" s="543"/>
      <c r="W33" s="543"/>
      <c r="X33" s="543"/>
      <c r="Y33" s="543"/>
      <c r="Z33" s="543"/>
      <c r="AA33" s="543"/>
      <c r="AB33" s="544"/>
    </row>
    <row r="34" spans="1:28" ht="9.75" customHeight="1" thickBot="1">
      <c r="A34" s="537"/>
      <c r="B34" s="546"/>
      <c r="C34" s="617"/>
      <c r="D34" s="618"/>
      <c r="E34" s="618"/>
      <c r="F34" s="618"/>
      <c r="G34" s="618"/>
      <c r="H34" s="618"/>
      <c r="I34" s="618"/>
      <c r="J34" s="618"/>
      <c r="K34" s="618"/>
      <c r="L34" s="618"/>
      <c r="M34" s="618"/>
      <c r="N34" s="537"/>
      <c r="O34" s="545"/>
      <c r="P34" s="546"/>
      <c r="Q34" s="537"/>
      <c r="R34" s="545"/>
      <c r="S34" s="545"/>
      <c r="T34" s="545"/>
      <c r="U34" s="545"/>
      <c r="V34" s="545"/>
      <c r="W34" s="545"/>
      <c r="X34" s="545"/>
      <c r="Y34" s="545"/>
      <c r="Z34" s="545"/>
      <c r="AA34" s="545"/>
      <c r="AB34" s="546"/>
    </row>
    <row r="35" spans="1:28" ht="9.75" customHeight="1">
      <c r="A35" s="542" t="s">
        <v>71</v>
      </c>
      <c r="B35" s="544"/>
      <c r="C35" s="614"/>
      <c r="D35" s="615"/>
      <c r="E35" s="615"/>
      <c r="F35" s="615"/>
      <c r="G35" s="615"/>
      <c r="H35" s="615"/>
      <c r="I35" s="615"/>
      <c r="J35" s="615"/>
      <c r="K35" s="615"/>
      <c r="L35" s="615"/>
      <c r="M35" s="615"/>
      <c r="N35" s="542" t="s">
        <v>69</v>
      </c>
      <c r="O35" s="625"/>
      <c r="P35" s="626"/>
      <c r="Q35" s="542"/>
      <c r="R35" s="543"/>
      <c r="S35" s="543"/>
      <c r="T35" s="543"/>
      <c r="U35" s="543"/>
      <c r="V35" s="543"/>
      <c r="W35" s="543"/>
      <c r="X35" s="543"/>
      <c r="Y35" s="543"/>
      <c r="Z35" s="543"/>
      <c r="AA35" s="543"/>
      <c r="AB35" s="544"/>
    </row>
    <row r="36" spans="1:28" ht="9.75" customHeight="1" thickBot="1">
      <c r="A36" s="537"/>
      <c r="B36" s="546"/>
      <c r="C36" s="617"/>
      <c r="D36" s="618"/>
      <c r="E36" s="618"/>
      <c r="F36" s="618"/>
      <c r="G36" s="618"/>
      <c r="H36" s="618"/>
      <c r="I36" s="618"/>
      <c r="J36" s="618"/>
      <c r="K36" s="618"/>
      <c r="L36" s="618"/>
      <c r="M36" s="618"/>
      <c r="N36" s="622"/>
      <c r="O36" s="623"/>
      <c r="P36" s="624"/>
      <c r="Q36" s="537"/>
      <c r="R36" s="545"/>
      <c r="S36" s="545"/>
      <c r="T36" s="545"/>
      <c r="U36" s="545"/>
      <c r="V36" s="545"/>
      <c r="W36" s="545"/>
      <c r="X36" s="545"/>
      <c r="Y36" s="545"/>
      <c r="Z36" s="545"/>
      <c r="AA36" s="545"/>
      <c r="AB36" s="546"/>
    </row>
    <row r="37" spans="1:28" ht="9.75" customHeight="1" thickBot="1">
      <c r="A37" s="174" t="s">
        <v>77</v>
      </c>
      <c r="B37" s="174" t="s">
        <v>62</v>
      </c>
      <c r="C37" s="627"/>
      <c r="D37" s="559"/>
      <c r="E37" s="559"/>
      <c r="F37" s="559"/>
      <c r="G37" s="559"/>
      <c r="H37" s="559"/>
      <c r="I37" s="559"/>
      <c r="J37" s="559"/>
      <c r="K37" s="559"/>
      <c r="L37" s="559"/>
      <c r="M37" s="559"/>
      <c r="N37" s="550" t="s">
        <v>63</v>
      </c>
      <c r="O37" s="556"/>
      <c r="P37" s="551"/>
      <c r="Q37" s="550" t="s">
        <v>64</v>
      </c>
      <c r="R37" s="556"/>
      <c r="S37" s="551"/>
      <c r="T37" s="550" t="s">
        <v>65</v>
      </c>
      <c r="U37" s="556"/>
      <c r="V37" s="551"/>
      <c r="W37" s="703" t="s">
        <v>97</v>
      </c>
      <c r="X37" s="704"/>
      <c r="Y37" s="229" t="s">
        <v>78</v>
      </c>
      <c r="Z37" s="230" t="s">
        <v>66</v>
      </c>
      <c r="AA37" s="627" t="s">
        <v>67</v>
      </c>
      <c r="AB37" s="628"/>
    </row>
    <row r="38" spans="1:28" ht="14.25" customHeight="1" thickBot="1">
      <c r="A38" s="561">
        <v>1</v>
      </c>
      <c r="B38" s="561">
        <v>4</v>
      </c>
      <c r="C38" s="175" t="s">
        <v>80</v>
      </c>
      <c r="D38" s="176">
        <v>1</v>
      </c>
      <c r="E38" s="177">
        <v>2</v>
      </c>
      <c r="F38" s="177">
        <v>3</v>
      </c>
      <c r="G38" s="177">
        <v>4</v>
      </c>
      <c r="H38" s="177">
        <v>5</v>
      </c>
      <c r="I38" s="177">
        <v>6</v>
      </c>
      <c r="J38" s="177">
        <v>7</v>
      </c>
      <c r="K38" s="177">
        <v>8</v>
      </c>
      <c r="L38" s="177">
        <v>9</v>
      </c>
      <c r="M38" s="177">
        <v>10</v>
      </c>
      <c r="N38" s="563"/>
      <c r="O38" s="565"/>
      <c r="P38" s="609"/>
      <c r="Q38" s="569"/>
      <c r="R38" s="570"/>
      <c r="S38" s="571"/>
      <c r="T38" s="475" t="s">
        <v>89</v>
      </c>
      <c r="U38" s="476"/>
      <c r="V38" s="477"/>
      <c r="W38" s="178" t="s">
        <v>92</v>
      </c>
      <c r="X38" s="179"/>
      <c r="Y38" s="586"/>
      <c r="Z38" s="542"/>
      <c r="AA38" s="542"/>
      <c r="AB38" s="544"/>
    </row>
    <row r="39" spans="1:28" ht="14.25" customHeight="1" thickBot="1">
      <c r="A39" s="561"/>
      <c r="B39" s="561"/>
      <c r="C39" s="180" t="s">
        <v>63</v>
      </c>
      <c r="D39" s="181"/>
      <c r="E39" s="182"/>
      <c r="F39" s="182"/>
      <c r="G39" s="182"/>
      <c r="H39" s="183"/>
      <c r="I39" s="183"/>
      <c r="J39" s="183"/>
      <c r="K39" s="183"/>
      <c r="L39" s="183"/>
      <c r="M39" s="183"/>
      <c r="N39" s="564"/>
      <c r="O39" s="566"/>
      <c r="P39" s="610"/>
      <c r="Q39" s="572"/>
      <c r="R39" s="573"/>
      <c r="S39" s="574"/>
      <c r="T39" s="590"/>
      <c r="U39" s="595"/>
      <c r="V39" s="591"/>
      <c r="W39" s="184" t="s">
        <v>93</v>
      </c>
      <c r="X39" s="185"/>
      <c r="Y39" s="691"/>
      <c r="Z39" s="602"/>
      <c r="AA39" s="602"/>
      <c r="AB39" s="604"/>
    </row>
    <row r="40" spans="1:28" ht="14.25" customHeight="1" thickBot="1">
      <c r="A40" s="561"/>
      <c r="B40" s="561"/>
      <c r="C40" s="175" t="s">
        <v>80</v>
      </c>
      <c r="D40" s="186">
        <v>11</v>
      </c>
      <c r="E40" s="187">
        <v>12</v>
      </c>
      <c r="F40" s="187">
        <v>13</v>
      </c>
      <c r="G40" s="187">
        <v>14</v>
      </c>
      <c r="H40" s="188">
        <v>15</v>
      </c>
      <c r="I40" s="188">
        <v>16</v>
      </c>
      <c r="J40" s="188">
        <v>17</v>
      </c>
      <c r="K40" s="188">
        <v>18</v>
      </c>
      <c r="L40" s="188">
        <v>19</v>
      </c>
      <c r="M40" s="189">
        <v>20</v>
      </c>
      <c r="N40" s="569"/>
      <c r="O40" s="570"/>
      <c r="P40" s="571"/>
      <c r="Q40" s="575"/>
      <c r="R40" s="576"/>
      <c r="S40" s="577"/>
      <c r="T40" s="478"/>
      <c r="U40" s="479"/>
      <c r="V40" s="480"/>
      <c r="W40" s="184" t="s">
        <v>94</v>
      </c>
      <c r="X40" s="185"/>
      <c r="Y40" s="691"/>
      <c r="Z40" s="602"/>
      <c r="AA40" s="602"/>
      <c r="AB40" s="604"/>
    </row>
    <row r="41" spans="1:28" ht="14.25" customHeight="1">
      <c r="A41" s="561"/>
      <c r="B41" s="561"/>
      <c r="C41" s="578" t="s">
        <v>64</v>
      </c>
      <c r="D41" s="190"/>
      <c r="E41" s="191"/>
      <c r="F41" s="191"/>
      <c r="G41" s="191"/>
      <c r="H41" s="192"/>
      <c r="I41" s="192"/>
      <c r="J41" s="192"/>
      <c r="K41" s="192"/>
      <c r="L41" s="192"/>
      <c r="M41" s="192"/>
      <c r="N41" s="572"/>
      <c r="O41" s="573"/>
      <c r="P41" s="574"/>
      <c r="Q41" s="611"/>
      <c r="R41" s="612"/>
      <c r="S41" s="613"/>
      <c r="T41" s="580"/>
      <c r="U41" s="582"/>
      <c r="V41" s="584"/>
      <c r="W41" s="184" t="s">
        <v>95</v>
      </c>
      <c r="X41" s="185"/>
      <c r="Y41" s="691"/>
      <c r="Z41" s="692"/>
      <c r="AA41" s="602"/>
      <c r="AB41" s="604"/>
    </row>
    <row r="42" spans="1:28" ht="14.25" customHeight="1" thickBot="1">
      <c r="A42" s="562"/>
      <c r="B42" s="562"/>
      <c r="C42" s="579"/>
      <c r="D42" s="193"/>
      <c r="E42" s="194"/>
      <c r="F42" s="194"/>
      <c r="G42" s="194"/>
      <c r="H42" s="195"/>
      <c r="I42" s="195"/>
      <c r="J42" s="195"/>
      <c r="K42" s="195"/>
      <c r="L42" s="195"/>
      <c r="M42" s="195"/>
      <c r="N42" s="575"/>
      <c r="O42" s="576"/>
      <c r="P42" s="577"/>
      <c r="Q42" s="564"/>
      <c r="R42" s="566"/>
      <c r="S42" s="568"/>
      <c r="T42" s="581"/>
      <c r="U42" s="583"/>
      <c r="V42" s="585"/>
      <c r="W42" s="184" t="s">
        <v>96</v>
      </c>
      <c r="X42" s="185"/>
      <c r="Y42" s="587"/>
      <c r="Z42" s="693"/>
      <c r="AA42" s="537"/>
      <c r="AB42" s="546"/>
    </row>
    <row r="43" spans="1:28" ht="14.25" customHeight="1" thickBot="1">
      <c r="A43" s="561">
        <v>2</v>
      </c>
      <c r="B43" s="560">
        <v>3</v>
      </c>
      <c r="C43" s="175" t="s">
        <v>80</v>
      </c>
      <c r="D43" s="176">
        <v>21</v>
      </c>
      <c r="E43" s="177">
        <v>22</v>
      </c>
      <c r="F43" s="177">
        <v>23</v>
      </c>
      <c r="G43" s="177">
        <v>24</v>
      </c>
      <c r="H43" s="177">
        <v>25</v>
      </c>
      <c r="I43" s="177">
        <v>26</v>
      </c>
      <c r="J43" s="177">
        <v>27</v>
      </c>
      <c r="K43" s="177">
        <v>28</v>
      </c>
      <c r="L43" s="177">
        <v>29</v>
      </c>
      <c r="M43" s="177">
        <v>30</v>
      </c>
      <c r="N43" s="563"/>
      <c r="O43" s="565"/>
      <c r="P43" s="567"/>
      <c r="Q43" s="569"/>
      <c r="R43" s="570"/>
      <c r="S43" s="571"/>
      <c r="T43" s="475" t="s">
        <v>89</v>
      </c>
      <c r="U43" s="476"/>
      <c r="V43" s="477"/>
      <c r="W43" s="178" t="s">
        <v>92</v>
      </c>
      <c r="X43" s="179"/>
      <c r="Y43" s="586"/>
      <c r="Z43" s="542"/>
      <c r="AA43" s="542"/>
      <c r="AB43" s="544"/>
    </row>
    <row r="44" spans="1:28" ht="14.25" customHeight="1" thickBot="1">
      <c r="A44" s="561"/>
      <c r="B44" s="561"/>
      <c r="C44" s="180" t="s">
        <v>63</v>
      </c>
      <c r="D44" s="181"/>
      <c r="E44" s="182"/>
      <c r="F44" s="182"/>
      <c r="G44" s="182"/>
      <c r="H44" s="183"/>
      <c r="I44" s="183"/>
      <c r="J44" s="183"/>
      <c r="K44" s="183"/>
      <c r="L44" s="183"/>
      <c r="M44" s="183"/>
      <c r="N44" s="564"/>
      <c r="O44" s="566"/>
      <c r="P44" s="568"/>
      <c r="Q44" s="572"/>
      <c r="R44" s="573"/>
      <c r="S44" s="574"/>
      <c r="T44" s="590"/>
      <c r="U44" s="595"/>
      <c r="V44" s="591"/>
      <c r="W44" s="184" t="s">
        <v>93</v>
      </c>
      <c r="X44" s="185"/>
      <c r="Y44" s="691"/>
      <c r="Z44" s="602"/>
      <c r="AA44" s="602"/>
      <c r="AB44" s="604"/>
    </row>
    <row r="45" spans="1:28" ht="14.25" customHeight="1" thickBot="1">
      <c r="A45" s="561"/>
      <c r="B45" s="561"/>
      <c r="C45" s="175" t="s">
        <v>80</v>
      </c>
      <c r="D45" s="186">
        <v>31</v>
      </c>
      <c r="E45" s="187">
        <v>32</v>
      </c>
      <c r="F45" s="187">
        <v>33</v>
      </c>
      <c r="G45" s="187">
        <v>34</v>
      </c>
      <c r="H45" s="188">
        <v>35</v>
      </c>
      <c r="I45" s="188">
        <v>36</v>
      </c>
      <c r="J45" s="188">
        <v>37</v>
      </c>
      <c r="K45" s="188">
        <v>38</v>
      </c>
      <c r="L45" s="188">
        <v>39</v>
      </c>
      <c r="M45" s="189">
        <v>40</v>
      </c>
      <c r="N45" s="596"/>
      <c r="O45" s="597"/>
      <c r="P45" s="598"/>
      <c r="Q45" s="575"/>
      <c r="R45" s="576"/>
      <c r="S45" s="577"/>
      <c r="T45" s="478"/>
      <c r="U45" s="479"/>
      <c r="V45" s="480"/>
      <c r="W45" s="184" t="s">
        <v>94</v>
      </c>
      <c r="X45" s="185"/>
      <c r="Y45" s="691"/>
      <c r="Z45" s="602"/>
      <c r="AA45" s="602"/>
      <c r="AB45" s="604"/>
    </row>
    <row r="46" spans="1:28" ht="14.25" customHeight="1">
      <c r="A46" s="561"/>
      <c r="B46" s="561"/>
      <c r="C46" s="578" t="s">
        <v>64</v>
      </c>
      <c r="D46" s="190"/>
      <c r="E46" s="191"/>
      <c r="F46" s="191"/>
      <c r="G46" s="191"/>
      <c r="H46" s="192"/>
      <c r="I46" s="192"/>
      <c r="J46" s="192"/>
      <c r="K46" s="192"/>
      <c r="L46" s="192"/>
      <c r="M46" s="192"/>
      <c r="N46" s="596"/>
      <c r="O46" s="597"/>
      <c r="P46" s="598"/>
      <c r="Q46" s="563"/>
      <c r="R46" s="565"/>
      <c r="S46" s="567"/>
      <c r="T46" s="695"/>
      <c r="U46" s="696"/>
      <c r="V46" s="697"/>
      <c r="W46" s="184" t="s">
        <v>95</v>
      </c>
      <c r="X46" s="185"/>
      <c r="Y46" s="691"/>
      <c r="Z46" s="692"/>
      <c r="AA46" s="602"/>
      <c r="AB46" s="604"/>
    </row>
    <row r="47" spans="1:28" ht="14.25" customHeight="1" thickBot="1">
      <c r="A47" s="562"/>
      <c r="B47" s="562"/>
      <c r="C47" s="579"/>
      <c r="D47" s="193"/>
      <c r="E47" s="194"/>
      <c r="F47" s="194"/>
      <c r="G47" s="194"/>
      <c r="H47" s="195"/>
      <c r="I47" s="195"/>
      <c r="J47" s="195"/>
      <c r="K47" s="195"/>
      <c r="L47" s="195"/>
      <c r="M47" s="195"/>
      <c r="N47" s="599"/>
      <c r="O47" s="600"/>
      <c r="P47" s="601"/>
      <c r="Q47" s="564"/>
      <c r="R47" s="566"/>
      <c r="S47" s="568"/>
      <c r="T47" s="581"/>
      <c r="U47" s="583"/>
      <c r="V47" s="585"/>
      <c r="W47" s="196" t="s">
        <v>96</v>
      </c>
      <c r="X47" s="197"/>
      <c r="Y47" s="587"/>
      <c r="Z47" s="693"/>
      <c r="AA47" s="537"/>
      <c r="AB47" s="546"/>
    </row>
    <row r="48" spans="1:28" ht="14.25" customHeight="1">
      <c r="A48" s="682"/>
      <c r="B48" s="683"/>
      <c r="C48" s="683"/>
      <c r="D48" s="683"/>
      <c r="E48" s="683"/>
      <c r="F48" s="683"/>
      <c r="G48" s="683"/>
      <c r="H48" s="684"/>
      <c r="I48" s="542"/>
      <c r="J48" s="543"/>
      <c r="K48" s="543"/>
      <c r="L48" s="543"/>
      <c r="M48" s="544"/>
      <c r="N48" s="542"/>
      <c r="O48" s="542"/>
      <c r="P48" s="542"/>
      <c r="Q48" s="542"/>
      <c r="R48" s="542"/>
      <c r="S48" s="542"/>
      <c r="T48" s="542"/>
      <c r="U48" s="542"/>
      <c r="V48" s="542"/>
      <c r="W48" s="698"/>
      <c r="X48" s="699"/>
      <c r="Y48" s="586"/>
      <c r="Z48" s="586"/>
      <c r="AA48" s="542"/>
      <c r="AB48" s="544"/>
    </row>
    <row r="49" spans="1:28" ht="14.25" customHeight="1" thickBot="1">
      <c r="A49" s="685"/>
      <c r="B49" s="686"/>
      <c r="C49" s="686"/>
      <c r="D49" s="686"/>
      <c r="E49" s="686"/>
      <c r="F49" s="686"/>
      <c r="G49" s="686"/>
      <c r="H49" s="687"/>
      <c r="I49" s="602"/>
      <c r="J49" s="603"/>
      <c r="K49" s="603"/>
      <c r="L49" s="603"/>
      <c r="M49" s="604"/>
      <c r="N49" s="602"/>
      <c r="O49" s="602"/>
      <c r="P49" s="602"/>
      <c r="Q49" s="602"/>
      <c r="R49" s="602"/>
      <c r="S49" s="602"/>
      <c r="T49" s="602"/>
      <c r="U49" s="602"/>
      <c r="V49" s="602"/>
      <c r="W49" s="700"/>
      <c r="X49" s="701"/>
      <c r="Y49" s="587"/>
      <c r="Z49" s="587"/>
      <c r="AA49" s="537"/>
      <c r="AB49" s="546"/>
    </row>
    <row r="50" spans="1:28" ht="14.25" customHeight="1" thickBot="1">
      <c r="A50" s="688"/>
      <c r="B50" s="689"/>
      <c r="C50" s="689"/>
      <c r="D50" s="689"/>
      <c r="E50" s="689"/>
      <c r="F50" s="689"/>
      <c r="G50" s="689"/>
      <c r="H50" s="690"/>
      <c r="I50" s="537"/>
      <c r="J50" s="545"/>
      <c r="K50" s="545"/>
      <c r="L50" s="545"/>
      <c r="M50" s="546"/>
      <c r="N50" s="537"/>
      <c r="O50" s="537"/>
      <c r="P50" s="537"/>
      <c r="Q50" s="537"/>
      <c r="R50" s="537"/>
      <c r="S50" s="537"/>
      <c r="T50" s="537"/>
      <c r="U50" s="537"/>
      <c r="V50" s="537"/>
      <c r="W50" s="198" t="s">
        <v>92</v>
      </c>
      <c r="X50" s="199"/>
      <c r="Y50" s="200"/>
      <c r="Z50" s="200"/>
      <c r="AA50" s="680"/>
      <c r="AB50" s="681"/>
    </row>
    <row r="51" spans="1:28" ht="15" customHeight="1" thickBot="1">
      <c r="A51" s="680" t="s">
        <v>86</v>
      </c>
      <c r="B51" s="694"/>
      <c r="C51" s="694"/>
      <c r="D51" s="694"/>
      <c r="E51" s="694"/>
      <c r="F51" s="694"/>
      <c r="G51" s="694"/>
      <c r="H51" s="681"/>
      <c r="I51" s="537" t="s">
        <v>87</v>
      </c>
      <c r="J51" s="540"/>
      <c r="K51" s="540"/>
      <c r="L51" s="540"/>
      <c r="M51" s="540"/>
      <c r="N51" s="680" t="s">
        <v>90</v>
      </c>
      <c r="O51" s="694"/>
      <c r="P51" s="694"/>
      <c r="Q51" s="680" t="s">
        <v>91</v>
      </c>
      <c r="R51" s="694"/>
      <c r="S51" s="694"/>
      <c r="T51" s="680" t="s">
        <v>88</v>
      </c>
      <c r="U51" s="694"/>
      <c r="V51" s="681"/>
      <c r="W51" s="198" t="s">
        <v>93</v>
      </c>
      <c r="X51" s="199"/>
      <c r="Y51" s="200"/>
      <c r="Z51" s="200"/>
      <c r="AA51" s="680"/>
      <c r="AB51" s="681"/>
    </row>
    <row r="52" spans="1:28" ht="15.75" customHeight="1" thickBot="1">
      <c r="A52" s="702"/>
      <c r="B52" s="702"/>
      <c r="C52" s="702"/>
      <c r="D52" s="702"/>
      <c r="E52" s="702"/>
      <c r="F52" s="702"/>
      <c r="G52" s="702"/>
      <c r="H52" s="702"/>
      <c r="I52" s="702"/>
      <c r="J52" s="702"/>
      <c r="K52" s="702"/>
      <c r="L52" s="702"/>
      <c r="M52" s="702"/>
      <c r="N52" s="702"/>
      <c r="O52" s="702"/>
      <c r="P52" s="702"/>
      <c r="Q52" s="702"/>
      <c r="R52" s="702"/>
      <c r="S52" s="702"/>
      <c r="T52" s="702"/>
      <c r="U52" s="702"/>
      <c r="V52" s="702"/>
      <c r="W52" s="702"/>
      <c r="X52" s="702"/>
      <c r="Y52" s="702"/>
      <c r="Z52" s="702"/>
      <c r="AA52" s="702"/>
      <c r="AB52" s="702"/>
    </row>
    <row r="53" spans="1:28" ht="9.75" customHeight="1">
      <c r="A53" s="682"/>
      <c r="B53" s="684"/>
      <c r="C53" s="635" t="s">
        <v>74</v>
      </c>
      <c r="D53" s="636"/>
      <c r="E53" s="636"/>
      <c r="F53" s="636"/>
      <c r="G53" s="636"/>
      <c r="H53" s="636"/>
      <c r="I53" s="636"/>
      <c r="J53" s="636"/>
      <c r="K53" s="636"/>
      <c r="L53" s="636"/>
      <c r="M53" s="636"/>
      <c r="N53" s="636"/>
      <c r="O53" s="636"/>
      <c r="P53" s="636"/>
      <c r="Q53" s="636"/>
      <c r="R53" s="636"/>
      <c r="S53" s="636"/>
      <c r="T53" s="636"/>
      <c r="U53" s="636"/>
      <c r="V53" s="636"/>
      <c r="W53" s="636"/>
      <c r="X53" s="636"/>
      <c r="Y53" s="636"/>
      <c r="Z53" s="636"/>
      <c r="AA53" s="636"/>
      <c r="AB53" s="637"/>
    </row>
    <row r="54" spans="1:28" ht="9.75" customHeight="1" thickBot="1">
      <c r="A54" s="685"/>
      <c r="B54" s="687"/>
      <c r="C54" s="638"/>
      <c r="D54" s="639"/>
      <c r="E54" s="639"/>
      <c r="F54" s="639"/>
      <c r="G54" s="639"/>
      <c r="H54" s="639"/>
      <c r="I54" s="639"/>
      <c r="J54" s="639"/>
      <c r="K54" s="639"/>
      <c r="L54" s="639"/>
      <c r="M54" s="639"/>
      <c r="N54" s="639"/>
      <c r="O54" s="639"/>
      <c r="P54" s="639"/>
      <c r="Q54" s="639"/>
      <c r="R54" s="639"/>
      <c r="S54" s="639"/>
      <c r="T54" s="639"/>
      <c r="U54" s="639"/>
      <c r="V54" s="639"/>
      <c r="W54" s="639"/>
      <c r="X54" s="639"/>
      <c r="Y54" s="639"/>
      <c r="Z54" s="639"/>
      <c r="AA54" s="639"/>
      <c r="AB54" s="640"/>
    </row>
    <row r="55" spans="1:28" ht="9.75" customHeight="1">
      <c r="A55" s="685"/>
      <c r="B55" s="687"/>
      <c r="C55" s="427" t="s">
        <v>145</v>
      </c>
      <c r="D55" s="428"/>
      <c r="E55" s="428"/>
      <c r="F55" s="428"/>
      <c r="G55" s="428"/>
      <c r="H55" s="428"/>
      <c r="I55" s="428"/>
      <c r="J55" s="428"/>
      <c r="K55" s="428"/>
      <c r="L55" s="428"/>
      <c r="M55" s="428"/>
      <c r="N55" s="428"/>
      <c r="O55" s="428"/>
      <c r="P55" s="428"/>
      <c r="Q55" s="428"/>
      <c r="R55" s="428"/>
      <c r="S55" s="428"/>
      <c r="T55" s="428"/>
      <c r="U55" s="428"/>
      <c r="V55" s="428"/>
      <c r="W55" s="428"/>
      <c r="X55" s="428"/>
      <c r="Y55" s="428"/>
      <c r="Z55" s="428"/>
      <c r="AA55" s="428"/>
      <c r="AB55" s="429"/>
    </row>
    <row r="56" spans="1:28" ht="9.75" customHeight="1" thickBot="1">
      <c r="A56" s="685"/>
      <c r="B56" s="687"/>
      <c r="C56" s="430"/>
      <c r="D56" s="431"/>
      <c r="E56" s="431"/>
      <c r="F56" s="431"/>
      <c r="G56" s="431"/>
      <c r="H56" s="431"/>
      <c r="I56" s="431"/>
      <c r="J56" s="431"/>
      <c r="K56" s="431"/>
      <c r="L56" s="431"/>
      <c r="M56" s="431"/>
      <c r="N56" s="431"/>
      <c r="O56" s="431"/>
      <c r="P56" s="431"/>
      <c r="Q56" s="431"/>
      <c r="R56" s="431"/>
      <c r="S56" s="431"/>
      <c r="T56" s="431"/>
      <c r="U56" s="431"/>
      <c r="V56" s="431"/>
      <c r="W56" s="431"/>
      <c r="X56" s="431"/>
      <c r="Y56" s="431"/>
      <c r="Z56" s="431"/>
      <c r="AA56" s="431"/>
      <c r="AB56" s="432"/>
    </row>
    <row r="57" spans="1:28" ht="9.75" customHeight="1">
      <c r="A57" s="685"/>
      <c r="B57" s="687"/>
      <c r="C57" s="629">
        <f ca="1">TODAY()</f>
        <v>42505</v>
      </c>
      <c r="D57" s="630"/>
      <c r="E57" s="630"/>
      <c r="F57" s="630"/>
      <c r="G57" s="630"/>
      <c r="H57" s="630"/>
      <c r="I57" s="630"/>
      <c r="J57" s="630"/>
      <c r="K57" s="630"/>
      <c r="L57" s="630"/>
      <c r="M57" s="631"/>
      <c r="N57" s="614" t="s">
        <v>149</v>
      </c>
      <c r="O57" s="615"/>
      <c r="P57" s="615"/>
      <c r="Q57" s="615"/>
      <c r="R57" s="615"/>
      <c r="S57" s="615"/>
      <c r="T57" s="615"/>
      <c r="U57" s="615"/>
      <c r="V57" s="615"/>
      <c r="W57" s="615"/>
      <c r="X57" s="615"/>
      <c r="Y57" s="615"/>
      <c r="Z57" s="615"/>
      <c r="AA57" s="615"/>
      <c r="AB57" s="616"/>
    </row>
    <row r="58" spans="1:28" ht="9.75" customHeight="1" thickBot="1">
      <c r="A58" s="688"/>
      <c r="B58" s="690"/>
      <c r="C58" s="632"/>
      <c r="D58" s="633"/>
      <c r="E58" s="633"/>
      <c r="F58" s="633"/>
      <c r="G58" s="633"/>
      <c r="H58" s="633"/>
      <c r="I58" s="633"/>
      <c r="J58" s="633"/>
      <c r="K58" s="633"/>
      <c r="L58" s="633"/>
      <c r="M58" s="634"/>
      <c r="N58" s="617"/>
      <c r="O58" s="618"/>
      <c r="P58" s="618"/>
      <c r="Q58" s="618"/>
      <c r="R58" s="618"/>
      <c r="S58" s="618"/>
      <c r="T58" s="618"/>
      <c r="U58" s="618"/>
      <c r="V58" s="618"/>
      <c r="W58" s="618"/>
      <c r="X58" s="618"/>
      <c r="Y58" s="618"/>
      <c r="Z58" s="618"/>
      <c r="AA58" s="618"/>
      <c r="AB58" s="619"/>
    </row>
    <row r="59" spans="1:28" ht="9.75" customHeight="1">
      <c r="A59" s="542" t="s">
        <v>68</v>
      </c>
      <c r="B59" s="544"/>
      <c r="C59" s="614" t="str">
        <f>'Sp. JK.'!F10</f>
        <v>BORDÁCS DOROTTYA</v>
      </c>
      <c r="D59" s="615"/>
      <c r="E59" s="615"/>
      <c r="F59" s="615"/>
      <c r="G59" s="615"/>
      <c r="H59" s="615"/>
      <c r="I59" s="615"/>
      <c r="J59" s="615"/>
      <c r="K59" s="615"/>
      <c r="L59" s="615"/>
      <c r="M59" s="615"/>
      <c r="N59" s="542" t="s">
        <v>70</v>
      </c>
      <c r="O59" s="543"/>
      <c r="P59" s="544"/>
      <c r="Q59" s="542"/>
      <c r="R59" s="543"/>
      <c r="S59" s="543"/>
      <c r="T59" s="543"/>
      <c r="U59" s="543"/>
      <c r="V59" s="543"/>
      <c r="W59" s="543"/>
      <c r="X59" s="543"/>
      <c r="Y59" s="543"/>
      <c r="Z59" s="543"/>
      <c r="AA59" s="543"/>
      <c r="AB59" s="544"/>
    </row>
    <row r="60" spans="1:28" ht="9.75" customHeight="1" thickBot="1">
      <c r="A60" s="537"/>
      <c r="B60" s="546"/>
      <c r="C60" s="617"/>
      <c r="D60" s="618"/>
      <c r="E60" s="618"/>
      <c r="F60" s="618"/>
      <c r="G60" s="618"/>
      <c r="H60" s="618"/>
      <c r="I60" s="618"/>
      <c r="J60" s="618"/>
      <c r="K60" s="618"/>
      <c r="L60" s="618"/>
      <c r="M60" s="618"/>
      <c r="N60" s="537"/>
      <c r="O60" s="545"/>
      <c r="P60" s="546"/>
      <c r="Q60" s="537"/>
      <c r="R60" s="545"/>
      <c r="S60" s="545"/>
      <c r="T60" s="545"/>
      <c r="U60" s="545"/>
      <c r="V60" s="545"/>
      <c r="W60" s="545"/>
      <c r="X60" s="545"/>
      <c r="Y60" s="545"/>
      <c r="Z60" s="545"/>
      <c r="AA60" s="545"/>
      <c r="AB60" s="546"/>
    </row>
    <row r="61" spans="1:28" ht="9.75" customHeight="1">
      <c r="A61" s="542" t="s">
        <v>71</v>
      </c>
      <c r="B61" s="544"/>
      <c r="C61" s="614"/>
      <c r="D61" s="615"/>
      <c r="E61" s="615"/>
      <c r="F61" s="615"/>
      <c r="G61" s="615"/>
      <c r="H61" s="615"/>
      <c r="I61" s="615"/>
      <c r="J61" s="615"/>
      <c r="K61" s="615"/>
      <c r="L61" s="615"/>
      <c r="M61" s="615"/>
      <c r="N61" s="542" t="s">
        <v>69</v>
      </c>
      <c r="O61" s="625"/>
      <c r="P61" s="626"/>
      <c r="Q61" s="542"/>
      <c r="R61" s="543"/>
      <c r="S61" s="543"/>
      <c r="T61" s="543"/>
      <c r="U61" s="543"/>
      <c r="V61" s="543"/>
      <c r="W61" s="543"/>
      <c r="X61" s="543"/>
      <c r="Y61" s="543"/>
      <c r="Z61" s="543"/>
      <c r="AA61" s="543"/>
      <c r="AB61" s="544"/>
    </row>
    <row r="62" spans="1:28" ht="9.75" customHeight="1" thickBot="1">
      <c r="A62" s="537"/>
      <c r="B62" s="546"/>
      <c r="C62" s="617"/>
      <c r="D62" s="618"/>
      <c r="E62" s="618"/>
      <c r="F62" s="618"/>
      <c r="G62" s="618"/>
      <c r="H62" s="618"/>
      <c r="I62" s="618"/>
      <c r="J62" s="618"/>
      <c r="K62" s="618"/>
      <c r="L62" s="618"/>
      <c r="M62" s="618"/>
      <c r="N62" s="622"/>
      <c r="O62" s="623"/>
      <c r="P62" s="624"/>
      <c r="Q62" s="537"/>
      <c r="R62" s="545"/>
      <c r="S62" s="545"/>
      <c r="T62" s="545"/>
      <c r="U62" s="545"/>
      <c r="V62" s="545"/>
      <c r="W62" s="545"/>
      <c r="X62" s="545"/>
      <c r="Y62" s="545"/>
      <c r="Z62" s="545"/>
      <c r="AA62" s="545"/>
      <c r="AB62" s="546"/>
    </row>
    <row r="63" spans="1:28" ht="9.75" customHeight="1" thickBot="1">
      <c r="A63" s="174" t="s">
        <v>77</v>
      </c>
      <c r="B63" s="174" t="s">
        <v>62</v>
      </c>
      <c r="C63" s="627"/>
      <c r="D63" s="559"/>
      <c r="E63" s="559"/>
      <c r="F63" s="559"/>
      <c r="G63" s="559"/>
      <c r="H63" s="559"/>
      <c r="I63" s="559"/>
      <c r="J63" s="559"/>
      <c r="K63" s="559"/>
      <c r="L63" s="559"/>
      <c r="M63" s="559"/>
      <c r="N63" s="550" t="s">
        <v>63</v>
      </c>
      <c r="O63" s="556"/>
      <c r="P63" s="551"/>
      <c r="Q63" s="550" t="s">
        <v>64</v>
      </c>
      <c r="R63" s="556"/>
      <c r="S63" s="551"/>
      <c r="T63" s="550" t="s">
        <v>65</v>
      </c>
      <c r="U63" s="556"/>
      <c r="V63" s="551"/>
      <c r="W63" s="525" t="s">
        <v>97</v>
      </c>
      <c r="X63" s="527"/>
      <c r="Y63" s="229" t="s">
        <v>78</v>
      </c>
      <c r="Z63" s="230" t="s">
        <v>66</v>
      </c>
      <c r="AA63" s="627" t="s">
        <v>67</v>
      </c>
      <c r="AB63" s="628"/>
    </row>
    <row r="64" spans="1:28" ht="14.25" customHeight="1" thickBot="1">
      <c r="A64" s="561">
        <v>1</v>
      </c>
      <c r="B64" s="561">
        <v>5</v>
      </c>
      <c r="C64" s="175" t="s">
        <v>80</v>
      </c>
      <c r="D64" s="176">
        <v>1</v>
      </c>
      <c r="E64" s="177">
        <v>2</v>
      </c>
      <c r="F64" s="177">
        <v>3</v>
      </c>
      <c r="G64" s="177">
        <v>4</v>
      </c>
      <c r="H64" s="177">
        <v>5</v>
      </c>
      <c r="I64" s="177">
        <v>6</v>
      </c>
      <c r="J64" s="177">
        <v>7</v>
      </c>
      <c r="K64" s="177">
        <v>8</v>
      </c>
      <c r="L64" s="177">
        <v>9</v>
      </c>
      <c r="M64" s="177">
        <v>10</v>
      </c>
      <c r="N64" s="563"/>
      <c r="O64" s="565"/>
      <c r="P64" s="609"/>
      <c r="Q64" s="569"/>
      <c r="R64" s="570"/>
      <c r="S64" s="571"/>
      <c r="T64" s="475" t="s">
        <v>89</v>
      </c>
      <c r="U64" s="476"/>
      <c r="V64" s="477"/>
      <c r="W64" s="178" t="s">
        <v>92</v>
      </c>
      <c r="X64" s="179"/>
      <c r="Y64" s="586"/>
      <c r="Z64" s="542"/>
      <c r="AA64" s="542"/>
      <c r="AB64" s="544"/>
    </row>
    <row r="65" spans="1:28" ht="14.25" customHeight="1" thickBot="1">
      <c r="A65" s="561"/>
      <c r="B65" s="561"/>
      <c r="C65" s="180" t="s">
        <v>63</v>
      </c>
      <c r="D65" s="181"/>
      <c r="E65" s="182"/>
      <c r="F65" s="182"/>
      <c r="G65" s="182"/>
      <c r="H65" s="183"/>
      <c r="I65" s="183"/>
      <c r="J65" s="183"/>
      <c r="K65" s="183"/>
      <c r="L65" s="183"/>
      <c r="M65" s="183"/>
      <c r="N65" s="564"/>
      <c r="O65" s="566"/>
      <c r="P65" s="610"/>
      <c r="Q65" s="572"/>
      <c r="R65" s="573"/>
      <c r="S65" s="574"/>
      <c r="T65" s="590"/>
      <c r="U65" s="595"/>
      <c r="V65" s="591"/>
      <c r="W65" s="184" t="s">
        <v>93</v>
      </c>
      <c r="X65" s="185"/>
      <c r="Y65" s="691"/>
      <c r="Z65" s="602"/>
      <c r="AA65" s="602"/>
      <c r="AB65" s="604"/>
    </row>
    <row r="66" spans="1:28" ht="14.25" customHeight="1" thickBot="1">
      <c r="A66" s="561"/>
      <c r="B66" s="561"/>
      <c r="C66" s="175" t="s">
        <v>80</v>
      </c>
      <c r="D66" s="186">
        <v>11</v>
      </c>
      <c r="E66" s="187">
        <v>12</v>
      </c>
      <c r="F66" s="187">
        <v>13</v>
      </c>
      <c r="G66" s="187">
        <v>14</v>
      </c>
      <c r="H66" s="188">
        <v>15</v>
      </c>
      <c r="I66" s="188">
        <v>16</v>
      </c>
      <c r="J66" s="188">
        <v>17</v>
      </c>
      <c r="K66" s="188">
        <v>18</v>
      </c>
      <c r="L66" s="188">
        <v>19</v>
      </c>
      <c r="M66" s="189">
        <v>20</v>
      </c>
      <c r="N66" s="569"/>
      <c r="O66" s="570"/>
      <c r="P66" s="571"/>
      <c r="Q66" s="575"/>
      <c r="R66" s="576"/>
      <c r="S66" s="577"/>
      <c r="T66" s="478"/>
      <c r="U66" s="479"/>
      <c r="V66" s="480"/>
      <c r="W66" s="184" t="s">
        <v>94</v>
      </c>
      <c r="X66" s="185"/>
      <c r="Y66" s="691"/>
      <c r="Z66" s="602"/>
      <c r="AA66" s="602"/>
      <c r="AB66" s="604"/>
    </row>
    <row r="67" spans="1:28" ht="14.25" customHeight="1">
      <c r="A67" s="561"/>
      <c r="B67" s="561"/>
      <c r="C67" s="578" t="s">
        <v>64</v>
      </c>
      <c r="D67" s="190"/>
      <c r="E67" s="191"/>
      <c r="F67" s="191"/>
      <c r="G67" s="191"/>
      <c r="H67" s="192"/>
      <c r="I67" s="192"/>
      <c r="J67" s="192"/>
      <c r="K67" s="192"/>
      <c r="L67" s="192"/>
      <c r="M67" s="192"/>
      <c r="N67" s="572"/>
      <c r="O67" s="573"/>
      <c r="P67" s="574"/>
      <c r="Q67" s="611"/>
      <c r="R67" s="612"/>
      <c r="S67" s="613"/>
      <c r="T67" s="580"/>
      <c r="U67" s="582"/>
      <c r="V67" s="584"/>
      <c r="W67" s="184" t="s">
        <v>95</v>
      </c>
      <c r="X67" s="185"/>
      <c r="Y67" s="691"/>
      <c r="Z67" s="692"/>
      <c r="AA67" s="602"/>
      <c r="AB67" s="604"/>
    </row>
    <row r="68" spans="1:28" ht="14.25" customHeight="1" thickBot="1">
      <c r="A68" s="562"/>
      <c r="B68" s="562"/>
      <c r="C68" s="579"/>
      <c r="D68" s="193"/>
      <c r="E68" s="194"/>
      <c r="F68" s="194"/>
      <c r="G68" s="194"/>
      <c r="H68" s="195"/>
      <c r="I68" s="195"/>
      <c r="J68" s="195"/>
      <c r="K68" s="195"/>
      <c r="L68" s="195"/>
      <c r="M68" s="195"/>
      <c r="N68" s="575"/>
      <c r="O68" s="576"/>
      <c r="P68" s="577"/>
      <c r="Q68" s="564"/>
      <c r="R68" s="566"/>
      <c r="S68" s="568"/>
      <c r="T68" s="581"/>
      <c r="U68" s="583"/>
      <c r="V68" s="585"/>
      <c r="W68" s="184" t="s">
        <v>96</v>
      </c>
      <c r="X68" s="185"/>
      <c r="Y68" s="587"/>
      <c r="Z68" s="693"/>
      <c r="AA68" s="537"/>
      <c r="AB68" s="546"/>
    </row>
    <row r="69" spans="1:28" ht="14.25" customHeight="1" thickBot="1">
      <c r="A69" s="561">
        <v>2</v>
      </c>
      <c r="B69" s="560">
        <v>6</v>
      </c>
      <c r="C69" s="175" t="s">
        <v>80</v>
      </c>
      <c r="D69" s="176">
        <v>21</v>
      </c>
      <c r="E69" s="177">
        <v>22</v>
      </c>
      <c r="F69" s="177">
        <v>23</v>
      </c>
      <c r="G69" s="177">
        <v>24</v>
      </c>
      <c r="H69" s="177">
        <v>25</v>
      </c>
      <c r="I69" s="177">
        <v>26</v>
      </c>
      <c r="J69" s="177">
        <v>27</v>
      </c>
      <c r="K69" s="177">
        <v>28</v>
      </c>
      <c r="L69" s="177">
        <v>29</v>
      </c>
      <c r="M69" s="177">
        <v>30</v>
      </c>
      <c r="N69" s="563"/>
      <c r="O69" s="565"/>
      <c r="P69" s="567"/>
      <c r="Q69" s="569"/>
      <c r="R69" s="570"/>
      <c r="S69" s="571"/>
      <c r="T69" s="475" t="s">
        <v>89</v>
      </c>
      <c r="U69" s="476"/>
      <c r="V69" s="477"/>
      <c r="W69" s="178" t="s">
        <v>92</v>
      </c>
      <c r="X69" s="179"/>
      <c r="Y69" s="586"/>
      <c r="Z69" s="542"/>
      <c r="AA69" s="542"/>
      <c r="AB69" s="544"/>
    </row>
    <row r="70" spans="1:28" ht="14.25" customHeight="1" thickBot="1">
      <c r="A70" s="561"/>
      <c r="B70" s="561"/>
      <c r="C70" s="180" t="s">
        <v>63</v>
      </c>
      <c r="D70" s="181"/>
      <c r="E70" s="182"/>
      <c r="F70" s="182"/>
      <c r="G70" s="182"/>
      <c r="H70" s="183"/>
      <c r="I70" s="183"/>
      <c r="J70" s="183"/>
      <c r="K70" s="183"/>
      <c r="L70" s="183"/>
      <c r="M70" s="183"/>
      <c r="N70" s="564"/>
      <c r="O70" s="566"/>
      <c r="P70" s="568"/>
      <c r="Q70" s="572"/>
      <c r="R70" s="573"/>
      <c r="S70" s="574"/>
      <c r="T70" s="590"/>
      <c r="U70" s="595"/>
      <c r="V70" s="591"/>
      <c r="W70" s="184" t="s">
        <v>93</v>
      </c>
      <c r="X70" s="185"/>
      <c r="Y70" s="691"/>
      <c r="Z70" s="602"/>
      <c r="AA70" s="602"/>
      <c r="AB70" s="604"/>
    </row>
    <row r="71" spans="1:28" ht="14.25" customHeight="1" thickBot="1">
      <c r="A71" s="561"/>
      <c r="B71" s="561"/>
      <c r="C71" s="175" t="s">
        <v>80</v>
      </c>
      <c r="D71" s="186">
        <v>31</v>
      </c>
      <c r="E71" s="187">
        <v>32</v>
      </c>
      <c r="F71" s="187">
        <v>33</v>
      </c>
      <c r="G71" s="187">
        <v>34</v>
      </c>
      <c r="H71" s="188">
        <v>35</v>
      </c>
      <c r="I71" s="188">
        <v>36</v>
      </c>
      <c r="J71" s="188">
        <v>37</v>
      </c>
      <c r="K71" s="188">
        <v>38</v>
      </c>
      <c r="L71" s="188">
        <v>39</v>
      </c>
      <c r="M71" s="189">
        <v>40</v>
      </c>
      <c r="N71" s="596"/>
      <c r="O71" s="597"/>
      <c r="P71" s="598"/>
      <c r="Q71" s="575"/>
      <c r="R71" s="576"/>
      <c r="S71" s="577"/>
      <c r="T71" s="478"/>
      <c r="U71" s="479"/>
      <c r="V71" s="480"/>
      <c r="W71" s="184" t="s">
        <v>94</v>
      </c>
      <c r="X71" s="185"/>
      <c r="Y71" s="691"/>
      <c r="Z71" s="602"/>
      <c r="AA71" s="602"/>
      <c r="AB71" s="604"/>
    </row>
    <row r="72" spans="1:28" ht="14.25" customHeight="1">
      <c r="A72" s="561"/>
      <c r="B72" s="561"/>
      <c r="C72" s="578" t="s">
        <v>64</v>
      </c>
      <c r="D72" s="190"/>
      <c r="E72" s="191"/>
      <c r="F72" s="191"/>
      <c r="G72" s="191"/>
      <c r="H72" s="192"/>
      <c r="I72" s="192"/>
      <c r="J72" s="192"/>
      <c r="K72" s="192"/>
      <c r="L72" s="192"/>
      <c r="M72" s="192"/>
      <c r="N72" s="596"/>
      <c r="O72" s="597"/>
      <c r="P72" s="598"/>
      <c r="Q72" s="563"/>
      <c r="R72" s="565"/>
      <c r="S72" s="567"/>
      <c r="T72" s="695"/>
      <c r="U72" s="696"/>
      <c r="V72" s="697"/>
      <c r="W72" s="184" t="s">
        <v>95</v>
      </c>
      <c r="X72" s="185"/>
      <c r="Y72" s="691"/>
      <c r="Z72" s="692"/>
      <c r="AA72" s="602"/>
      <c r="AB72" s="604"/>
    </row>
    <row r="73" spans="1:28" ht="14.25" customHeight="1" thickBot="1">
      <c r="A73" s="562"/>
      <c r="B73" s="562"/>
      <c r="C73" s="579"/>
      <c r="D73" s="193"/>
      <c r="E73" s="194"/>
      <c r="F73" s="194"/>
      <c r="G73" s="194"/>
      <c r="H73" s="195"/>
      <c r="I73" s="195"/>
      <c r="J73" s="195"/>
      <c r="K73" s="195"/>
      <c r="L73" s="195"/>
      <c r="M73" s="195"/>
      <c r="N73" s="599"/>
      <c r="O73" s="600"/>
      <c r="P73" s="601"/>
      <c r="Q73" s="564"/>
      <c r="R73" s="566"/>
      <c r="S73" s="568"/>
      <c r="T73" s="581"/>
      <c r="U73" s="583"/>
      <c r="V73" s="585"/>
      <c r="W73" s="196" t="s">
        <v>96</v>
      </c>
      <c r="X73" s="197"/>
      <c r="Y73" s="587"/>
      <c r="Z73" s="693"/>
      <c r="AA73" s="537"/>
      <c r="AB73" s="546"/>
    </row>
    <row r="74" spans="1:28" ht="14.25" customHeight="1">
      <c r="A74" s="682"/>
      <c r="B74" s="683"/>
      <c r="C74" s="683"/>
      <c r="D74" s="683"/>
      <c r="E74" s="683"/>
      <c r="F74" s="683"/>
      <c r="G74" s="683"/>
      <c r="H74" s="684"/>
      <c r="I74" s="542"/>
      <c r="J74" s="543"/>
      <c r="K74" s="543"/>
      <c r="L74" s="543"/>
      <c r="M74" s="544"/>
      <c r="N74" s="542"/>
      <c r="O74" s="542"/>
      <c r="P74" s="542"/>
      <c r="Q74" s="542"/>
      <c r="R74" s="542"/>
      <c r="S74" s="542"/>
      <c r="T74" s="542"/>
      <c r="U74" s="542"/>
      <c r="V74" s="542"/>
      <c r="W74" s="698"/>
      <c r="X74" s="699"/>
      <c r="Y74" s="586"/>
      <c r="Z74" s="586"/>
      <c r="AA74" s="542"/>
      <c r="AB74" s="544"/>
    </row>
    <row r="75" spans="1:28" ht="14.25" customHeight="1" thickBot="1">
      <c r="A75" s="685"/>
      <c r="B75" s="686"/>
      <c r="C75" s="686"/>
      <c r="D75" s="686"/>
      <c r="E75" s="686"/>
      <c r="F75" s="686"/>
      <c r="G75" s="686"/>
      <c r="H75" s="687"/>
      <c r="I75" s="602"/>
      <c r="J75" s="603"/>
      <c r="K75" s="603"/>
      <c r="L75" s="603"/>
      <c r="M75" s="604"/>
      <c r="N75" s="602"/>
      <c r="O75" s="602"/>
      <c r="P75" s="602"/>
      <c r="Q75" s="602"/>
      <c r="R75" s="602"/>
      <c r="S75" s="602"/>
      <c r="T75" s="602"/>
      <c r="U75" s="602"/>
      <c r="V75" s="602"/>
      <c r="W75" s="700"/>
      <c r="X75" s="701"/>
      <c r="Y75" s="587"/>
      <c r="Z75" s="587"/>
      <c r="AA75" s="537"/>
      <c r="AB75" s="546"/>
    </row>
    <row r="76" spans="1:28" ht="14.25" customHeight="1" thickBot="1">
      <c r="A76" s="688"/>
      <c r="B76" s="689"/>
      <c r="C76" s="689"/>
      <c r="D76" s="689"/>
      <c r="E76" s="689"/>
      <c r="F76" s="689"/>
      <c r="G76" s="689"/>
      <c r="H76" s="690"/>
      <c r="I76" s="537"/>
      <c r="J76" s="545"/>
      <c r="K76" s="545"/>
      <c r="L76" s="545"/>
      <c r="M76" s="546"/>
      <c r="N76" s="537"/>
      <c r="O76" s="537"/>
      <c r="P76" s="537"/>
      <c r="Q76" s="537"/>
      <c r="R76" s="537"/>
      <c r="S76" s="537"/>
      <c r="T76" s="537"/>
      <c r="U76" s="537"/>
      <c r="V76" s="537"/>
      <c r="W76" s="198" t="s">
        <v>92</v>
      </c>
      <c r="X76" s="199"/>
      <c r="Y76" s="200"/>
      <c r="Z76" s="200"/>
      <c r="AA76" s="680"/>
      <c r="AB76" s="681"/>
    </row>
    <row r="77" spans="1:28" ht="15" customHeight="1" thickBot="1">
      <c r="A77" s="680" t="s">
        <v>86</v>
      </c>
      <c r="B77" s="694"/>
      <c r="C77" s="694"/>
      <c r="D77" s="694"/>
      <c r="E77" s="694"/>
      <c r="F77" s="694"/>
      <c r="G77" s="694"/>
      <c r="H77" s="681"/>
      <c r="I77" s="537" t="s">
        <v>87</v>
      </c>
      <c r="J77" s="540"/>
      <c r="K77" s="540"/>
      <c r="L77" s="540"/>
      <c r="M77" s="540"/>
      <c r="N77" s="680" t="s">
        <v>90</v>
      </c>
      <c r="O77" s="694"/>
      <c r="P77" s="694"/>
      <c r="Q77" s="680" t="s">
        <v>91</v>
      </c>
      <c r="R77" s="694"/>
      <c r="S77" s="694"/>
      <c r="T77" s="680" t="s">
        <v>88</v>
      </c>
      <c r="U77" s="694"/>
      <c r="V77" s="681"/>
      <c r="W77" s="198" t="s">
        <v>93</v>
      </c>
      <c r="X77" s="199"/>
      <c r="Y77" s="200"/>
      <c r="Z77" s="200"/>
      <c r="AA77" s="680"/>
      <c r="AB77" s="681"/>
    </row>
    <row r="78" spans="1:28" ht="15" thickBot="1">
      <c r="A78" s="702"/>
      <c r="B78" s="702"/>
      <c r="C78" s="702"/>
      <c r="D78" s="702"/>
      <c r="E78" s="702"/>
      <c r="F78" s="702"/>
      <c r="G78" s="702"/>
      <c r="H78" s="702"/>
      <c r="I78" s="702"/>
      <c r="J78" s="702"/>
      <c r="K78" s="702"/>
      <c r="L78" s="702"/>
      <c r="M78" s="702"/>
      <c r="N78" s="702"/>
      <c r="O78" s="702"/>
      <c r="P78" s="702"/>
      <c r="Q78" s="702"/>
      <c r="R78" s="702"/>
      <c r="S78" s="702"/>
      <c r="T78" s="702"/>
      <c r="U78" s="702"/>
      <c r="V78" s="702"/>
      <c r="W78" s="702"/>
      <c r="X78" s="702"/>
      <c r="Y78" s="702"/>
      <c r="Z78" s="702"/>
      <c r="AA78" s="702"/>
      <c r="AB78" s="702"/>
    </row>
    <row r="79" spans="1:28" ht="9.75" customHeight="1">
      <c r="A79" s="682"/>
      <c r="B79" s="684"/>
      <c r="C79" s="635" t="s">
        <v>74</v>
      </c>
      <c r="D79" s="636"/>
      <c r="E79" s="636"/>
      <c r="F79" s="636"/>
      <c r="G79" s="636"/>
      <c r="H79" s="636"/>
      <c r="I79" s="636"/>
      <c r="J79" s="636"/>
      <c r="K79" s="636"/>
      <c r="L79" s="636"/>
      <c r="M79" s="636"/>
      <c r="N79" s="636"/>
      <c r="O79" s="636"/>
      <c r="P79" s="636"/>
      <c r="Q79" s="636"/>
      <c r="R79" s="636"/>
      <c r="S79" s="636"/>
      <c r="T79" s="636"/>
      <c r="U79" s="636"/>
      <c r="V79" s="636"/>
      <c r="W79" s="636"/>
      <c r="X79" s="636"/>
      <c r="Y79" s="636"/>
      <c r="Z79" s="636"/>
      <c r="AA79" s="636"/>
      <c r="AB79" s="637"/>
    </row>
    <row r="80" spans="1:28" ht="9.75" customHeight="1" thickBot="1">
      <c r="A80" s="685"/>
      <c r="B80" s="687"/>
      <c r="C80" s="638"/>
      <c r="D80" s="639"/>
      <c r="E80" s="639"/>
      <c r="F80" s="639"/>
      <c r="G80" s="639"/>
      <c r="H80" s="639"/>
      <c r="I80" s="639"/>
      <c r="J80" s="639"/>
      <c r="K80" s="639"/>
      <c r="L80" s="639"/>
      <c r="M80" s="639"/>
      <c r="N80" s="639"/>
      <c r="O80" s="639"/>
      <c r="P80" s="639"/>
      <c r="Q80" s="639"/>
      <c r="R80" s="639"/>
      <c r="S80" s="639"/>
      <c r="T80" s="639"/>
      <c r="U80" s="639"/>
      <c r="V80" s="639"/>
      <c r="W80" s="639"/>
      <c r="X80" s="639"/>
      <c r="Y80" s="639"/>
      <c r="Z80" s="639"/>
      <c r="AA80" s="639"/>
      <c r="AB80" s="640"/>
    </row>
    <row r="81" spans="1:28" ht="9.75" customHeight="1">
      <c r="A81" s="685"/>
      <c r="B81" s="687"/>
      <c r="C81" s="427" t="s">
        <v>145</v>
      </c>
      <c r="D81" s="428"/>
      <c r="E81" s="428"/>
      <c r="F81" s="428"/>
      <c r="G81" s="428"/>
      <c r="H81" s="428"/>
      <c r="I81" s="428"/>
      <c r="J81" s="428"/>
      <c r="K81" s="428"/>
      <c r="L81" s="428"/>
      <c r="M81" s="428"/>
      <c r="N81" s="428"/>
      <c r="O81" s="428"/>
      <c r="P81" s="428"/>
      <c r="Q81" s="428"/>
      <c r="R81" s="428"/>
      <c r="S81" s="428"/>
      <c r="T81" s="428"/>
      <c r="U81" s="428"/>
      <c r="V81" s="428"/>
      <c r="W81" s="428"/>
      <c r="X81" s="428"/>
      <c r="Y81" s="428"/>
      <c r="Z81" s="428"/>
      <c r="AA81" s="428"/>
      <c r="AB81" s="429"/>
    </row>
    <row r="82" spans="1:28" ht="9.75" customHeight="1" thickBot="1">
      <c r="A82" s="685"/>
      <c r="B82" s="687"/>
      <c r="C82" s="430"/>
      <c r="D82" s="431"/>
      <c r="E82" s="431"/>
      <c r="F82" s="431"/>
      <c r="G82" s="431"/>
      <c r="H82" s="431"/>
      <c r="I82" s="431"/>
      <c r="J82" s="431"/>
      <c r="K82" s="431"/>
      <c r="L82" s="431"/>
      <c r="M82" s="431"/>
      <c r="N82" s="431"/>
      <c r="O82" s="431"/>
      <c r="P82" s="431"/>
      <c r="Q82" s="431"/>
      <c r="R82" s="431"/>
      <c r="S82" s="431"/>
      <c r="T82" s="431"/>
      <c r="U82" s="431"/>
      <c r="V82" s="431"/>
      <c r="W82" s="431"/>
      <c r="X82" s="431"/>
      <c r="Y82" s="431"/>
      <c r="Z82" s="431"/>
      <c r="AA82" s="431"/>
      <c r="AB82" s="432"/>
    </row>
    <row r="83" spans="1:28" ht="9.75" customHeight="1">
      <c r="A83" s="685"/>
      <c r="B83" s="687"/>
      <c r="C83" s="629">
        <f ca="1">TODAY()</f>
        <v>42505</v>
      </c>
      <c r="D83" s="630"/>
      <c r="E83" s="630"/>
      <c r="F83" s="630"/>
      <c r="G83" s="630"/>
      <c r="H83" s="630"/>
      <c r="I83" s="630"/>
      <c r="J83" s="630"/>
      <c r="K83" s="630"/>
      <c r="L83" s="630"/>
      <c r="M83" s="631"/>
      <c r="N83" s="614" t="s">
        <v>149</v>
      </c>
      <c r="O83" s="615"/>
      <c r="P83" s="615"/>
      <c r="Q83" s="615"/>
      <c r="R83" s="615"/>
      <c r="S83" s="615"/>
      <c r="T83" s="615"/>
      <c r="U83" s="615"/>
      <c r="V83" s="615"/>
      <c r="W83" s="615"/>
      <c r="X83" s="615"/>
      <c r="Y83" s="615"/>
      <c r="Z83" s="615"/>
      <c r="AA83" s="615"/>
      <c r="AB83" s="616"/>
    </row>
    <row r="84" spans="1:28" ht="9.75" customHeight="1" thickBot="1">
      <c r="A84" s="688"/>
      <c r="B84" s="690"/>
      <c r="C84" s="632"/>
      <c r="D84" s="633"/>
      <c r="E84" s="633"/>
      <c r="F84" s="633"/>
      <c r="G84" s="633"/>
      <c r="H84" s="633"/>
      <c r="I84" s="633"/>
      <c r="J84" s="633"/>
      <c r="K84" s="633"/>
      <c r="L84" s="633"/>
      <c r="M84" s="634"/>
      <c r="N84" s="617"/>
      <c r="O84" s="618"/>
      <c r="P84" s="618"/>
      <c r="Q84" s="618"/>
      <c r="R84" s="618"/>
      <c r="S84" s="618"/>
      <c r="T84" s="618"/>
      <c r="U84" s="618"/>
      <c r="V84" s="618"/>
      <c r="W84" s="618"/>
      <c r="X84" s="618"/>
      <c r="Y84" s="618"/>
      <c r="Z84" s="618"/>
      <c r="AA84" s="618"/>
      <c r="AB84" s="619"/>
    </row>
    <row r="85" spans="1:28" ht="9.75" customHeight="1">
      <c r="A85" s="542" t="s">
        <v>68</v>
      </c>
      <c r="B85" s="544"/>
      <c r="C85" s="614" t="str">
        <f>'Sp. JK.'!F11</f>
        <v>KOVÁCS RÉKA</v>
      </c>
      <c r="D85" s="615"/>
      <c r="E85" s="615"/>
      <c r="F85" s="615"/>
      <c r="G85" s="615"/>
      <c r="H85" s="615"/>
      <c r="I85" s="615"/>
      <c r="J85" s="615"/>
      <c r="K85" s="615"/>
      <c r="L85" s="615"/>
      <c r="M85" s="615"/>
      <c r="N85" s="542" t="s">
        <v>70</v>
      </c>
      <c r="O85" s="543"/>
      <c r="P85" s="544"/>
      <c r="Q85" s="542"/>
      <c r="R85" s="543"/>
      <c r="S85" s="543"/>
      <c r="T85" s="543"/>
      <c r="U85" s="543"/>
      <c r="V85" s="543"/>
      <c r="W85" s="543"/>
      <c r="X85" s="543"/>
      <c r="Y85" s="543"/>
      <c r="Z85" s="543"/>
      <c r="AA85" s="543"/>
      <c r="AB85" s="544"/>
    </row>
    <row r="86" spans="1:28" ht="9.75" customHeight="1" thickBot="1">
      <c r="A86" s="537"/>
      <c r="B86" s="546"/>
      <c r="C86" s="617"/>
      <c r="D86" s="618"/>
      <c r="E86" s="618"/>
      <c r="F86" s="618"/>
      <c r="G86" s="618"/>
      <c r="H86" s="618"/>
      <c r="I86" s="618"/>
      <c r="J86" s="618"/>
      <c r="K86" s="618"/>
      <c r="L86" s="618"/>
      <c r="M86" s="618"/>
      <c r="N86" s="537"/>
      <c r="O86" s="545"/>
      <c r="P86" s="546"/>
      <c r="Q86" s="537"/>
      <c r="R86" s="545"/>
      <c r="S86" s="545"/>
      <c r="T86" s="545"/>
      <c r="U86" s="545"/>
      <c r="V86" s="545"/>
      <c r="W86" s="545"/>
      <c r="X86" s="545"/>
      <c r="Y86" s="545"/>
      <c r="Z86" s="545"/>
      <c r="AA86" s="545"/>
      <c r="AB86" s="546"/>
    </row>
    <row r="87" spans="1:28" ht="9.75" customHeight="1">
      <c r="A87" s="542" t="s">
        <v>71</v>
      </c>
      <c r="B87" s="544"/>
      <c r="C87" s="614"/>
      <c r="D87" s="615"/>
      <c r="E87" s="615"/>
      <c r="F87" s="615"/>
      <c r="G87" s="615"/>
      <c r="H87" s="615"/>
      <c r="I87" s="615"/>
      <c r="J87" s="615"/>
      <c r="K87" s="615"/>
      <c r="L87" s="615"/>
      <c r="M87" s="615"/>
      <c r="N87" s="542" t="s">
        <v>69</v>
      </c>
      <c r="O87" s="625"/>
      <c r="P87" s="626"/>
      <c r="Q87" s="542"/>
      <c r="R87" s="543"/>
      <c r="S87" s="543"/>
      <c r="T87" s="543"/>
      <c r="U87" s="543"/>
      <c r="V87" s="543"/>
      <c r="W87" s="543"/>
      <c r="X87" s="543"/>
      <c r="Y87" s="543"/>
      <c r="Z87" s="543"/>
      <c r="AA87" s="543"/>
      <c r="AB87" s="544"/>
    </row>
    <row r="88" spans="1:28" ht="9.75" customHeight="1" thickBot="1">
      <c r="A88" s="537"/>
      <c r="B88" s="546"/>
      <c r="C88" s="617"/>
      <c r="D88" s="618"/>
      <c r="E88" s="618"/>
      <c r="F88" s="618"/>
      <c r="G88" s="618"/>
      <c r="H88" s="618"/>
      <c r="I88" s="618"/>
      <c r="J88" s="618"/>
      <c r="K88" s="618"/>
      <c r="L88" s="618"/>
      <c r="M88" s="618"/>
      <c r="N88" s="622"/>
      <c r="O88" s="623"/>
      <c r="P88" s="624"/>
      <c r="Q88" s="537"/>
      <c r="R88" s="545"/>
      <c r="S88" s="545"/>
      <c r="T88" s="545"/>
      <c r="U88" s="545"/>
      <c r="V88" s="545"/>
      <c r="W88" s="545"/>
      <c r="X88" s="545"/>
      <c r="Y88" s="545"/>
      <c r="Z88" s="545"/>
      <c r="AA88" s="545"/>
      <c r="AB88" s="546"/>
    </row>
    <row r="89" spans="1:28" ht="9.75" customHeight="1" thickBot="1">
      <c r="A89" s="174" t="s">
        <v>77</v>
      </c>
      <c r="B89" s="174" t="s">
        <v>62</v>
      </c>
      <c r="C89" s="627"/>
      <c r="D89" s="559"/>
      <c r="E89" s="559"/>
      <c r="F89" s="559"/>
      <c r="G89" s="559"/>
      <c r="H89" s="559"/>
      <c r="I89" s="559"/>
      <c r="J89" s="559"/>
      <c r="K89" s="559"/>
      <c r="L89" s="559"/>
      <c r="M89" s="559"/>
      <c r="N89" s="550" t="s">
        <v>63</v>
      </c>
      <c r="O89" s="556"/>
      <c r="P89" s="551"/>
      <c r="Q89" s="550" t="s">
        <v>64</v>
      </c>
      <c r="R89" s="556"/>
      <c r="S89" s="551"/>
      <c r="T89" s="550" t="s">
        <v>65</v>
      </c>
      <c r="U89" s="556"/>
      <c r="V89" s="551"/>
      <c r="W89" s="525" t="s">
        <v>97</v>
      </c>
      <c r="X89" s="527"/>
      <c r="Y89" s="229" t="s">
        <v>78</v>
      </c>
      <c r="Z89" s="230" t="s">
        <v>66</v>
      </c>
      <c r="AA89" s="627" t="s">
        <v>67</v>
      </c>
      <c r="AB89" s="628"/>
    </row>
    <row r="90" spans="1:28" ht="14.25" customHeight="1" thickBot="1">
      <c r="A90" s="561">
        <v>1</v>
      </c>
      <c r="B90" s="561">
        <v>6</v>
      </c>
      <c r="C90" s="175" t="s">
        <v>80</v>
      </c>
      <c r="D90" s="176">
        <v>1</v>
      </c>
      <c r="E90" s="177">
        <v>2</v>
      </c>
      <c r="F90" s="177">
        <v>3</v>
      </c>
      <c r="G90" s="177">
        <v>4</v>
      </c>
      <c r="H90" s="177">
        <v>5</v>
      </c>
      <c r="I90" s="177">
        <v>6</v>
      </c>
      <c r="J90" s="177">
        <v>7</v>
      </c>
      <c r="K90" s="177">
        <v>8</v>
      </c>
      <c r="L90" s="177">
        <v>9</v>
      </c>
      <c r="M90" s="177">
        <v>10</v>
      </c>
      <c r="N90" s="563"/>
      <c r="O90" s="565"/>
      <c r="P90" s="609"/>
      <c r="Q90" s="569"/>
      <c r="R90" s="570"/>
      <c r="S90" s="571"/>
      <c r="T90" s="475" t="s">
        <v>89</v>
      </c>
      <c r="U90" s="476"/>
      <c r="V90" s="477"/>
      <c r="W90" s="178" t="s">
        <v>92</v>
      </c>
      <c r="X90" s="179"/>
      <c r="Y90" s="586"/>
      <c r="Z90" s="542"/>
      <c r="AA90" s="542"/>
      <c r="AB90" s="544"/>
    </row>
    <row r="91" spans="1:28" ht="14.25" customHeight="1" thickBot="1">
      <c r="A91" s="561"/>
      <c r="B91" s="561"/>
      <c r="C91" s="180" t="s">
        <v>63</v>
      </c>
      <c r="D91" s="181"/>
      <c r="E91" s="182"/>
      <c r="F91" s="182"/>
      <c r="G91" s="182"/>
      <c r="H91" s="183"/>
      <c r="I91" s="183"/>
      <c r="J91" s="183"/>
      <c r="K91" s="183"/>
      <c r="L91" s="183"/>
      <c r="M91" s="183"/>
      <c r="N91" s="564"/>
      <c r="O91" s="566"/>
      <c r="P91" s="610"/>
      <c r="Q91" s="572"/>
      <c r="R91" s="573"/>
      <c r="S91" s="574"/>
      <c r="T91" s="590"/>
      <c r="U91" s="595"/>
      <c r="V91" s="591"/>
      <c r="W91" s="184" t="s">
        <v>93</v>
      </c>
      <c r="X91" s="185"/>
      <c r="Y91" s="691"/>
      <c r="Z91" s="602"/>
      <c r="AA91" s="602"/>
      <c r="AB91" s="604"/>
    </row>
    <row r="92" spans="1:28" ht="14.25" customHeight="1" thickBot="1">
      <c r="A92" s="561"/>
      <c r="B92" s="561"/>
      <c r="C92" s="175" t="s">
        <v>80</v>
      </c>
      <c r="D92" s="186">
        <v>11</v>
      </c>
      <c r="E92" s="187">
        <v>12</v>
      </c>
      <c r="F92" s="187">
        <v>13</v>
      </c>
      <c r="G92" s="187">
        <v>14</v>
      </c>
      <c r="H92" s="188">
        <v>15</v>
      </c>
      <c r="I92" s="188">
        <v>16</v>
      </c>
      <c r="J92" s="188">
        <v>17</v>
      </c>
      <c r="K92" s="188">
        <v>18</v>
      </c>
      <c r="L92" s="188">
        <v>19</v>
      </c>
      <c r="M92" s="189">
        <v>20</v>
      </c>
      <c r="N92" s="569"/>
      <c r="O92" s="570"/>
      <c r="P92" s="571"/>
      <c r="Q92" s="575"/>
      <c r="R92" s="576"/>
      <c r="S92" s="577"/>
      <c r="T92" s="478"/>
      <c r="U92" s="479"/>
      <c r="V92" s="480"/>
      <c r="W92" s="184" t="s">
        <v>94</v>
      </c>
      <c r="X92" s="185"/>
      <c r="Y92" s="691"/>
      <c r="Z92" s="602"/>
      <c r="AA92" s="602"/>
      <c r="AB92" s="604"/>
    </row>
    <row r="93" spans="1:28" ht="14.25" customHeight="1">
      <c r="A93" s="561"/>
      <c r="B93" s="561"/>
      <c r="C93" s="578" t="s">
        <v>64</v>
      </c>
      <c r="D93" s="190"/>
      <c r="E93" s="191"/>
      <c r="F93" s="191"/>
      <c r="G93" s="191"/>
      <c r="H93" s="192"/>
      <c r="I93" s="192"/>
      <c r="J93" s="192"/>
      <c r="K93" s="192"/>
      <c r="L93" s="192"/>
      <c r="M93" s="192"/>
      <c r="N93" s="572"/>
      <c r="O93" s="573"/>
      <c r="P93" s="574"/>
      <c r="Q93" s="611"/>
      <c r="R93" s="612"/>
      <c r="S93" s="613"/>
      <c r="T93" s="580"/>
      <c r="U93" s="582"/>
      <c r="V93" s="584"/>
      <c r="W93" s="184" t="s">
        <v>95</v>
      </c>
      <c r="X93" s="185"/>
      <c r="Y93" s="691"/>
      <c r="Z93" s="692"/>
      <c r="AA93" s="602"/>
      <c r="AB93" s="604"/>
    </row>
    <row r="94" spans="1:28" ht="14.25" customHeight="1" thickBot="1">
      <c r="A94" s="562"/>
      <c r="B94" s="562"/>
      <c r="C94" s="579"/>
      <c r="D94" s="193"/>
      <c r="E94" s="194"/>
      <c r="F94" s="194"/>
      <c r="G94" s="194"/>
      <c r="H94" s="195"/>
      <c r="I94" s="195"/>
      <c r="J94" s="195"/>
      <c r="K94" s="195"/>
      <c r="L94" s="195"/>
      <c r="M94" s="195"/>
      <c r="N94" s="575"/>
      <c r="O94" s="576"/>
      <c r="P94" s="577"/>
      <c r="Q94" s="564"/>
      <c r="R94" s="566"/>
      <c r="S94" s="568"/>
      <c r="T94" s="581"/>
      <c r="U94" s="583"/>
      <c r="V94" s="585"/>
      <c r="W94" s="184" t="s">
        <v>96</v>
      </c>
      <c r="X94" s="185"/>
      <c r="Y94" s="587"/>
      <c r="Z94" s="693"/>
      <c r="AA94" s="537"/>
      <c r="AB94" s="546"/>
    </row>
    <row r="95" spans="1:28" ht="14.25" customHeight="1" thickBot="1">
      <c r="A95" s="561">
        <v>2</v>
      </c>
      <c r="B95" s="560">
        <v>5</v>
      </c>
      <c r="C95" s="175" t="s">
        <v>80</v>
      </c>
      <c r="D95" s="176">
        <v>21</v>
      </c>
      <c r="E95" s="177">
        <v>22</v>
      </c>
      <c r="F95" s="177">
        <v>23</v>
      </c>
      <c r="G95" s="177">
        <v>24</v>
      </c>
      <c r="H95" s="177">
        <v>25</v>
      </c>
      <c r="I95" s="177">
        <v>26</v>
      </c>
      <c r="J95" s="177">
        <v>27</v>
      </c>
      <c r="K95" s="177">
        <v>28</v>
      </c>
      <c r="L95" s="177">
        <v>29</v>
      </c>
      <c r="M95" s="177">
        <v>30</v>
      </c>
      <c r="N95" s="563"/>
      <c r="O95" s="565"/>
      <c r="P95" s="567"/>
      <c r="Q95" s="569"/>
      <c r="R95" s="570"/>
      <c r="S95" s="571"/>
      <c r="T95" s="475" t="s">
        <v>89</v>
      </c>
      <c r="U95" s="476"/>
      <c r="V95" s="477"/>
      <c r="W95" s="178" t="s">
        <v>92</v>
      </c>
      <c r="X95" s="179"/>
      <c r="Y95" s="586"/>
      <c r="Z95" s="542"/>
      <c r="AA95" s="542"/>
      <c r="AB95" s="544"/>
    </row>
    <row r="96" spans="1:28" ht="14.25" customHeight="1" thickBot="1">
      <c r="A96" s="561"/>
      <c r="B96" s="561"/>
      <c r="C96" s="180" t="s">
        <v>63</v>
      </c>
      <c r="D96" s="181"/>
      <c r="E96" s="182"/>
      <c r="F96" s="182"/>
      <c r="G96" s="182"/>
      <c r="H96" s="183"/>
      <c r="I96" s="183"/>
      <c r="J96" s="183"/>
      <c r="K96" s="183"/>
      <c r="L96" s="183"/>
      <c r="M96" s="183"/>
      <c r="N96" s="564"/>
      <c r="O96" s="566"/>
      <c r="P96" s="568"/>
      <c r="Q96" s="572"/>
      <c r="R96" s="573"/>
      <c r="S96" s="574"/>
      <c r="T96" s="590"/>
      <c r="U96" s="595"/>
      <c r="V96" s="591"/>
      <c r="W96" s="184" t="s">
        <v>93</v>
      </c>
      <c r="X96" s="185"/>
      <c r="Y96" s="691"/>
      <c r="Z96" s="602"/>
      <c r="AA96" s="602"/>
      <c r="AB96" s="604"/>
    </row>
    <row r="97" spans="1:28" ht="14.25" customHeight="1" thickBot="1">
      <c r="A97" s="561"/>
      <c r="B97" s="561"/>
      <c r="C97" s="175" t="s">
        <v>80</v>
      </c>
      <c r="D97" s="186">
        <v>31</v>
      </c>
      <c r="E97" s="187">
        <v>32</v>
      </c>
      <c r="F97" s="187">
        <v>33</v>
      </c>
      <c r="G97" s="187">
        <v>34</v>
      </c>
      <c r="H97" s="188">
        <v>35</v>
      </c>
      <c r="I97" s="188">
        <v>36</v>
      </c>
      <c r="J97" s="188">
        <v>37</v>
      </c>
      <c r="K97" s="188">
        <v>38</v>
      </c>
      <c r="L97" s="188">
        <v>39</v>
      </c>
      <c r="M97" s="189">
        <v>40</v>
      </c>
      <c r="N97" s="596"/>
      <c r="O97" s="597"/>
      <c r="P97" s="598"/>
      <c r="Q97" s="575"/>
      <c r="R97" s="576"/>
      <c r="S97" s="577"/>
      <c r="T97" s="478"/>
      <c r="U97" s="479"/>
      <c r="V97" s="480"/>
      <c r="W97" s="184" t="s">
        <v>94</v>
      </c>
      <c r="X97" s="185"/>
      <c r="Y97" s="691"/>
      <c r="Z97" s="602"/>
      <c r="AA97" s="602"/>
      <c r="AB97" s="604"/>
    </row>
    <row r="98" spans="1:28" ht="14.25" customHeight="1">
      <c r="A98" s="561"/>
      <c r="B98" s="561"/>
      <c r="C98" s="578" t="s">
        <v>64</v>
      </c>
      <c r="D98" s="190"/>
      <c r="E98" s="191"/>
      <c r="F98" s="191"/>
      <c r="G98" s="191"/>
      <c r="H98" s="192"/>
      <c r="I98" s="192"/>
      <c r="J98" s="192"/>
      <c r="K98" s="192"/>
      <c r="L98" s="192"/>
      <c r="M98" s="192"/>
      <c r="N98" s="596"/>
      <c r="O98" s="597"/>
      <c r="P98" s="598"/>
      <c r="Q98" s="563"/>
      <c r="R98" s="565"/>
      <c r="S98" s="567"/>
      <c r="T98" s="695"/>
      <c r="U98" s="696"/>
      <c r="V98" s="697"/>
      <c r="W98" s="184" t="s">
        <v>95</v>
      </c>
      <c r="X98" s="185"/>
      <c r="Y98" s="691"/>
      <c r="Z98" s="692"/>
      <c r="AA98" s="602"/>
      <c r="AB98" s="604"/>
    </row>
    <row r="99" spans="1:28" ht="14.25" customHeight="1" thickBot="1">
      <c r="A99" s="562"/>
      <c r="B99" s="562"/>
      <c r="C99" s="579"/>
      <c r="D99" s="193"/>
      <c r="E99" s="194"/>
      <c r="F99" s="194"/>
      <c r="G99" s="194"/>
      <c r="H99" s="195"/>
      <c r="I99" s="195"/>
      <c r="J99" s="195"/>
      <c r="K99" s="195"/>
      <c r="L99" s="195"/>
      <c r="M99" s="195"/>
      <c r="N99" s="599"/>
      <c r="O99" s="600"/>
      <c r="P99" s="601"/>
      <c r="Q99" s="564"/>
      <c r="R99" s="566"/>
      <c r="S99" s="568"/>
      <c r="T99" s="581"/>
      <c r="U99" s="583"/>
      <c r="V99" s="585"/>
      <c r="W99" s="196" t="s">
        <v>96</v>
      </c>
      <c r="X99" s="197"/>
      <c r="Y99" s="587"/>
      <c r="Z99" s="693"/>
      <c r="AA99" s="537"/>
      <c r="AB99" s="546"/>
    </row>
    <row r="100" spans="1:28" ht="14.25" customHeight="1">
      <c r="A100" s="682"/>
      <c r="B100" s="683"/>
      <c r="C100" s="683"/>
      <c r="D100" s="683"/>
      <c r="E100" s="683"/>
      <c r="F100" s="683"/>
      <c r="G100" s="683"/>
      <c r="H100" s="684"/>
      <c r="I100" s="542"/>
      <c r="J100" s="543"/>
      <c r="K100" s="543"/>
      <c r="L100" s="543"/>
      <c r="M100" s="544"/>
      <c r="N100" s="542"/>
      <c r="O100" s="542"/>
      <c r="P100" s="542"/>
      <c r="Q100" s="542"/>
      <c r="R100" s="542"/>
      <c r="S100" s="542"/>
      <c r="T100" s="542"/>
      <c r="U100" s="542"/>
      <c r="V100" s="542"/>
      <c r="W100" s="698"/>
      <c r="X100" s="699"/>
      <c r="Y100" s="586"/>
      <c r="Z100" s="586"/>
      <c r="AA100" s="542"/>
      <c r="AB100" s="544"/>
    </row>
    <row r="101" spans="1:28" ht="14.25" customHeight="1" thickBot="1">
      <c r="A101" s="685"/>
      <c r="B101" s="686"/>
      <c r="C101" s="686"/>
      <c r="D101" s="686"/>
      <c r="E101" s="686"/>
      <c r="F101" s="686"/>
      <c r="G101" s="686"/>
      <c r="H101" s="687"/>
      <c r="I101" s="602"/>
      <c r="J101" s="603"/>
      <c r="K101" s="603"/>
      <c r="L101" s="603"/>
      <c r="M101" s="604"/>
      <c r="N101" s="602"/>
      <c r="O101" s="602"/>
      <c r="P101" s="602"/>
      <c r="Q101" s="602"/>
      <c r="R101" s="602"/>
      <c r="S101" s="602"/>
      <c r="T101" s="602"/>
      <c r="U101" s="602"/>
      <c r="V101" s="602"/>
      <c r="W101" s="700"/>
      <c r="X101" s="701"/>
      <c r="Y101" s="587"/>
      <c r="Z101" s="587"/>
      <c r="AA101" s="537"/>
      <c r="AB101" s="546"/>
    </row>
    <row r="102" spans="1:28" ht="14.25" customHeight="1" thickBot="1">
      <c r="A102" s="688"/>
      <c r="B102" s="689"/>
      <c r="C102" s="689"/>
      <c r="D102" s="689"/>
      <c r="E102" s="689"/>
      <c r="F102" s="689"/>
      <c r="G102" s="689"/>
      <c r="H102" s="690"/>
      <c r="I102" s="537"/>
      <c r="J102" s="545"/>
      <c r="K102" s="545"/>
      <c r="L102" s="545"/>
      <c r="M102" s="546"/>
      <c r="N102" s="537"/>
      <c r="O102" s="537"/>
      <c r="P102" s="537"/>
      <c r="Q102" s="537"/>
      <c r="R102" s="537"/>
      <c r="S102" s="537"/>
      <c r="T102" s="537"/>
      <c r="U102" s="537"/>
      <c r="V102" s="537"/>
      <c r="W102" s="198" t="s">
        <v>92</v>
      </c>
      <c r="X102" s="199"/>
      <c r="Y102" s="200"/>
      <c r="Z102" s="200"/>
      <c r="AA102" s="680"/>
      <c r="AB102" s="681"/>
    </row>
    <row r="103" spans="1:28" ht="15" customHeight="1" thickBot="1">
      <c r="A103" s="680" t="s">
        <v>86</v>
      </c>
      <c r="B103" s="694"/>
      <c r="C103" s="694"/>
      <c r="D103" s="694"/>
      <c r="E103" s="694"/>
      <c r="F103" s="694"/>
      <c r="G103" s="694"/>
      <c r="H103" s="681"/>
      <c r="I103" s="537" t="s">
        <v>87</v>
      </c>
      <c r="J103" s="540"/>
      <c r="K103" s="540"/>
      <c r="L103" s="540"/>
      <c r="M103" s="540"/>
      <c r="N103" s="680" t="s">
        <v>90</v>
      </c>
      <c r="O103" s="694"/>
      <c r="P103" s="694"/>
      <c r="Q103" s="680" t="s">
        <v>91</v>
      </c>
      <c r="R103" s="694"/>
      <c r="S103" s="694"/>
      <c r="T103" s="680" t="s">
        <v>88</v>
      </c>
      <c r="U103" s="694"/>
      <c r="V103" s="681"/>
      <c r="W103" s="198" t="s">
        <v>93</v>
      </c>
      <c r="X103" s="199"/>
      <c r="Y103" s="200"/>
      <c r="Z103" s="200"/>
      <c r="AA103" s="680"/>
      <c r="AB103" s="681"/>
    </row>
    <row r="104" spans="1:28" ht="15" thickBot="1">
      <c r="A104" s="702"/>
      <c r="B104" s="702"/>
      <c r="C104" s="702"/>
      <c r="D104" s="702"/>
      <c r="E104" s="702"/>
      <c r="F104" s="702"/>
      <c r="G104" s="702"/>
      <c r="H104" s="702"/>
      <c r="I104" s="702"/>
      <c r="J104" s="702"/>
      <c r="K104" s="702"/>
      <c r="L104" s="702"/>
      <c r="M104" s="702"/>
      <c r="N104" s="702"/>
      <c r="O104" s="702"/>
      <c r="P104" s="702"/>
      <c r="Q104" s="702"/>
      <c r="R104" s="702"/>
      <c r="S104" s="702"/>
      <c r="T104" s="702"/>
      <c r="U104" s="702"/>
      <c r="V104" s="702"/>
      <c r="W104" s="702"/>
      <c r="X104" s="702"/>
      <c r="Y104" s="702"/>
      <c r="Z104" s="702"/>
      <c r="AA104" s="702"/>
      <c r="AB104" s="702"/>
    </row>
    <row r="105" spans="1:28" ht="9.75" customHeight="1">
      <c r="A105" s="682"/>
      <c r="B105" s="684"/>
      <c r="C105" s="635" t="s">
        <v>74</v>
      </c>
      <c r="D105" s="636"/>
      <c r="E105" s="636"/>
      <c r="F105" s="636"/>
      <c r="G105" s="636"/>
      <c r="H105" s="636"/>
      <c r="I105" s="636"/>
      <c r="J105" s="636"/>
      <c r="K105" s="636"/>
      <c r="L105" s="636"/>
      <c r="M105" s="636"/>
      <c r="N105" s="636"/>
      <c r="O105" s="636"/>
      <c r="P105" s="636"/>
      <c r="Q105" s="636"/>
      <c r="R105" s="636"/>
      <c r="S105" s="636"/>
      <c r="T105" s="636"/>
      <c r="U105" s="636"/>
      <c r="V105" s="636"/>
      <c r="W105" s="636"/>
      <c r="X105" s="636"/>
      <c r="Y105" s="636"/>
      <c r="Z105" s="636"/>
      <c r="AA105" s="636"/>
      <c r="AB105" s="637"/>
    </row>
    <row r="106" spans="1:28" ht="9.75" customHeight="1" thickBot="1">
      <c r="A106" s="685"/>
      <c r="B106" s="687"/>
      <c r="C106" s="638"/>
      <c r="D106" s="639"/>
      <c r="E106" s="639"/>
      <c r="F106" s="639"/>
      <c r="G106" s="639"/>
      <c r="H106" s="639"/>
      <c r="I106" s="639"/>
      <c r="J106" s="639"/>
      <c r="K106" s="639"/>
      <c r="L106" s="639"/>
      <c r="M106" s="639"/>
      <c r="N106" s="639"/>
      <c r="O106" s="639"/>
      <c r="P106" s="639"/>
      <c r="Q106" s="639"/>
      <c r="R106" s="639"/>
      <c r="S106" s="639"/>
      <c r="T106" s="639"/>
      <c r="U106" s="639"/>
      <c r="V106" s="639"/>
      <c r="W106" s="639"/>
      <c r="X106" s="639"/>
      <c r="Y106" s="639"/>
      <c r="Z106" s="639"/>
      <c r="AA106" s="639"/>
      <c r="AB106" s="640"/>
    </row>
    <row r="107" spans="1:28" ht="9.75" customHeight="1">
      <c r="A107" s="685"/>
      <c r="B107" s="687"/>
      <c r="C107" s="427" t="s">
        <v>145</v>
      </c>
      <c r="D107" s="428"/>
      <c r="E107" s="428"/>
      <c r="F107" s="428"/>
      <c r="G107" s="428"/>
      <c r="H107" s="428"/>
      <c r="I107" s="428"/>
      <c r="J107" s="428"/>
      <c r="K107" s="428"/>
      <c r="L107" s="428"/>
      <c r="M107" s="428"/>
      <c r="N107" s="428"/>
      <c r="O107" s="428"/>
      <c r="P107" s="428"/>
      <c r="Q107" s="428"/>
      <c r="R107" s="428"/>
      <c r="S107" s="428"/>
      <c r="T107" s="428"/>
      <c r="U107" s="428"/>
      <c r="V107" s="428"/>
      <c r="W107" s="428"/>
      <c r="X107" s="428"/>
      <c r="Y107" s="428"/>
      <c r="Z107" s="428"/>
      <c r="AA107" s="428"/>
      <c r="AB107" s="429"/>
    </row>
    <row r="108" spans="1:28" ht="9.75" customHeight="1" thickBot="1">
      <c r="A108" s="685"/>
      <c r="B108" s="687"/>
      <c r="C108" s="430"/>
      <c r="D108" s="431"/>
      <c r="E108" s="431"/>
      <c r="F108" s="431"/>
      <c r="G108" s="431"/>
      <c r="H108" s="431"/>
      <c r="I108" s="431"/>
      <c r="J108" s="431"/>
      <c r="K108" s="431"/>
      <c r="L108" s="431"/>
      <c r="M108" s="431"/>
      <c r="N108" s="431"/>
      <c r="O108" s="431"/>
      <c r="P108" s="431"/>
      <c r="Q108" s="431"/>
      <c r="R108" s="431"/>
      <c r="S108" s="431"/>
      <c r="T108" s="431"/>
      <c r="U108" s="431"/>
      <c r="V108" s="431"/>
      <c r="W108" s="431"/>
      <c r="X108" s="431"/>
      <c r="Y108" s="431"/>
      <c r="Z108" s="431"/>
      <c r="AA108" s="431"/>
      <c r="AB108" s="432"/>
    </row>
    <row r="109" spans="1:28" ht="9.75" customHeight="1">
      <c r="A109" s="685"/>
      <c r="B109" s="687"/>
      <c r="C109" s="629">
        <f ca="1">TODAY()</f>
        <v>42505</v>
      </c>
      <c r="D109" s="630"/>
      <c r="E109" s="630"/>
      <c r="F109" s="630"/>
      <c r="G109" s="630"/>
      <c r="H109" s="630"/>
      <c r="I109" s="630"/>
      <c r="J109" s="630"/>
      <c r="K109" s="630"/>
      <c r="L109" s="630"/>
      <c r="M109" s="631"/>
      <c r="N109" s="614" t="s">
        <v>149</v>
      </c>
      <c r="O109" s="615"/>
      <c r="P109" s="615"/>
      <c r="Q109" s="615"/>
      <c r="R109" s="615"/>
      <c r="S109" s="615"/>
      <c r="T109" s="615"/>
      <c r="U109" s="615"/>
      <c r="V109" s="615"/>
      <c r="W109" s="615"/>
      <c r="X109" s="615"/>
      <c r="Y109" s="615"/>
      <c r="Z109" s="615"/>
      <c r="AA109" s="615"/>
      <c r="AB109" s="616"/>
    </row>
    <row r="110" spans="1:28" ht="9.75" customHeight="1" thickBot="1">
      <c r="A110" s="688"/>
      <c r="B110" s="690"/>
      <c r="C110" s="632"/>
      <c r="D110" s="633"/>
      <c r="E110" s="633"/>
      <c r="F110" s="633"/>
      <c r="G110" s="633"/>
      <c r="H110" s="633"/>
      <c r="I110" s="633"/>
      <c r="J110" s="633"/>
      <c r="K110" s="633"/>
      <c r="L110" s="633"/>
      <c r="M110" s="634"/>
      <c r="N110" s="617"/>
      <c r="O110" s="618"/>
      <c r="P110" s="618"/>
      <c r="Q110" s="618"/>
      <c r="R110" s="618"/>
      <c r="S110" s="618"/>
      <c r="T110" s="618"/>
      <c r="U110" s="618"/>
      <c r="V110" s="618"/>
      <c r="W110" s="618"/>
      <c r="X110" s="618"/>
      <c r="Y110" s="618"/>
      <c r="Z110" s="618"/>
      <c r="AA110" s="618"/>
      <c r="AB110" s="619"/>
    </row>
    <row r="111" spans="1:28" ht="9.75" customHeight="1">
      <c r="A111" s="542" t="s">
        <v>68</v>
      </c>
      <c r="B111" s="544"/>
      <c r="C111" s="614" t="str">
        <f>'Sp. JK.'!F12</f>
        <v>BARACSI ÁGNES</v>
      </c>
      <c r="D111" s="615"/>
      <c r="E111" s="615"/>
      <c r="F111" s="615"/>
      <c r="G111" s="615"/>
      <c r="H111" s="615"/>
      <c r="I111" s="615"/>
      <c r="J111" s="615"/>
      <c r="K111" s="615"/>
      <c r="L111" s="615"/>
      <c r="M111" s="615"/>
      <c r="N111" s="602" t="s">
        <v>70</v>
      </c>
      <c r="O111" s="620"/>
      <c r="P111" s="621"/>
      <c r="Q111" s="602"/>
      <c r="R111" s="705"/>
      <c r="S111" s="705"/>
      <c r="T111" s="705"/>
      <c r="U111" s="705"/>
      <c r="V111" s="705"/>
      <c r="W111" s="705"/>
      <c r="X111" s="705"/>
      <c r="Y111" s="705"/>
      <c r="Z111" s="705"/>
      <c r="AA111" s="705"/>
      <c r="AB111" s="604"/>
    </row>
    <row r="112" spans="1:28" ht="9.75" customHeight="1" thickBot="1">
      <c r="A112" s="537"/>
      <c r="B112" s="546"/>
      <c r="C112" s="617"/>
      <c r="D112" s="618"/>
      <c r="E112" s="618"/>
      <c r="F112" s="618"/>
      <c r="G112" s="618"/>
      <c r="H112" s="618"/>
      <c r="I112" s="618"/>
      <c r="J112" s="618"/>
      <c r="K112" s="618"/>
      <c r="L112" s="618"/>
      <c r="M112" s="618"/>
      <c r="N112" s="622"/>
      <c r="O112" s="623"/>
      <c r="P112" s="624"/>
      <c r="Q112" s="602"/>
      <c r="R112" s="705"/>
      <c r="S112" s="705"/>
      <c r="T112" s="705"/>
      <c r="U112" s="705"/>
      <c r="V112" s="705"/>
      <c r="W112" s="705"/>
      <c r="X112" s="705"/>
      <c r="Y112" s="705"/>
      <c r="Z112" s="705"/>
      <c r="AA112" s="705"/>
      <c r="AB112" s="604"/>
    </row>
    <row r="113" spans="1:28" ht="9.75" customHeight="1">
      <c r="A113" s="542" t="s">
        <v>71</v>
      </c>
      <c r="B113" s="544"/>
      <c r="C113" s="614"/>
      <c r="D113" s="615"/>
      <c r="E113" s="615"/>
      <c r="F113" s="615"/>
      <c r="G113" s="615"/>
      <c r="H113" s="615"/>
      <c r="I113" s="615"/>
      <c r="J113" s="615"/>
      <c r="K113" s="615"/>
      <c r="L113" s="615"/>
      <c r="M113" s="615"/>
      <c r="N113" s="542" t="s">
        <v>69</v>
      </c>
      <c r="O113" s="625"/>
      <c r="P113" s="626"/>
      <c r="Q113" s="542"/>
      <c r="R113" s="543"/>
      <c r="S113" s="543"/>
      <c r="T113" s="543"/>
      <c r="U113" s="543"/>
      <c r="V113" s="543"/>
      <c r="W113" s="543"/>
      <c r="X113" s="543"/>
      <c r="Y113" s="543"/>
      <c r="Z113" s="543"/>
      <c r="AA113" s="543"/>
      <c r="AB113" s="544"/>
    </row>
    <row r="114" spans="1:28" ht="9.75" customHeight="1" thickBot="1">
      <c r="A114" s="537"/>
      <c r="B114" s="546"/>
      <c r="C114" s="617"/>
      <c r="D114" s="618"/>
      <c r="E114" s="618"/>
      <c r="F114" s="618"/>
      <c r="G114" s="618"/>
      <c r="H114" s="618"/>
      <c r="I114" s="618"/>
      <c r="J114" s="618"/>
      <c r="K114" s="618"/>
      <c r="L114" s="618"/>
      <c r="M114" s="618"/>
      <c r="N114" s="622"/>
      <c r="O114" s="623"/>
      <c r="P114" s="624"/>
      <c r="Q114" s="537"/>
      <c r="R114" s="545"/>
      <c r="S114" s="545"/>
      <c r="T114" s="545"/>
      <c r="U114" s="545"/>
      <c r="V114" s="545"/>
      <c r="W114" s="545"/>
      <c r="X114" s="545"/>
      <c r="Y114" s="545"/>
      <c r="Z114" s="545"/>
      <c r="AA114" s="545"/>
      <c r="AB114" s="546"/>
    </row>
    <row r="115" spans="1:28" ht="9.75" customHeight="1" thickBot="1">
      <c r="A115" s="174" t="s">
        <v>77</v>
      </c>
      <c r="B115" s="174" t="s">
        <v>62</v>
      </c>
      <c r="C115" s="627"/>
      <c r="D115" s="559"/>
      <c r="E115" s="559"/>
      <c r="F115" s="559"/>
      <c r="G115" s="559"/>
      <c r="H115" s="559"/>
      <c r="I115" s="559"/>
      <c r="J115" s="559"/>
      <c r="K115" s="559"/>
      <c r="L115" s="559"/>
      <c r="M115" s="559"/>
      <c r="N115" s="550" t="s">
        <v>63</v>
      </c>
      <c r="O115" s="556"/>
      <c r="P115" s="551"/>
      <c r="Q115" s="550" t="s">
        <v>64</v>
      </c>
      <c r="R115" s="556"/>
      <c r="S115" s="551"/>
      <c r="T115" s="550" t="s">
        <v>65</v>
      </c>
      <c r="U115" s="556"/>
      <c r="V115" s="551"/>
      <c r="W115" s="525" t="s">
        <v>97</v>
      </c>
      <c r="X115" s="527"/>
      <c r="Y115" s="229" t="s">
        <v>78</v>
      </c>
      <c r="Z115" s="230" t="s">
        <v>66</v>
      </c>
      <c r="AA115" s="627" t="s">
        <v>67</v>
      </c>
      <c r="AB115" s="628"/>
    </row>
    <row r="116" spans="1:28" ht="14.25" customHeight="1" thickBot="1">
      <c r="A116" s="561">
        <v>1</v>
      </c>
      <c r="B116" s="561">
        <v>3</v>
      </c>
      <c r="C116" s="175" t="s">
        <v>80</v>
      </c>
      <c r="D116" s="176">
        <v>1</v>
      </c>
      <c r="E116" s="177">
        <v>2</v>
      </c>
      <c r="F116" s="177">
        <v>3</v>
      </c>
      <c r="G116" s="177">
        <v>4</v>
      </c>
      <c r="H116" s="177">
        <v>5</v>
      </c>
      <c r="I116" s="177">
        <v>6</v>
      </c>
      <c r="J116" s="177">
        <v>7</v>
      </c>
      <c r="K116" s="177">
        <v>8</v>
      </c>
      <c r="L116" s="177">
        <v>9</v>
      </c>
      <c r="M116" s="177">
        <v>10</v>
      </c>
      <c r="N116" s="563"/>
      <c r="O116" s="565"/>
      <c r="P116" s="609"/>
      <c r="Q116" s="569"/>
      <c r="R116" s="570"/>
      <c r="S116" s="571"/>
      <c r="T116" s="475" t="s">
        <v>89</v>
      </c>
      <c r="U116" s="476"/>
      <c r="V116" s="477"/>
      <c r="W116" s="178" t="s">
        <v>92</v>
      </c>
      <c r="X116" s="179"/>
      <c r="Y116" s="586"/>
      <c r="Z116" s="542"/>
      <c r="AA116" s="542"/>
      <c r="AB116" s="544"/>
    </row>
    <row r="117" spans="1:28" ht="14.25" customHeight="1" thickBot="1">
      <c r="A117" s="561"/>
      <c r="B117" s="561"/>
      <c r="C117" s="180" t="s">
        <v>63</v>
      </c>
      <c r="D117" s="181"/>
      <c r="E117" s="182"/>
      <c r="F117" s="182"/>
      <c r="G117" s="182"/>
      <c r="H117" s="183"/>
      <c r="I117" s="183"/>
      <c r="J117" s="183"/>
      <c r="K117" s="183"/>
      <c r="L117" s="183"/>
      <c r="M117" s="183"/>
      <c r="N117" s="564"/>
      <c r="O117" s="566"/>
      <c r="P117" s="610"/>
      <c r="Q117" s="572"/>
      <c r="R117" s="573"/>
      <c r="S117" s="574"/>
      <c r="T117" s="590"/>
      <c r="U117" s="595"/>
      <c r="V117" s="591"/>
      <c r="W117" s="184" t="s">
        <v>93</v>
      </c>
      <c r="X117" s="185"/>
      <c r="Y117" s="691"/>
      <c r="Z117" s="602"/>
      <c r="AA117" s="602"/>
      <c r="AB117" s="604"/>
    </row>
    <row r="118" spans="1:28" ht="14.25" customHeight="1" thickBot="1">
      <c r="A118" s="561"/>
      <c r="B118" s="561"/>
      <c r="C118" s="175" t="s">
        <v>80</v>
      </c>
      <c r="D118" s="186">
        <v>11</v>
      </c>
      <c r="E118" s="187">
        <v>12</v>
      </c>
      <c r="F118" s="187">
        <v>13</v>
      </c>
      <c r="G118" s="187">
        <v>14</v>
      </c>
      <c r="H118" s="188">
        <v>15</v>
      </c>
      <c r="I118" s="188">
        <v>16</v>
      </c>
      <c r="J118" s="188">
        <v>17</v>
      </c>
      <c r="K118" s="188">
        <v>18</v>
      </c>
      <c r="L118" s="188">
        <v>19</v>
      </c>
      <c r="M118" s="189">
        <v>20</v>
      </c>
      <c r="N118" s="569"/>
      <c r="O118" s="570"/>
      <c r="P118" s="571"/>
      <c r="Q118" s="575"/>
      <c r="R118" s="576"/>
      <c r="S118" s="577"/>
      <c r="T118" s="478"/>
      <c r="U118" s="479"/>
      <c r="V118" s="480"/>
      <c r="W118" s="184" t="s">
        <v>94</v>
      </c>
      <c r="X118" s="185"/>
      <c r="Y118" s="691"/>
      <c r="Z118" s="602"/>
      <c r="AA118" s="602"/>
      <c r="AB118" s="604"/>
    </row>
    <row r="119" spans="1:28" ht="14.25" customHeight="1">
      <c r="A119" s="561"/>
      <c r="B119" s="561"/>
      <c r="C119" s="578" t="s">
        <v>64</v>
      </c>
      <c r="D119" s="190"/>
      <c r="E119" s="191"/>
      <c r="F119" s="191"/>
      <c r="G119" s="191"/>
      <c r="H119" s="192"/>
      <c r="I119" s="192"/>
      <c r="J119" s="192"/>
      <c r="K119" s="192"/>
      <c r="L119" s="192"/>
      <c r="M119" s="192"/>
      <c r="N119" s="572"/>
      <c r="O119" s="573"/>
      <c r="P119" s="574"/>
      <c r="Q119" s="611"/>
      <c r="R119" s="612"/>
      <c r="S119" s="613"/>
      <c r="T119" s="580"/>
      <c r="U119" s="582"/>
      <c r="V119" s="584"/>
      <c r="W119" s="184" t="s">
        <v>95</v>
      </c>
      <c r="X119" s="185"/>
      <c r="Y119" s="691"/>
      <c r="Z119" s="692"/>
      <c r="AA119" s="602"/>
      <c r="AB119" s="604"/>
    </row>
    <row r="120" spans="1:28" ht="14.25" customHeight="1" thickBot="1">
      <c r="A120" s="562"/>
      <c r="B120" s="562"/>
      <c r="C120" s="579"/>
      <c r="D120" s="193"/>
      <c r="E120" s="194"/>
      <c r="F120" s="194"/>
      <c r="G120" s="194"/>
      <c r="H120" s="195"/>
      <c r="I120" s="195"/>
      <c r="J120" s="195"/>
      <c r="K120" s="195"/>
      <c r="L120" s="195"/>
      <c r="M120" s="195"/>
      <c r="N120" s="575"/>
      <c r="O120" s="576"/>
      <c r="P120" s="577"/>
      <c r="Q120" s="564"/>
      <c r="R120" s="566"/>
      <c r="S120" s="568"/>
      <c r="T120" s="581"/>
      <c r="U120" s="583"/>
      <c r="V120" s="585"/>
      <c r="W120" s="184" t="s">
        <v>96</v>
      </c>
      <c r="X120" s="185"/>
      <c r="Y120" s="587"/>
      <c r="Z120" s="693"/>
      <c r="AA120" s="537"/>
      <c r="AB120" s="546"/>
    </row>
    <row r="121" spans="1:28" ht="14.25" customHeight="1" thickBot="1">
      <c r="A121" s="561">
        <v>2</v>
      </c>
      <c r="B121" s="560">
        <v>4</v>
      </c>
      <c r="C121" s="175" t="s">
        <v>80</v>
      </c>
      <c r="D121" s="176">
        <v>21</v>
      </c>
      <c r="E121" s="177">
        <v>22</v>
      </c>
      <c r="F121" s="177">
        <v>23</v>
      </c>
      <c r="G121" s="177">
        <v>24</v>
      </c>
      <c r="H121" s="177">
        <v>25</v>
      </c>
      <c r="I121" s="177">
        <v>26</v>
      </c>
      <c r="J121" s="177">
        <v>27</v>
      </c>
      <c r="K121" s="177">
        <v>28</v>
      </c>
      <c r="L121" s="177">
        <v>29</v>
      </c>
      <c r="M121" s="177">
        <v>30</v>
      </c>
      <c r="N121" s="563"/>
      <c r="O121" s="565"/>
      <c r="P121" s="567"/>
      <c r="Q121" s="569"/>
      <c r="R121" s="570"/>
      <c r="S121" s="571"/>
      <c r="T121" s="475" t="s">
        <v>89</v>
      </c>
      <c r="U121" s="476"/>
      <c r="V121" s="477"/>
      <c r="W121" s="178" t="s">
        <v>92</v>
      </c>
      <c r="X121" s="179"/>
      <c r="Y121" s="586"/>
      <c r="Z121" s="542"/>
      <c r="AA121" s="542"/>
      <c r="AB121" s="544"/>
    </row>
    <row r="122" spans="1:28" ht="14.25" customHeight="1" thickBot="1">
      <c r="A122" s="561"/>
      <c r="B122" s="561"/>
      <c r="C122" s="180" t="s">
        <v>63</v>
      </c>
      <c r="D122" s="181"/>
      <c r="E122" s="182"/>
      <c r="F122" s="182"/>
      <c r="G122" s="182"/>
      <c r="H122" s="183"/>
      <c r="I122" s="183"/>
      <c r="J122" s="183"/>
      <c r="K122" s="183"/>
      <c r="L122" s="183"/>
      <c r="M122" s="183"/>
      <c r="N122" s="564"/>
      <c r="O122" s="566"/>
      <c r="P122" s="568"/>
      <c r="Q122" s="572"/>
      <c r="R122" s="573"/>
      <c r="S122" s="574"/>
      <c r="T122" s="590"/>
      <c r="U122" s="595"/>
      <c r="V122" s="591"/>
      <c r="W122" s="184" t="s">
        <v>93</v>
      </c>
      <c r="X122" s="185"/>
      <c r="Y122" s="691"/>
      <c r="Z122" s="602"/>
      <c r="AA122" s="602"/>
      <c r="AB122" s="604"/>
    </row>
    <row r="123" spans="1:28" ht="14.25" customHeight="1" thickBot="1">
      <c r="A123" s="561"/>
      <c r="B123" s="561"/>
      <c r="C123" s="175" t="s">
        <v>80</v>
      </c>
      <c r="D123" s="186">
        <v>31</v>
      </c>
      <c r="E123" s="187">
        <v>32</v>
      </c>
      <c r="F123" s="187">
        <v>33</v>
      </c>
      <c r="G123" s="187">
        <v>34</v>
      </c>
      <c r="H123" s="188">
        <v>35</v>
      </c>
      <c r="I123" s="188">
        <v>36</v>
      </c>
      <c r="J123" s="188">
        <v>37</v>
      </c>
      <c r="K123" s="188">
        <v>38</v>
      </c>
      <c r="L123" s="188">
        <v>39</v>
      </c>
      <c r="M123" s="189">
        <v>40</v>
      </c>
      <c r="N123" s="596"/>
      <c r="O123" s="597"/>
      <c r="P123" s="598"/>
      <c r="Q123" s="575"/>
      <c r="R123" s="576"/>
      <c r="S123" s="577"/>
      <c r="T123" s="478"/>
      <c r="U123" s="479"/>
      <c r="V123" s="480"/>
      <c r="W123" s="184" t="s">
        <v>94</v>
      </c>
      <c r="X123" s="185"/>
      <c r="Y123" s="691"/>
      <c r="Z123" s="602"/>
      <c r="AA123" s="602"/>
      <c r="AB123" s="604"/>
    </row>
    <row r="124" spans="1:28" ht="14.25" customHeight="1">
      <c r="A124" s="561"/>
      <c r="B124" s="561"/>
      <c r="C124" s="578" t="s">
        <v>64</v>
      </c>
      <c r="D124" s="190"/>
      <c r="E124" s="191"/>
      <c r="F124" s="191"/>
      <c r="G124" s="191"/>
      <c r="H124" s="192"/>
      <c r="I124" s="192"/>
      <c r="J124" s="192"/>
      <c r="K124" s="192"/>
      <c r="L124" s="192"/>
      <c r="M124" s="192"/>
      <c r="N124" s="596"/>
      <c r="O124" s="597"/>
      <c r="P124" s="598"/>
      <c r="Q124" s="563"/>
      <c r="R124" s="565"/>
      <c r="S124" s="567"/>
      <c r="T124" s="695"/>
      <c r="U124" s="696"/>
      <c r="V124" s="697"/>
      <c r="W124" s="184" t="s">
        <v>95</v>
      </c>
      <c r="X124" s="185"/>
      <c r="Y124" s="691"/>
      <c r="Z124" s="692"/>
      <c r="AA124" s="602"/>
      <c r="AB124" s="604"/>
    </row>
    <row r="125" spans="1:28" ht="14.25" customHeight="1" thickBot="1">
      <c r="A125" s="562"/>
      <c r="B125" s="562"/>
      <c r="C125" s="579"/>
      <c r="D125" s="193"/>
      <c r="E125" s="194"/>
      <c r="F125" s="194"/>
      <c r="G125" s="194"/>
      <c r="H125" s="195"/>
      <c r="I125" s="195"/>
      <c r="J125" s="195"/>
      <c r="K125" s="195"/>
      <c r="L125" s="195"/>
      <c r="M125" s="195"/>
      <c r="N125" s="599"/>
      <c r="O125" s="600"/>
      <c r="P125" s="601"/>
      <c r="Q125" s="564"/>
      <c r="R125" s="566"/>
      <c r="S125" s="568"/>
      <c r="T125" s="581"/>
      <c r="U125" s="583"/>
      <c r="V125" s="585"/>
      <c r="W125" s="196" t="s">
        <v>96</v>
      </c>
      <c r="X125" s="197"/>
      <c r="Y125" s="587"/>
      <c r="Z125" s="693"/>
      <c r="AA125" s="537"/>
      <c r="AB125" s="546"/>
    </row>
    <row r="126" spans="1:28" ht="14.25" customHeight="1">
      <c r="A126" s="682"/>
      <c r="B126" s="683"/>
      <c r="C126" s="683"/>
      <c r="D126" s="683"/>
      <c r="E126" s="683"/>
      <c r="F126" s="683"/>
      <c r="G126" s="683"/>
      <c r="H126" s="684"/>
      <c r="I126" s="542"/>
      <c r="J126" s="543"/>
      <c r="K126" s="543"/>
      <c r="L126" s="543"/>
      <c r="M126" s="544"/>
      <c r="N126" s="542"/>
      <c r="O126" s="542"/>
      <c r="P126" s="542"/>
      <c r="Q126" s="542"/>
      <c r="R126" s="542"/>
      <c r="S126" s="542"/>
      <c r="T126" s="542"/>
      <c r="U126" s="542"/>
      <c r="V126" s="542"/>
      <c r="W126" s="698"/>
      <c r="X126" s="699"/>
      <c r="Y126" s="586"/>
      <c r="Z126" s="586"/>
      <c r="AA126" s="542"/>
      <c r="AB126" s="544"/>
    </row>
    <row r="127" spans="1:28" ht="14.25" customHeight="1" thickBot="1">
      <c r="A127" s="685"/>
      <c r="B127" s="686"/>
      <c r="C127" s="686"/>
      <c r="D127" s="686"/>
      <c r="E127" s="686"/>
      <c r="F127" s="686"/>
      <c r="G127" s="686"/>
      <c r="H127" s="687"/>
      <c r="I127" s="602"/>
      <c r="J127" s="603"/>
      <c r="K127" s="603"/>
      <c r="L127" s="603"/>
      <c r="M127" s="604"/>
      <c r="N127" s="602"/>
      <c r="O127" s="602"/>
      <c r="P127" s="602"/>
      <c r="Q127" s="602"/>
      <c r="R127" s="602"/>
      <c r="S127" s="602"/>
      <c r="T127" s="602"/>
      <c r="U127" s="602"/>
      <c r="V127" s="602"/>
      <c r="W127" s="700"/>
      <c r="X127" s="701"/>
      <c r="Y127" s="587"/>
      <c r="Z127" s="587"/>
      <c r="AA127" s="537"/>
      <c r="AB127" s="546"/>
    </row>
    <row r="128" spans="1:28" ht="14.25" customHeight="1" thickBot="1">
      <c r="A128" s="688"/>
      <c r="B128" s="689"/>
      <c r="C128" s="689"/>
      <c r="D128" s="689"/>
      <c r="E128" s="689"/>
      <c r="F128" s="689"/>
      <c r="G128" s="689"/>
      <c r="H128" s="690"/>
      <c r="I128" s="537"/>
      <c r="J128" s="545"/>
      <c r="K128" s="545"/>
      <c r="L128" s="545"/>
      <c r="M128" s="546"/>
      <c r="N128" s="537"/>
      <c r="O128" s="537"/>
      <c r="P128" s="537"/>
      <c r="Q128" s="537"/>
      <c r="R128" s="537"/>
      <c r="S128" s="537"/>
      <c r="T128" s="537"/>
      <c r="U128" s="537"/>
      <c r="V128" s="537"/>
      <c r="W128" s="198" t="s">
        <v>92</v>
      </c>
      <c r="X128" s="199"/>
      <c r="Y128" s="200"/>
      <c r="Z128" s="200"/>
      <c r="AA128" s="680"/>
      <c r="AB128" s="681"/>
    </row>
    <row r="129" spans="1:28" ht="15" customHeight="1" thickBot="1">
      <c r="A129" s="680" t="s">
        <v>86</v>
      </c>
      <c r="B129" s="694"/>
      <c r="C129" s="694"/>
      <c r="D129" s="694"/>
      <c r="E129" s="694"/>
      <c r="F129" s="694"/>
      <c r="G129" s="694"/>
      <c r="H129" s="681"/>
      <c r="I129" s="537" t="s">
        <v>87</v>
      </c>
      <c r="J129" s="540"/>
      <c r="K129" s="540"/>
      <c r="L129" s="540"/>
      <c r="M129" s="540"/>
      <c r="N129" s="680" t="s">
        <v>90</v>
      </c>
      <c r="O129" s="694"/>
      <c r="P129" s="694"/>
      <c r="Q129" s="680" t="s">
        <v>91</v>
      </c>
      <c r="R129" s="694"/>
      <c r="S129" s="694"/>
      <c r="T129" s="680" t="s">
        <v>88</v>
      </c>
      <c r="U129" s="694"/>
      <c r="V129" s="681"/>
      <c r="W129" s="198" t="s">
        <v>93</v>
      </c>
      <c r="X129" s="199"/>
      <c r="Y129" s="200"/>
      <c r="Z129" s="200"/>
      <c r="AA129" s="680"/>
      <c r="AB129" s="681"/>
    </row>
    <row r="130" spans="1:28" ht="15" customHeight="1" thickBot="1">
      <c r="A130" s="702"/>
      <c r="B130" s="702"/>
      <c r="C130" s="702"/>
      <c r="D130" s="702"/>
      <c r="E130" s="702"/>
      <c r="F130" s="702"/>
      <c r="G130" s="702"/>
      <c r="H130" s="702"/>
      <c r="I130" s="702"/>
      <c r="J130" s="702"/>
      <c r="K130" s="702"/>
      <c r="L130" s="702"/>
      <c r="M130" s="702"/>
      <c r="N130" s="702"/>
      <c r="O130" s="702"/>
      <c r="P130" s="702"/>
      <c r="Q130" s="702"/>
      <c r="R130" s="702"/>
      <c r="S130" s="702"/>
      <c r="T130" s="702"/>
      <c r="U130" s="702"/>
      <c r="V130" s="702"/>
      <c r="W130" s="702"/>
      <c r="X130" s="702"/>
      <c r="Y130" s="702"/>
      <c r="Z130" s="702"/>
      <c r="AA130" s="702"/>
      <c r="AB130" s="702"/>
    </row>
    <row r="131" spans="1:28" ht="9.75" customHeight="1">
      <c r="A131" s="682"/>
      <c r="B131" s="684"/>
      <c r="C131" s="635" t="s">
        <v>74</v>
      </c>
      <c r="D131" s="636"/>
      <c r="E131" s="636"/>
      <c r="F131" s="636"/>
      <c r="G131" s="636"/>
      <c r="H131" s="636"/>
      <c r="I131" s="636"/>
      <c r="J131" s="636"/>
      <c r="K131" s="636"/>
      <c r="L131" s="636"/>
      <c r="M131" s="636"/>
      <c r="N131" s="636"/>
      <c r="O131" s="636"/>
      <c r="P131" s="636"/>
      <c r="Q131" s="636"/>
      <c r="R131" s="636"/>
      <c r="S131" s="636"/>
      <c r="T131" s="636"/>
      <c r="U131" s="636"/>
      <c r="V131" s="636"/>
      <c r="W131" s="636"/>
      <c r="X131" s="636"/>
      <c r="Y131" s="636"/>
      <c r="Z131" s="636"/>
      <c r="AA131" s="636"/>
      <c r="AB131" s="637"/>
    </row>
    <row r="132" spans="1:28" ht="9.75" customHeight="1" thickBot="1">
      <c r="A132" s="685"/>
      <c r="B132" s="687"/>
      <c r="C132" s="638"/>
      <c r="D132" s="639"/>
      <c r="E132" s="639"/>
      <c r="F132" s="639"/>
      <c r="G132" s="639"/>
      <c r="H132" s="639"/>
      <c r="I132" s="639"/>
      <c r="J132" s="639"/>
      <c r="K132" s="639"/>
      <c r="L132" s="639"/>
      <c r="M132" s="639"/>
      <c r="N132" s="639"/>
      <c r="O132" s="639"/>
      <c r="P132" s="639"/>
      <c r="Q132" s="639"/>
      <c r="R132" s="639"/>
      <c r="S132" s="639"/>
      <c r="T132" s="639"/>
      <c r="U132" s="639"/>
      <c r="V132" s="639"/>
      <c r="W132" s="639"/>
      <c r="X132" s="639"/>
      <c r="Y132" s="639"/>
      <c r="Z132" s="639"/>
      <c r="AA132" s="639"/>
      <c r="AB132" s="640"/>
    </row>
    <row r="133" spans="1:28" ht="9.75" customHeight="1">
      <c r="A133" s="685"/>
      <c r="B133" s="687"/>
      <c r="C133" s="427" t="s">
        <v>145</v>
      </c>
      <c r="D133" s="428"/>
      <c r="E133" s="428"/>
      <c r="F133" s="428"/>
      <c r="G133" s="428"/>
      <c r="H133" s="428"/>
      <c r="I133" s="428"/>
      <c r="J133" s="428"/>
      <c r="K133" s="428"/>
      <c r="L133" s="428"/>
      <c r="M133" s="428"/>
      <c r="N133" s="428"/>
      <c r="O133" s="428"/>
      <c r="P133" s="428"/>
      <c r="Q133" s="428"/>
      <c r="R133" s="428"/>
      <c r="S133" s="428"/>
      <c r="T133" s="428"/>
      <c r="U133" s="428"/>
      <c r="V133" s="428"/>
      <c r="W133" s="428"/>
      <c r="X133" s="428"/>
      <c r="Y133" s="428"/>
      <c r="Z133" s="428"/>
      <c r="AA133" s="428"/>
      <c r="AB133" s="429"/>
    </row>
    <row r="134" spans="1:28" ht="9.75" customHeight="1" thickBot="1">
      <c r="A134" s="685"/>
      <c r="B134" s="687"/>
      <c r="C134" s="430"/>
      <c r="D134" s="431"/>
      <c r="E134" s="431"/>
      <c r="F134" s="431"/>
      <c r="G134" s="431"/>
      <c r="H134" s="431"/>
      <c r="I134" s="431"/>
      <c r="J134" s="431"/>
      <c r="K134" s="431"/>
      <c r="L134" s="431"/>
      <c r="M134" s="431"/>
      <c r="N134" s="431"/>
      <c r="O134" s="431"/>
      <c r="P134" s="431"/>
      <c r="Q134" s="431"/>
      <c r="R134" s="431"/>
      <c r="S134" s="431"/>
      <c r="T134" s="431"/>
      <c r="U134" s="431"/>
      <c r="V134" s="431"/>
      <c r="W134" s="431"/>
      <c r="X134" s="431"/>
      <c r="Y134" s="431"/>
      <c r="Z134" s="431"/>
      <c r="AA134" s="431"/>
      <c r="AB134" s="432"/>
    </row>
    <row r="135" spans="1:28" ht="9.75" customHeight="1">
      <c r="A135" s="685"/>
      <c r="B135" s="687"/>
      <c r="C135" s="629">
        <f ca="1">TODAY()</f>
        <v>42505</v>
      </c>
      <c r="D135" s="630"/>
      <c r="E135" s="630"/>
      <c r="F135" s="630"/>
      <c r="G135" s="630"/>
      <c r="H135" s="630"/>
      <c r="I135" s="630"/>
      <c r="J135" s="630"/>
      <c r="K135" s="630"/>
      <c r="L135" s="630"/>
      <c r="M135" s="631"/>
      <c r="N135" s="614" t="s">
        <v>149</v>
      </c>
      <c r="O135" s="615"/>
      <c r="P135" s="615"/>
      <c r="Q135" s="615"/>
      <c r="R135" s="615"/>
      <c r="S135" s="615"/>
      <c r="T135" s="615"/>
      <c r="U135" s="615"/>
      <c r="V135" s="615"/>
      <c r="W135" s="615"/>
      <c r="X135" s="615"/>
      <c r="Y135" s="615"/>
      <c r="Z135" s="615"/>
      <c r="AA135" s="615"/>
      <c r="AB135" s="616"/>
    </row>
    <row r="136" spans="1:28" ht="9.75" customHeight="1" thickBot="1">
      <c r="A136" s="688"/>
      <c r="B136" s="690"/>
      <c r="C136" s="632"/>
      <c r="D136" s="633"/>
      <c r="E136" s="633"/>
      <c r="F136" s="633"/>
      <c r="G136" s="633"/>
      <c r="H136" s="633"/>
      <c r="I136" s="633"/>
      <c r="J136" s="633"/>
      <c r="K136" s="633"/>
      <c r="L136" s="633"/>
      <c r="M136" s="634"/>
      <c r="N136" s="617"/>
      <c r="O136" s="618"/>
      <c r="P136" s="618"/>
      <c r="Q136" s="618"/>
      <c r="R136" s="618"/>
      <c r="S136" s="618"/>
      <c r="T136" s="618"/>
      <c r="U136" s="618"/>
      <c r="V136" s="618"/>
      <c r="W136" s="618"/>
      <c r="X136" s="618"/>
      <c r="Y136" s="618"/>
      <c r="Z136" s="618"/>
      <c r="AA136" s="618"/>
      <c r="AB136" s="619"/>
    </row>
    <row r="137" spans="1:28" ht="9.75" customHeight="1">
      <c r="A137" s="542" t="s">
        <v>68</v>
      </c>
      <c r="B137" s="544"/>
      <c r="C137" s="614" t="str">
        <f>'Sp. JK.'!F13</f>
        <v>BUGÁNÉ FENYVESI LÍVIA</v>
      </c>
      <c r="D137" s="615"/>
      <c r="E137" s="615"/>
      <c r="F137" s="615"/>
      <c r="G137" s="615"/>
      <c r="H137" s="615"/>
      <c r="I137" s="615"/>
      <c r="J137" s="615"/>
      <c r="K137" s="615"/>
      <c r="L137" s="615"/>
      <c r="M137" s="615"/>
      <c r="N137" s="542" t="s">
        <v>70</v>
      </c>
      <c r="O137" s="543"/>
      <c r="P137" s="544"/>
      <c r="Q137" s="542"/>
      <c r="R137" s="543"/>
      <c r="S137" s="543"/>
      <c r="T137" s="543"/>
      <c r="U137" s="543"/>
      <c r="V137" s="543"/>
      <c r="W137" s="543"/>
      <c r="X137" s="543"/>
      <c r="Y137" s="543"/>
      <c r="Z137" s="543"/>
      <c r="AA137" s="543"/>
      <c r="AB137" s="544"/>
    </row>
    <row r="138" spans="1:28" ht="9.75" customHeight="1" thickBot="1">
      <c r="A138" s="537"/>
      <c r="B138" s="546"/>
      <c r="C138" s="617"/>
      <c r="D138" s="618"/>
      <c r="E138" s="618"/>
      <c r="F138" s="618"/>
      <c r="G138" s="618"/>
      <c r="H138" s="618"/>
      <c r="I138" s="618"/>
      <c r="J138" s="618"/>
      <c r="K138" s="618"/>
      <c r="L138" s="618"/>
      <c r="M138" s="618"/>
      <c r="N138" s="537"/>
      <c r="O138" s="545"/>
      <c r="P138" s="546"/>
      <c r="Q138" s="537"/>
      <c r="R138" s="545"/>
      <c r="S138" s="545"/>
      <c r="T138" s="545"/>
      <c r="U138" s="545"/>
      <c r="V138" s="545"/>
      <c r="W138" s="545"/>
      <c r="X138" s="545"/>
      <c r="Y138" s="545"/>
      <c r="Z138" s="545"/>
      <c r="AA138" s="545"/>
      <c r="AB138" s="546"/>
    </row>
    <row r="139" spans="1:28" ht="9.75" customHeight="1">
      <c r="A139" s="542" t="s">
        <v>71</v>
      </c>
      <c r="B139" s="544"/>
      <c r="C139" s="614"/>
      <c r="D139" s="615"/>
      <c r="E139" s="615"/>
      <c r="F139" s="615"/>
      <c r="G139" s="615"/>
      <c r="H139" s="615"/>
      <c r="I139" s="615"/>
      <c r="J139" s="615"/>
      <c r="K139" s="615"/>
      <c r="L139" s="615"/>
      <c r="M139" s="615"/>
      <c r="N139" s="542" t="s">
        <v>69</v>
      </c>
      <c r="O139" s="625"/>
      <c r="P139" s="626"/>
      <c r="Q139" s="542"/>
      <c r="R139" s="543"/>
      <c r="S139" s="543"/>
      <c r="T139" s="543"/>
      <c r="U139" s="543"/>
      <c r="V139" s="543"/>
      <c r="W139" s="543"/>
      <c r="X139" s="543"/>
      <c r="Y139" s="543"/>
      <c r="Z139" s="543"/>
      <c r="AA139" s="543"/>
      <c r="AB139" s="544"/>
    </row>
    <row r="140" spans="1:28" ht="9.75" customHeight="1" thickBot="1">
      <c r="A140" s="537"/>
      <c r="B140" s="546"/>
      <c r="C140" s="617"/>
      <c r="D140" s="618"/>
      <c r="E140" s="618"/>
      <c r="F140" s="618"/>
      <c r="G140" s="618"/>
      <c r="H140" s="618"/>
      <c r="I140" s="618"/>
      <c r="J140" s="618"/>
      <c r="K140" s="618"/>
      <c r="L140" s="618"/>
      <c r="M140" s="618"/>
      <c r="N140" s="622"/>
      <c r="O140" s="623"/>
      <c r="P140" s="624"/>
      <c r="Q140" s="537"/>
      <c r="R140" s="545"/>
      <c r="S140" s="545"/>
      <c r="T140" s="545"/>
      <c r="U140" s="545"/>
      <c r="V140" s="545"/>
      <c r="W140" s="545"/>
      <c r="X140" s="545"/>
      <c r="Y140" s="545"/>
      <c r="Z140" s="545"/>
      <c r="AA140" s="545"/>
      <c r="AB140" s="546"/>
    </row>
    <row r="141" spans="1:28" ht="9.75" customHeight="1" thickBot="1">
      <c r="A141" s="174" t="s">
        <v>77</v>
      </c>
      <c r="B141" s="174" t="s">
        <v>62</v>
      </c>
      <c r="C141" s="627"/>
      <c r="D141" s="559"/>
      <c r="E141" s="559"/>
      <c r="F141" s="559"/>
      <c r="G141" s="559"/>
      <c r="H141" s="559"/>
      <c r="I141" s="559"/>
      <c r="J141" s="559"/>
      <c r="K141" s="559"/>
      <c r="L141" s="559"/>
      <c r="M141" s="559"/>
      <c r="N141" s="550" t="s">
        <v>63</v>
      </c>
      <c r="O141" s="556"/>
      <c r="P141" s="551"/>
      <c r="Q141" s="550" t="s">
        <v>64</v>
      </c>
      <c r="R141" s="556"/>
      <c r="S141" s="551"/>
      <c r="T141" s="550" t="s">
        <v>65</v>
      </c>
      <c r="U141" s="556"/>
      <c r="V141" s="551"/>
      <c r="W141" s="703" t="s">
        <v>97</v>
      </c>
      <c r="X141" s="704"/>
      <c r="Y141" s="229" t="s">
        <v>78</v>
      </c>
      <c r="Z141" s="230" t="s">
        <v>66</v>
      </c>
      <c r="AA141" s="627" t="s">
        <v>67</v>
      </c>
      <c r="AB141" s="628"/>
    </row>
    <row r="142" spans="1:28" ht="14.25" customHeight="1" thickBot="1">
      <c r="A142" s="561">
        <v>1</v>
      </c>
      <c r="B142" s="561">
        <v>4</v>
      </c>
      <c r="C142" s="175" t="s">
        <v>80</v>
      </c>
      <c r="D142" s="176">
        <v>1</v>
      </c>
      <c r="E142" s="177">
        <v>2</v>
      </c>
      <c r="F142" s="177">
        <v>3</v>
      </c>
      <c r="G142" s="177">
        <v>4</v>
      </c>
      <c r="H142" s="177">
        <v>5</v>
      </c>
      <c r="I142" s="177">
        <v>6</v>
      </c>
      <c r="J142" s="177">
        <v>7</v>
      </c>
      <c r="K142" s="177">
        <v>8</v>
      </c>
      <c r="L142" s="177">
        <v>9</v>
      </c>
      <c r="M142" s="177">
        <v>10</v>
      </c>
      <c r="N142" s="563"/>
      <c r="O142" s="565"/>
      <c r="P142" s="609"/>
      <c r="Q142" s="569"/>
      <c r="R142" s="570"/>
      <c r="S142" s="571"/>
      <c r="T142" s="475" t="s">
        <v>89</v>
      </c>
      <c r="U142" s="476"/>
      <c r="V142" s="477"/>
      <c r="W142" s="178" t="s">
        <v>92</v>
      </c>
      <c r="X142" s="179"/>
      <c r="Y142" s="586"/>
      <c r="Z142" s="542"/>
      <c r="AA142" s="542"/>
      <c r="AB142" s="544"/>
    </row>
    <row r="143" spans="1:28" ht="14.25" customHeight="1" thickBot="1">
      <c r="A143" s="561"/>
      <c r="B143" s="561"/>
      <c r="C143" s="180" t="s">
        <v>63</v>
      </c>
      <c r="D143" s="181"/>
      <c r="E143" s="182"/>
      <c r="F143" s="182"/>
      <c r="G143" s="182"/>
      <c r="H143" s="183"/>
      <c r="I143" s="183"/>
      <c r="J143" s="183"/>
      <c r="K143" s="183"/>
      <c r="L143" s="183"/>
      <c r="M143" s="183"/>
      <c r="N143" s="564"/>
      <c r="O143" s="566"/>
      <c r="P143" s="610"/>
      <c r="Q143" s="572"/>
      <c r="R143" s="573"/>
      <c r="S143" s="574"/>
      <c r="T143" s="590"/>
      <c r="U143" s="595"/>
      <c r="V143" s="591"/>
      <c r="W143" s="184" t="s">
        <v>93</v>
      </c>
      <c r="X143" s="185"/>
      <c r="Y143" s="691"/>
      <c r="Z143" s="602"/>
      <c r="AA143" s="602"/>
      <c r="AB143" s="604"/>
    </row>
    <row r="144" spans="1:28" ht="14.25" customHeight="1" thickBot="1">
      <c r="A144" s="561"/>
      <c r="B144" s="561"/>
      <c r="C144" s="175" t="s">
        <v>80</v>
      </c>
      <c r="D144" s="186">
        <v>11</v>
      </c>
      <c r="E144" s="187">
        <v>12</v>
      </c>
      <c r="F144" s="187">
        <v>13</v>
      </c>
      <c r="G144" s="187">
        <v>14</v>
      </c>
      <c r="H144" s="188">
        <v>15</v>
      </c>
      <c r="I144" s="188">
        <v>16</v>
      </c>
      <c r="J144" s="188">
        <v>17</v>
      </c>
      <c r="K144" s="188">
        <v>18</v>
      </c>
      <c r="L144" s="188">
        <v>19</v>
      </c>
      <c r="M144" s="189">
        <v>20</v>
      </c>
      <c r="N144" s="569"/>
      <c r="O144" s="570"/>
      <c r="P144" s="571"/>
      <c r="Q144" s="575"/>
      <c r="R144" s="576"/>
      <c r="S144" s="577"/>
      <c r="T144" s="478"/>
      <c r="U144" s="479"/>
      <c r="V144" s="480"/>
      <c r="W144" s="184" t="s">
        <v>94</v>
      </c>
      <c r="X144" s="185"/>
      <c r="Y144" s="691"/>
      <c r="Z144" s="602"/>
      <c r="AA144" s="602"/>
      <c r="AB144" s="604"/>
    </row>
    <row r="145" spans="1:28" ht="14.25" customHeight="1">
      <c r="A145" s="561"/>
      <c r="B145" s="561"/>
      <c r="C145" s="578" t="s">
        <v>64</v>
      </c>
      <c r="D145" s="190"/>
      <c r="E145" s="191"/>
      <c r="F145" s="191"/>
      <c r="G145" s="191"/>
      <c r="H145" s="192"/>
      <c r="I145" s="192"/>
      <c r="J145" s="192"/>
      <c r="K145" s="192"/>
      <c r="L145" s="192"/>
      <c r="M145" s="192"/>
      <c r="N145" s="572"/>
      <c r="O145" s="573"/>
      <c r="P145" s="574"/>
      <c r="Q145" s="611"/>
      <c r="R145" s="612"/>
      <c r="S145" s="613"/>
      <c r="T145" s="580"/>
      <c r="U145" s="582"/>
      <c r="V145" s="584"/>
      <c r="W145" s="184" t="s">
        <v>95</v>
      </c>
      <c r="X145" s="185"/>
      <c r="Y145" s="691"/>
      <c r="Z145" s="692"/>
      <c r="AA145" s="602"/>
      <c r="AB145" s="604"/>
    </row>
    <row r="146" spans="1:28" ht="14.25" customHeight="1" thickBot="1">
      <c r="A146" s="562"/>
      <c r="B146" s="562"/>
      <c r="C146" s="579"/>
      <c r="D146" s="193"/>
      <c r="E146" s="194"/>
      <c r="F146" s="194"/>
      <c r="G146" s="194"/>
      <c r="H146" s="195"/>
      <c r="I146" s="195"/>
      <c r="J146" s="195"/>
      <c r="K146" s="195"/>
      <c r="L146" s="195"/>
      <c r="M146" s="195"/>
      <c r="N146" s="575"/>
      <c r="O146" s="576"/>
      <c r="P146" s="577"/>
      <c r="Q146" s="564"/>
      <c r="R146" s="566"/>
      <c r="S146" s="568"/>
      <c r="T146" s="581"/>
      <c r="U146" s="583"/>
      <c r="V146" s="585"/>
      <c r="W146" s="184" t="s">
        <v>96</v>
      </c>
      <c r="X146" s="185"/>
      <c r="Y146" s="587"/>
      <c r="Z146" s="693"/>
      <c r="AA146" s="537"/>
      <c r="AB146" s="546"/>
    </row>
    <row r="147" spans="1:28" ht="14.25" customHeight="1" thickBot="1">
      <c r="A147" s="561">
        <v>2</v>
      </c>
      <c r="B147" s="560">
        <v>3</v>
      </c>
      <c r="C147" s="175" t="s">
        <v>80</v>
      </c>
      <c r="D147" s="176">
        <v>21</v>
      </c>
      <c r="E147" s="177">
        <v>22</v>
      </c>
      <c r="F147" s="177">
        <v>23</v>
      </c>
      <c r="G147" s="177">
        <v>24</v>
      </c>
      <c r="H147" s="177">
        <v>25</v>
      </c>
      <c r="I147" s="177">
        <v>26</v>
      </c>
      <c r="J147" s="177">
        <v>27</v>
      </c>
      <c r="K147" s="177">
        <v>28</v>
      </c>
      <c r="L147" s="177">
        <v>29</v>
      </c>
      <c r="M147" s="177">
        <v>30</v>
      </c>
      <c r="N147" s="563"/>
      <c r="O147" s="565"/>
      <c r="P147" s="567"/>
      <c r="Q147" s="569"/>
      <c r="R147" s="570"/>
      <c r="S147" s="571"/>
      <c r="T147" s="475" t="s">
        <v>89</v>
      </c>
      <c r="U147" s="476"/>
      <c r="V147" s="477"/>
      <c r="W147" s="178" t="s">
        <v>92</v>
      </c>
      <c r="X147" s="179"/>
      <c r="Y147" s="586"/>
      <c r="Z147" s="542"/>
      <c r="AA147" s="542"/>
      <c r="AB147" s="544"/>
    </row>
    <row r="148" spans="1:28" ht="14.25" customHeight="1" thickBot="1">
      <c r="A148" s="561"/>
      <c r="B148" s="561"/>
      <c r="C148" s="180" t="s">
        <v>63</v>
      </c>
      <c r="D148" s="181"/>
      <c r="E148" s="182"/>
      <c r="F148" s="182"/>
      <c r="G148" s="182"/>
      <c r="H148" s="183"/>
      <c r="I148" s="183"/>
      <c r="J148" s="183"/>
      <c r="K148" s="183"/>
      <c r="L148" s="183"/>
      <c r="M148" s="183"/>
      <c r="N148" s="564"/>
      <c r="O148" s="566"/>
      <c r="P148" s="568"/>
      <c r="Q148" s="572"/>
      <c r="R148" s="573"/>
      <c r="S148" s="574"/>
      <c r="T148" s="590"/>
      <c r="U148" s="595"/>
      <c r="V148" s="591"/>
      <c r="W148" s="184" t="s">
        <v>93</v>
      </c>
      <c r="X148" s="185"/>
      <c r="Y148" s="691"/>
      <c r="Z148" s="602"/>
      <c r="AA148" s="602"/>
      <c r="AB148" s="604"/>
    </row>
    <row r="149" spans="1:28" ht="14.25" customHeight="1" thickBot="1">
      <c r="A149" s="561"/>
      <c r="B149" s="561"/>
      <c r="C149" s="175" t="s">
        <v>80</v>
      </c>
      <c r="D149" s="186">
        <v>31</v>
      </c>
      <c r="E149" s="187">
        <v>32</v>
      </c>
      <c r="F149" s="187">
        <v>33</v>
      </c>
      <c r="G149" s="187">
        <v>34</v>
      </c>
      <c r="H149" s="188">
        <v>35</v>
      </c>
      <c r="I149" s="188">
        <v>36</v>
      </c>
      <c r="J149" s="188">
        <v>37</v>
      </c>
      <c r="K149" s="188">
        <v>38</v>
      </c>
      <c r="L149" s="188">
        <v>39</v>
      </c>
      <c r="M149" s="189">
        <v>40</v>
      </c>
      <c r="N149" s="596"/>
      <c r="O149" s="597"/>
      <c r="P149" s="598"/>
      <c r="Q149" s="575"/>
      <c r="R149" s="576"/>
      <c r="S149" s="577"/>
      <c r="T149" s="478"/>
      <c r="U149" s="479"/>
      <c r="V149" s="480"/>
      <c r="W149" s="184" t="s">
        <v>94</v>
      </c>
      <c r="X149" s="185"/>
      <c r="Y149" s="691"/>
      <c r="Z149" s="602"/>
      <c r="AA149" s="602"/>
      <c r="AB149" s="604"/>
    </row>
    <row r="150" spans="1:28" ht="14.25" customHeight="1">
      <c r="A150" s="561"/>
      <c r="B150" s="561"/>
      <c r="C150" s="578" t="s">
        <v>64</v>
      </c>
      <c r="D150" s="190"/>
      <c r="E150" s="191"/>
      <c r="F150" s="191"/>
      <c r="G150" s="191"/>
      <c r="H150" s="192"/>
      <c r="I150" s="192"/>
      <c r="J150" s="192"/>
      <c r="K150" s="192"/>
      <c r="L150" s="192"/>
      <c r="M150" s="192"/>
      <c r="N150" s="596"/>
      <c r="O150" s="597"/>
      <c r="P150" s="598"/>
      <c r="Q150" s="563"/>
      <c r="R150" s="565"/>
      <c r="S150" s="567"/>
      <c r="T150" s="695"/>
      <c r="U150" s="696"/>
      <c r="V150" s="697"/>
      <c r="W150" s="184" t="s">
        <v>95</v>
      </c>
      <c r="X150" s="185"/>
      <c r="Y150" s="691"/>
      <c r="Z150" s="692"/>
      <c r="AA150" s="602"/>
      <c r="AB150" s="604"/>
    </row>
    <row r="151" spans="1:28" ht="14.25" customHeight="1" thickBot="1">
      <c r="A151" s="562"/>
      <c r="B151" s="562"/>
      <c r="C151" s="579"/>
      <c r="D151" s="193"/>
      <c r="E151" s="194"/>
      <c r="F151" s="194"/>
      <c r="G151" s="194"/>
      <c r="H151" s="195"/>
      <c r="I151" s="195"/>
      <c r="J151" s="195"/>
      <c r="K151" s="195"/>
      <c r="L151" s="195"/>
      <c r="M151" s="195"/>
      <c r="N151" s="599"/>
      <c r="O151" s="600"/>
      <c r="P151" s="601"/>
      <c r="Q151" s="564"/>
      <c r="R151" s="566"/>
      <c r="S151" s="568"/>
      <c r="T151" s="581"/>
      <c r="U151" s="583"/>
      <c r="V151" s="585"/>
      <c r="W151" s="196" t="s">
        <v>96</v>
      </c>
      <c r="X151" s="197"/>
      <c r="Y151" s="587"/>
      <c r="Z151" s="693"/>
      <c r="AA151" s="537"/>
      <c r="AB151" s="546"/>
    </row>
    <row r="152" spans="1:28" ht="14.25" customHeight="1">
      <c r="A152" s="682"/>
      <c r="B152" s="683"/>
      <c r="C152" s="683"/>
      <c r="D152" s="683"/>
      <c r="E152" s="683"/>
      <c r="F152" s="683"/>
      <c r="G152" s="683"/>
      <c r="H152" s="684"/>
      <c r="I152" s="542"/>
      <c r="J152" s="543"/>
      <c r="K152" s="543"/>
      <c r="L152" s="543"/>
      <c r="M152" s="544"/>
      <c r="N152" s="542"/>
      <c r="O152" s="542"/>
      <c r="P152" s="542"/>
      <c r="Q152" s="542"/>
      <c r="R152" s="542"/>
      <c r="S152" s="542"/>
      <c r="T152" s="542"/>
      <c r="U152" s="542"/>
      <c r="V152" s="542"/>
      <c r="W152" s="698"/>
      <c r="X152" s="699"/>
      <c r="Y152" s="586"/>
      <c r="Z152" s="586"/>
      <c r="AA152" s="542"/>
      <c r="AB152" s="544"/>
    </row>
    <row r="153" spans="1:28" ht="14.25" customHeight="1" thickBot="1">
      <c r="A153" s="685"/>
      <c r="B153" s="686"/>
      <c r="C153" s="686"/>
      <c r="D153" s="686"/>
      <c r="E153" s="686"/>
      <c r="F153" s="686"/>
      <c r="G153" s="686"/>
      <c r="H153" s="687"/>
      <c r="I153" s="602"/>
      <c r="J153" s="603"/>
      <c r="K153" s="603"/>
      <c r="L153" s="603"/>
      <c r="M153" s="604"/>
      <c r="N153" s="602"/>
      <c r="O153" s="602"/>
      <c r="P153" s="602"/>
      <c r="Q153" s="602"/>
      <c r="R153" s="602"/>
      <c r="S153" s="602"/>
      <c r="T153" s="602"/>
      <c r="U153" s="602"/>
      <c r="V153" s="602"/>
      <c r="W153" s="700"/>
      <c r="X153" s="701"/>
      <c r="Y153" s="587"/>
      <c r="Z153" s="587"/>
      <c r="AA153" s="537"/>
      <c r="AB153" s="546"/>
    </row>
    <row r="154" spans="1:28" ht="14.25" customHeight="1" thickBot="1">
      <c r="A154" s="688"/>
      <c r="B154" s="689"/>
      <c r="C154" s="689"/>
      <c r="D154" s="689"/>
      <c r="E154" s="689"/>
      <c r="F154" s="689"/>
      <c r="G154" s="689"/>
      <c r="H154" s="690"/>
      <c r="I154" s="537"/>
      <c r="J154" s="545"/>
      <c r="K154" s="545"/>
      <c r="L154" s="545"/>
      <c r="M154" s="546"/>
      <c r="N154" s="537"/>
      <c r="O154" s="537"/>
      <c r="P154" s="537"/>
      <c r="Q154" s="537"/>
      <c r="R154" s="537"/>
      <c r="S154" s="537"/>
      <c r="T154" s="537"/>
      <c r="U154" s="537"/>
      <c r="V154" s="537"/>
      <c r="W154" s="198" t="s">
        <v>92</v>
      </c>
      <c r="X154" s="199"/>
      <c r="Y154" s="200"/>
      <c r="Z154" s="200"/>
      <c r="AA154" s="680"/>
      <c r="AB154" s="681"/>
    </row>
    <row r="155" spans="1:28" ht="15" customHeight="1" thickBot="1">
      <c r="A155" s="680" t="s">
        <v>86</v>
      </c>
      <c r="B155" s="694"/>
      <c r="C155" s="694"/>
      <c r="D155" s="694"/>
      <c r="E155" s="694"/>
      <c r="F155" s="694"/>
      <c r="G155" s="694"/>
      <c r="H155" s="681"/>
      <c r="I155" s="537" t="s">
        <v>87</v>
      </c>
      <c r="J155" s="540"/>
      <c r="K155" s="540"/>
      <c r="L155" s="540"/>
      <c r="M155" s="540"/>
      <c r="N155" s="680" t="s">
        <v>90</v>
      </c>
      <c r="O155" s="694"/>
      <c r="P155" s="694"/>
      <c r="Q155" s="680" t="s">
        <v>91</v>
      </c>
      <c r="R155" s="694"/>
      <c r="S155" s="694"/>
      <c r="T155" s="680" t="s">
        <v>88</v>
      </c>
      <c r="U155" s="694"/>
      <c r="V155" s="681"/>
      <c r="W155" s="198" t="s">
        <v>93</v>
      </c>
      <c r="X155" s="199"/>
      <c r="Y155" s="200"/>
      <c r="Z155" s="200"/>
      <c r="AA155" s="680"/>
      <c r="AB155" s="681"/>
    </row>
    <row r="156" spans="1:28" ht="15" thickBot="1">
      <c r="A156" s="702"/>
      <c r="B156" s="702"/>
      <c r="C156" s="702"/>
      <c r="D156" s="702"/>
      <c r="E156" s="702"/>
      <c r="F156" s="702"/>
      <c r="G156" s="702"/>
      <c r="H156" s="702"/>
      <c r="I156" s="702"/>
      <c r="J156" s="702"/>
      <c r="K156" s="702"/>
      <c r="L156" s="702"/>
      <c r="M156" s="702"/>
      <c r="N156" s="702"/>
      <c r="O156" s="702"/>
      <c r="P156" s="702"/>
      <c r="Q156" s="702"/>
      <c r="R156" s="702"/>
      <c r="S156" s="702"/>
      <c r="T156" s="702"/>
      <c r="U156" s="702"/>
      <c r="V156" s="702"/>
      <c r="W156" s="702"/>
      <c r="X156" s="702"/>
      <c r="Y156" s="702"/>
      <c r="Z156" s="702"/>
      <c r="AA156" s="702"/>
      <c r="AB156" s="702"/>
    </row>
    <row r="157" spans="1:28" ht="9.75" customHeight="1">
      <c r="A157" s="682"/>
      <c r="B157" s="684"/>
      <c r="C157" s="635" t="s">
        <v>74</v>
      </c>
      <c r="D157" s="636"/>
      <c r="E157" s="636"/>
      <c r="F157" s="636"/>
      <c r="G157" s="636"/>
      <c r="H157" s="636"/>
      <c r="I157" s="636"/>
      <c r="J157" s="636"/>
      <c r="K157" s="636"/>
      <c r="L157" s="636"/>
      <c r="M157" s="636"/>
      <c r="N157" s="636"/>
      <c r="O157" s="636"/>
      <c r="P157" s="636"/>
      <c r="Q157" s="636"/>
      <c r="R157" s="636"/>
      <c r="S157" s="636"/>
      <c r="T157" s="636"/>
      <c r="U157" s="636"/>
      <c r="V157" s="636"/>
      <c r="W157" s="636"/>
      <c r="X157" s="636"/>
      <c r="Y157" s="636"/>
      <c r="Z157" s="636"/>
      <c r="AA157" s="636"/>
      <c r="AB157" s="637"/>
    </row>
    <row r="158" spans="1:28" ht="9.75" customHeight="1" thickBot="1">
      <c r="A158" s="685"/>
      <c r="B158" s="687"/>
      <c r="C158" s="638"/>
      <c r="D158" s="639"/>
      <c r="E158" s="639"/>
      <c r="F158" s="639"/>
      <c r="G158" s="639"/>
      <c r="H158" s="639"/>
      <c r="I158" s="639"/>
      <c r="J158" s="639"/>
      <c r="K158" s="639"/>
      <c r="L158" s="639"/>
      <c r="M158" s="639"/>
      <c r="N158" s="639"/>
      <c r="O158" s="639"/>
      <c r="P158" s="639"/>
      <c r="Q158" s="639"/>
      <c r="R158" s="639"/>
      <c r="S158" s="639"/>
      <c r="T158" s="639"/>
      <c r="U158" s="639"/>
      <c r="V158" s="639"/>
      <c r="W158" s="639"/>
      <c r="X158" s="639"/>
      <c r="Y158" s="639"/>
      <c r="Z158" s="639"/>
      <c r="AA158" s="639"/>
      <c r="AB158" s="640"/>
    </row>
    <row r="159" spans="1:28" ht="9.75" customHeight="1">
      <c r="A159" s="685"/>
      <c r="B159" s="687"/>
      <c r="C159" s="427" t="s">
        <v>145</v>
      </c>
      <c r="D159" s="428"/>
      <c r="E159" s="428"/>
      <c r="F159" s="428"/>
      <c r="G159" s="428"/>
      <c r="H159" s="428"/>
      <c r="I159" s="428"/>
      <c r="J159" s="428"/>
      <c r="K159" s="428"/>
      <c r="L159" s="428"/>
      <c r="M159" s="428"/>
      <c r="N159" s="428"/>
      <c r="O159" s="428"/>
      <c r="P159" s="428"/>
      <c r="Q159" s="428"/>
      <c r="R159" s="428"/>
      <c r="S159" s="428"/>
      <c r="T159" s="428"/>
      <c r="U159" s="428"/>
      <c r="V159" s="428"/>
      <c r="W159" s="428"/>
      <c r="X159" s="428"/>
      <c r="Y159" s="428"/>
      <c r="Z159" s="428"/>
      <c r="AA159" s="428"/>
      <c r="AB159" s="429"/>
    </row>
    <row r="160" spans="1:28" ht="9.75" customHeight="1" thickBot="1">
      <c r="A160" s="685"/>
      <c r="B160" s="687"/>
      <c r="C160" s="430"/>
      <c r="D160" s="431"/>
      <c r="E160" s="431"/>
      <c r="F160" s="431"/>
      <c r="G160" s="431"/>
      <c r="H160" s="431"/>
      <c r="I160" s="431"/>
      <c r="J160" s="431"/>
      <c r="K160" s="431"/>
      <c r="L160" s="431"/>
      <c r="M160" s="431"/>
      <c r="N160" s="431"/>
      <c r="O160" s="431"/>
      <c r="P160" s="431"/>
      <c r="Q160" s="431"/>
      <c r="R160" s="431"/>
      <c r="S160" s="431"/>
      <c r="T160" s="431"/>
      <c r="U160" s="431"/>
      <c r="V160" s="431"/>
      <c r="W160" s="431"/>
      <c r="X160" s="431"/>
      <c r="Y160" s="431"/>
      <c r="Z160" s="431"/>
      <c r="AA160" s="431"/>
      <c r="AB160" s="432"/>
    </row>
    <row r="161" spans="1:28" ht="9.75" customHeight="1">
      <c r="A161" s="685"/>
      <c r="B161" s="687"/>
      <c r="C161" s="629">
        <f ca="1">TODAY()</f>
        <v>42505</v>
      </c>
      <c r="D161" s="630"/>
      <c r="E161" s="630"/>
      <c r="F161" s="630"/>
      <c r="G161" s="630"/>
      <c r="H161" s="630"/>
      <c r="I161" s="630"/>
      <c r="J161" s="630"/>
      <c r="K161" s="630"/>
      <c r="L161" s="630"/>
      <c r="M161" s="631"/>
      <c r="N161" s="614" t="s">
        <v>149</v>
      </c>
      <c r="O161" s="615"/>
      <c r="P161" s="615"/>
      <c r="Q161" s="615"/>
      <c r="R161" s="615"/>
      <c r="S161" s="615"/>
      <c r="T161" s="615"/>
      <c r="U161" s="615"/>
      <c r="V161" s="615"/>
      <c r="W161" s="615"/>
      <c r="X161" s="615"/>
      <c r="Y161" s="615"/>
      <c r="Z161" s="615"/>
      <c r="AA161" s="615"/>
      <c r="AB161" s="616"/>
    </row>
    <row r="162" spans="1:28" ht="9.75" customHeight="1" thickBot="1">
      <c r="A162" s="688"/>
      <c r="B162" s="690"/>
      <c r="C162" s="632"/>
      <c r="D162" s="633"/>
      <c r="E162" s="633"/>
      <c r="F162" s="633"/>
      <c r="G162" s="633"/>
      <c r="H162" s="633"/>
      <c r="I162" s="633"/>
      <c r="J162" s="633"/>
      <c r="K162" s="633"/>
      <c r="L162" s="633"/>
      <c r="M162" s="634"/>
      <c r="N162" s="617"/>
      <c r="O162" s="618"/>
      <c r="P162" s="618"/>
      <c r="Q162" s="618"/>
      <c r="R162" s="618"/>
      <c r="S162" s="618"/>
      <c r="T162" s="618"/>
      <c r="U162" s="618"/>
      <c r="V162" s="618"/>
      <c r="W162" s="618"/>
      <c r="X162" s="618"/>
      <c r="Y162" s="618"/>
      <c r="Z162" s="618"/>
      <c r="AA162" s="618"/>
      <c r="AB162" s="619"/>
    </row>
    <row r="163" spans="1:28" ht="9.75" customHeight="1">
      <c r="A163" s="542" t="s">
        <v>68</v>
      </c>
      <c r="B163" s="544"/>
      <c r="C163" s="614" t="str">
        <f>'Sp. JK.'!F14</f>
        <v>VONNÁK NOÉMI</v>
      </c>
      <c r="D163" s="615"/>
      <c r="E163" s="615"/>
      <c r="F163" s="615"/>
      <c r="G163" s="615"/>
      <c r="H163" s="615"/>
      <c r="I163" s="615"/>
      <c r="J163" s="615"/>
      <c r="K163" s="615"/>
      <c r="L163" s="615"/>
      <c r="M163" s="615"/>
      <c r="N163" s="542" t="s">
        <v>70</v>
      </c>
      <c r="O163" s="543"/>
      <c r="P163" s="544"/>
      <c r="Q163" s="542"/>
      <c r="R163" s="543"/>
      <c r="S163" s="543"/>
      <c r="T163" s="543"/>
      <c r="U163" s="543"/>
      <c r="V163" s="543"/>
      <c r="W163" s="543"/>
      <c r="X163" s="543"/>
      <c r="Y163" s="543"/>
      <c r="Z163" s="543"/>
      <c r="AA163" s="543"/>
      <c r="AB163" s="544"/>
    </row>
    <row r="164" spans="1:28" ht="9.75" customHeight="1" thickBot="1">
      <c r="A164" s="537"/>
      <c r="B164" s="546"/>
      <c r="C164" s="617"/>
      <c r="D164" s="618"/>
      <c r="E164" s="618"/>
      <c r="F164" s="618"/>
      <c r="G164" s="618"/>
      <c r="H164" s="618"/>
      <c r="I164" s="618"/>
      <c r="J164" s="618"/>
      <c r="K164" s="618"/>
      <c r="L164" s="618"/>
      <c r="M164" s="618"/>
      <c r="N164" s="537"/>
      <c r="O164" s="545"/>
      <c r="P164" s="546"/>
      <c r="Q164" s="537"/>
      <c r="R164" s="545"/>
      <c r="S164" s="545"/>
      <c r="T164" s="545"/>
      <c r="U164" s="545"/>
      <c r="V164" s="545"/>
      <c r="W164" s="545"/>
      <c r="X164" s="545"/>
      <c r="Y164" s="545"/>
      <c r="Z164" s="545"/>
      <c r="AA164" s="545"/>
      <c r="AB164" s="546"/>
    </row>
    <row r="165" spans="1:28" ht="9.75" customHeight="1">
      <c r="A165" s="542" t="s">
        <v>71</v>
      </c>
      <c r="B165" s="544"/>
      <c r="C165" s="614"/>
      <c r="D165" s="615"/>
      <c r="E165" s="615"/>
      <c r="F165" s="615"/>
      <c r="G165" s="615"/>
      <c r="H165" s="615"/>
      <c r="I165" s="615"/>
      <c r="J165" s="615"/>
      <c r="K165" s="615"/>
      <c r="L165" s="615"/>
      <c r="M165" s="615"/>
      <c r="N165" s="542" t="s">
        <v>69</v>
      </c>
      <c r="O165" s="625"/>
      <c r="P165" s="626"/>
      <c r="Q165" s="542"/>
      <c r="R165" s="543"/>
      <c r="S165" s="543"/>
      <c r="T165" s="543"/>
      <c r="U165" s="543"/>
      <c r="V165" s="543"/>
      <c r="W165" s="543"/>
      <c r="X165" s="543"/>
      <c r="Y165" s="543"/>
      <c r="Z165" s="543"/>
      <c r="AA165" s="543"/>
      <c r="AB165" s="544"/>
    </row>
    <row r="166" spans="1:28" ht="9.75" customHeight="1" thickBot="1">
      <c r="A166" s="537"/>
      <c r="B166" s="546"/>
      <c r="C166" s="617"/>
      <c r="D166" s="618"/>
      <c r="E166" s="618"/>
      <c r="F166" s="618"/>
      <c r="G166" s="618"/>
      <c r="H166" s="618"/>
      <c r="I166" s="618"/>
      <c r="J166" s="618"/>
      <c r="K166" s="618"/>
      <c r="L166" s="618"/>
      <c r="M166" s="618"/>
      <c r="N166" s="622"/>
      <c r="O166" s="623"/>
      <c r="P166" s="624"/>
      <c r="Q166" s="537"/>
      <c r="R166" s="545"/>
      <c r="S166" s="545"/>
      <c r="T166" s="545"/>
      <c r="U166" s="545"/>
      <c r="V166" s="545"/>
      <c r="W166" s="545"/>
      <c r="X166" s="545"/>
      <c r="Y166" s="545"/>
      <c r="Z166" s="545"/>
      <c r="AA166" s="545"/>
      <c r="AB166" s="546"/>
    </row>
    <row r="167" spans="1:28" ht="9.75" customHeight="1" thickBot="1">
      <c r="A167" s="174" t="s">
        <v>77</v>
      </c>
      <c r="B167" s="174" t="s">
        <v>62</v>
      </c>
      <c r="C167" s="627"/>
      <c r="D167" s="559"/>
      <c r="E167" s="559"/>
      <c r="F167" s="559"/>
      <c r="G167" s="559"/>
      <c r="H167" s="559"/>
      <c r="I167" s="559"/>
      <c r="J167" s="559"/>
      <c r="K167" s="559"/>
      <c r="L167" s="559"/>
      <c r="M167" s="559"/>
      <c r="N167" s="550" t="s">
        <v>63</v>
      </c>
      <c r="O167" s="556"/>
      <c r="P167" s="551"/>
      <c r="Q167" s="550" t="s">
        <v>64</v>
      </c>
      <c r="R167" s="556"/>
      <c r="S167" s="551"/>
      <c r="T167" s="550" t="s">
        <v>65</v>
      </c>
      <c r="U167" s="556"/>
      <c r="V167" s="551"/>
      <c r="W167" s="525" t="s">
        <v>97</v>
      </c>
      <c r="X167" s="527"/>
      <c r="Y167" s="229" t="s">
        <v>78</v>
      </c>
      <c r="Z167" s="230" t="s">
        <v>66</v>
      </c>
      <c r="AA167" s="627" t="s">
        <v>67</v>
      </c>
      <c r="AB167" s="628"/>
    </row>
    <row r="168" spans="1:28" ht="14.25" customHeight="1" thickBot="1">
      <c r="A168" s="561">
        <v>1</v>
      </c>
      <c r="B168" s="561">
        <v>5</v>
      </c>
      <c r="C168" s="175" t="s">
        <v>80</v>
      </c>
      <c r="D168" s="176">
        <v>1</v>
      </c>
      <c r="E168" s="177">
        <v>2</v>
      </c>
      <c r="F168" s="177">
        <v>3</v>
      </c>
      <c r="G168" s="177">
        <v>4</v>
      </c>
      <c r="H168" s="177">
        <v>5</v>
      </c>
      <c r="I168" s="177">
        <v>6</v>
      </c>
      <c r="J168" s="177">
        <v>7</v>
      </c>
      <c r="K168" s="177">
        <v>8</v>
      </c>
      <c r="L168" s="177">
        <v>9</v>
      </c>
      <c r="M168" s="177">
        <v>10</v>
      </c>
      <c r="N168" s="563"/>
      <c r="O168" s="565"/>
      <c r="P168" s="609"/>
      <c r="Q168" s="569"/>
      <c r="R168" s="570"/>
      <c r="S168" s="571"/>
      <c r="T168" s="475" t="s">
        <v>89</v>
      </c>
      <c r="U168" s="476"/>
      <c r="V168" s="477"/>
      <c r="W168" s="178" t="s">
        <v>92</v>
      </c>
      <c r="X168" s="179"/>
      <c r="Y168" s="586"/>
      <c r="Z168" s="542"/>
      <c r="AA168" s="542"/>
      <c r="AB168" s="544"/>
    </row>
    <row r="169" spans="1:28" ht="14.25" customHeight="1" thickBot="1">
      <c r="A169" s="561"/>
      <c r="B169" s="561"/>
      <c r="C169" s="180" t="s">
        <v>63</v>
      </c>
      <c r="D169" s="181"/>
      <c r="E169" s="182"/>
      <c r="F169" s="182"/>
      <c r="G169" s="182"/>
      <c r="H169" s="183"/>
      <c r="I169" s="183"/>
      <c r="J169" s="183"/>
      <c r="K169" s="183"/>
      <c r="L169" s="183"/>
      <c r="M169" s="183"/>
      <c r="N169" s="564"/>
      <c r="O169" s="566"/>
      <c r="P169" s="610"/>
      <c r="Q169" s="572"/>
      <c r="R169" s="573"/>
      <c r="S169" s="574"/>
      <c r="T169" s="590"/>
      <c r="U169" s="595"/>
      <c r="V169" s="591"/>
      <c r="W169" s="184" t="s">
        <v>93</v>
      </c>
      <c r="X169" s="185"/>
      <c r="Y169" s="691"/>
      <c r="Z169" s="602"/>
      <c r="AA169" s="602"/>
      <c r="AB169" s="604"/>
    </row>
    <row r="170" spans="1:28" ht="14.25" customHeight="1" thickBot="1">
      <c r="A170" s="561"/>
      <c r="B170" s="561"/>
      <c r="C170" s="175" t="s">
        <v>80</v>
      </c>
      <c r="D170" s="186">
        <v>11</v>
      </c>
      <c r="E170" s="187">
        <v>12</v>
      </c>
      <c r="F170" s="187">
        <v>13</v>
      </c>
      <c r="G170" s="187">
        <v>14</v>
      </c>
      <c r="H170" s="188">
        <v>15</v>
      </c>
      <c r="I170" s="188">
        <v>16</v>
      </c>
      <c r="J170" s="188">
        <v>17</v>
      </c>
      <c r="K170" s="188">
        <v>18</v>
      </c>
      <c r="L170" s="188">
        <v>19</v>
      </c>
      <c r="M170" s="189">
        <v>20</v>
      </c>
      <c r="N170" s="569"/>
      <c r="O170" s="570"/>
      <c r="P170" s="571"/>
      <c r="Q170" s="575"/>
      <c r="R170" s="576"/>
      <c r="S170" s="577"/>
      <c r="T170" s="478"/>
      <c r="U170" s="479"/>
      <c r="V170" s="480"/>
      <c r="W170" s="184" t="s">
        <v>94</v>
      </c>
      <c r="X170" s="185"/>
      <c r="Y170" s="691"/>
      <c r="Z170" s="602"/>
      <c r="AA170" s="602"/>
      <c r="AB170" s="604"/>
    </row>
    <row r="171" spans="1:28" ht="14.25" customHeight="1">
      <c r="A171" s="561"/>
      <c r="B171" s="561"/>
      <c r="C171" s="578" t="s">
        <v>64</v>
      </c>
      <c r="D171" s="190"/>
      <c r="E171" s="191"/>
      <c r="F171" s="191"/>
      <c r="G171" s="191"/>
      <c r="H171" s="192"/>
      <c r="I171" s="192"/>
      <c r="J171" s="192"/>
      <c r="K171" s="192"/>
      <c r="L171" s="192"/>
      <c r="M171" s="192"/>
      <c r="N171" s="572"/>
      <c r="O171" s="573"/>
      <c r="P171" s="574"/>
      <c r="Q171" s="611"/>
      <c r="R171" s="612"/>
      <c r="S171" s="613"/>
      <c r="T171" s="580"/>
      <c r="U171" s="582"/>
      <c r="V171" s="584"/>
      <c r="W171" s="184" t="s">
        <v>95</v>
      </c>
      <c r="X171" s="185"/>
      <c r="Y171" s="691"/>
      <c r="Z171" s="692"/>
      <c r="AA171" s="602"/>
      <c r="AB171" s="604"/>
    </row>
    <row r="172" spans="1:28" ht="14.25" customHeight="1" thickBot="1">
      <c r="A172" s="562"/>
      <c r="B172" s="562"/>
      <c r="C172" s="579"/>
      <c r="D172" s="193"/>
      <c r="E172" s="194"/>
      <c r="F172" s="194"/>
      <c r="G172" s="194"/>
      <c r="H172" s="195"/>
      <c r="I172" s="195"/>
      <c r="J172" s="195"/>
      <c r="K172" s="195"/>
      <c r="L172" s="195"/>
      <c r="M172" s="195"/>
      <c r="N172" s="575"/>
      <c r="O172" s="576"/>
      <c r="P172" s="577"/>
      <c r="Q172" s="564"/>
      <c r="R172" s="566"/>
      <c r="S172" s="568"/>
      <c r="T172" s="581"/>
      <c r="U172" s="583"/>
      <c r="V172" s="585"/>
      <c r="W172" s="184" t="s">
        <v>96</v>
      </c>
      <c r="X172" s="185"/>
      <c r="Y172" s="587"/>
      <c r="Z172" s="693"/>
      <c r="AA172" s="537"/>
      <c r="AB172" s="546"/>
    </row>
    <row r="173" spans="1:28" ht="14.25" customHeight="1" thickBot="1">
      <c r="A173" s="561">
        <v>2</v>
      </c>
      <c r="B173" s="560">
        <v>6</v>
      </c>
      <c r="C173" s="175" t="s">
        <v>80</v>
      </c>
      <c r="D173" s="176">
        <v>21</v>
      </c>
      <c r="E173" s="177">
        <v>22</v>
      </c>
      <c r="F173" s="177">
        <v>23</v>
      </c>
      <c r="G173" s="177">
        <v>24</v>
      </c>
      <c r="H173" s="177">
        <v>25</v>
      </c>
      <c r="I173" s="177">
        <v>26</v>
      </c>
      <c r="J173" s="177">
        <v>27</v>
      </c>
      <c r="K173" s="177">
        <v>28</v>
      </c>
      <c r="L173" s="177">
        <v>29</v>
      </c>
      <c r="M173" s="177">
        <v>30</v>
      </c>
      <c r="N173" s="563"/>
      <c r="O173" s="565"/>
      <c r="P173" s="567"/>
      <c r="Q173" s="569"/>
      <c r="R173" s="570"/>
      <c r="S173" s="571"/>
      <c r="T173" s="475" t="s">
        <v>89</v>
      </c>
      <c r="U173" s="476"/>
      <c r="V173" s="477"/>
      <c r="W173" s="178" t="s">
        <v>92</v>
      </c>
      <c r="X173" s="179"/>
      <c r="Y173" s="586"/>
      <c r="Z173" s="542"/>
      <c r="AA173" s="542"/>
      <c r="AB173" s="544"/>
    </row>
    <row r="174" spans="1:28" ht="14.25" customHeight="1" thickBot="1">
      <c r="A174" s="561"/>
      <c r="B174" s="561"/>
      <c r="C174" s="180" t="s">
        <v>63</v>
      </c>
      <c r="D174" s="181"/>
      <c r="E174" s="182"/>
      <c r="F174" s="182"/>
      <c r="G174" s="182"/>
      <c r="H174" s="183"/>
      <c r="I174" s="183"/>
      <c r="J174" s="183"/>
      <c r="K174" s="183"/>
      <c r="L174" s="183"/>
      <c r="M174" s="183"/>
      <c r="N174" s="564"/>
      <c r="O174" s="566"/>
      <c r="P174" s="568"/>
      <c r="Q174" s="572"/>
      <c r="R174" s="573"/>
      <c r="S174" s="574"/>
      <c r="T174" s="590"/>
      <c r="U174" s="595"/>
      <c r="V174" s="591"/>
      <c r="W174" s="184" t="s">
        <v>93</v>
      </c>
      <c r="X174" s="185"/>
      <c r="Y174" s="691"/>
      <c r="Z174" s="602"/>
      <c r="AA174" s="602"/>
      <c r="AB174" s="604"/>
    </row>
    <row r="175" spans="1:28" ht="14.25" customHeight="1" thickBot="1">
      <c r="A175" s="561"/>
      <c r="B175" s="561"/>
      <c r="C175" s="175" t="s">
        <v>80</v>
      </c>
      <c r="D175" s="186">
        <v>31</v>
      </c>
      <c r="E175" s="187">
        <v>32</v>
      </c>
      <c r="F175" s="187">
        <v>33</v>
      </c>
      <c r="G175" s="187">
        <v>34</v>
      </c>
      <c r="H175" s="188">
        <v>35</v>
      </c>
      <c r="I175" s="188">
        <v>36</v>
      </c>
      <c r="J175" s="188">
        <v>37</v>
      </c>
      <c r="K175" s="188">
        <v>38</v>
      </c>
      <c r="L175" s="188">
        <v>39</v>
      </c>
      <c r="M175" s="189">
        <v>40</v>
      </c>
      <c r="N175" s="596"/>
      <c r="O175" s="597"/>
      <c r="P175" s="598"/>
      <c r="Q175" s="575"/>
      <c r="R175" s="576"/>
      <c r="S175" s="577"/>
      <c r="T175" s="478"/>
      <c r="U175" s="479"/>
      <c r="V175" s="480"/>
      <c r="W175" s="184" t="s">
        <v>94</v>
      </c>
      <c r="X175" s="185"/>
      <c r="Y175" s="691"/>
      <c r="Z175" s="602"/>
      <c r="AA175" s="602"/>
      <c r="AB175" s="604"/>
    </row>
    <row r="176" spans="1:28" ht="14.25" customHeight="1">
      <c r="A176" s="561"/>
      <c r="B176" s="561"/>
      <c r="C176" s="578" t="s">
        <v>64</v>
      </c>
      <c r="D176" s="190"/>
      <c r="E176" s="191"/>
      <c r="F176" s="191"/>
      <c r="G176" s="191"/>
      <c r="H176" s="192"/>
      <c r="I176" s="192"/>
      <c r="J176" s="192"/>
      <c r="K176" s="192"/>
      <c r="L176" s="192"/>
      <c r="M176" s="192"/>
      <c r="N176" s="596"/>
      <c r="O176" s="597"/>
      <c r="P176" s="598"/>
      <c r="Q176" s="563"/>
      <c r="R176" s="565"/>
      <c r="S176" s="567"/>
      <c r="T176" s="695"/>
      <c r="U176" s="696"/>
      <c r="V176" s="697"/>
      <c r="W176" s="184" t="s">
        <v>95</v>
      </c>
      <c r="X176" s="185"/>
      <c r="Y176" s="691"/>
      <c r="Z176" s="692"/>
      <c r="AA176" s="602"/>
      <c r="AB176" s="604"/>
    </row>
    <row r="177" spans="1:28" ht="14.25" customHeight="1" thickBot="1">
      <c r="A177" s="562"/>
      <c r="B177" s="562"/>
      <c r="C177" s="579"/>
      <c r="D177" s="193"/>
      <c r="E177" s="194"/>
      <c r="F177" s="194"/>
      <c r="G177" s="194"/>
      <c r="H177" s="195"/>
      <c r="I177" s="195"/>
      <c r="J177" s="195"/>
      <c r="K177" s="195"/>
      <c r="L177" s="195"/>
      <c r="M177" s="195"/>
      <c r="N177" s="599"/>
      <c r="O177" s="600"/>
      <c r="P177" s="601"/>
      <c r="Q177" s="564"/>
      <c r="R177" s="566"/>
      <c r="S177" s="568"/>
      <c r="T177" s="581"/>
      <c r="U177" s="583"/>
      <c r="V177" s="585"/>
      <c r="W177" s="196" t="s">
        <v>96</v>
      </c>
      <c r="X177" s="197"/>
      <c r="Y177" s="587"/>
      <c r="Z177" s="693"/>
      <c r="AA177" s="537"/>
      <c r="AB177" s="546"/>
    </row>
    <row r="178" spans="1:28" ht="14.25" customHeight="1">
      <c r="A178" s="682"/>
      <c r="B178" s="683"/>
      <c r="C178" s="683"/>
      <c r="D178" s="683"/>
      <c r="E178" s="683"/>
      <c r="F178" s="683"/>
      <c r="G178" s="683"/>
      <c r="H178" s="684"/>
      <c r="I178" s="542"/>
      <c r="J178" s="543"/>
      <c r="K178" s="543"/>
      <c r="L178" s="543"/>
      <c r="M178" s="544"/>
      <c r="N178" s="542"/>
      <c r="O178" s="542"/>
      <c r="P178" s="542"/>
      <c r="Q178" s="542"/>
      <c r="R178" s="542"/>
      <c r="S178" s="542"/>
      <c r="T178" s="542"/>
      <c r="U178" s="542"/>
      <c r="V178" s="542"/>
      <c r="W178" s="698"/>
      <c r="X178" s="699"/>
      <c r="Y178" s="586"/>
      <c r="Z178" s="586"/>
      <c r="AA178" s="542"/>
      <c r="AB178" s="544"/>
    </row>
    <row r="179" spans="1:28" ht="14.25" customHeight="1" thickBot="1">
      <c r="A179" s="685"/>
      <c r="B179" s="686"/>
      <c r="C179" s="686"/>
      <c r="D179" s="686"/>
      <c r="E179" s="686"/>
      <c r="F179" s="686"/>
      <c r="G179" s="686"/>
      <c r="H179" s="687"/>
      <c r="I179" s="602"/>
      <c r="J179" s="603"/>
      <c r="K179" s="603"/>
      <c r="L179" s="603"/>
      <c r="M179" s="604"/>
      <c r="N179" s="602"/>
      <c r="O179" s="602"/>
      <c r="P179" s="602"/>
      <c r="Q179" s="602"/>
      <c r="R179" s="602"/>
      <c r="S179" s="602"/>
      <c r="T179" s="602"/>
      <c r="U179" s="602"/>
      <c r="V179" s="602"/>
      <c r="W179" s="700"/>
      <c r="X179" s="701"/>
      <c r="Y179" s="587"/>
      <c r="Z179" s="587"/>
      <c r="AA179" s="537"/>
      <c r="AB179" s="546"/>
    </row>
    <row r="180" spans="1:28" ht="14.25" customHeight="1" thickBot="1">
      <c r="A180" s="688"/>
      <c r="B180" s="689"/>
      <c r="C180" s="689"/>
      <c r="D180" s="689"/>
      <c r="E180" s="689"/>
      <c r="F180" s="689"/>
      <c r="G180" s="689"/>
      <c r="H180" s="690"/>
      <c r="I180" s="537"/>
      <c r="J180" s="545"/>
      <c r="K180" s="545"/>
      <c r="L180" s="545"/>
      <c r="M180" s="546"/>
      <c r="N180" s="537"/>
      <c r="O180" s="537"/>
      <c r="P180" s="537"/>
      <c r="Q180" s="537"/>
      <c r="R180" s="537"/>
      <c r="S180" s="537"/>
      <c r="T180" s="537"/>
      <c r="U180" s="537"/>
      <c r="V180" s="537"/>
      <c r="W180" s="198" t="s">
        <v>92</v>
      </c>
      <c r="X180" s="199"/>
      <c r="Y180" s="200"/>
      <c r="Z180" s="200"/>
      <c r="AA180" s="680"/>
      <c r="AB180" s="681"/>
    </row>
    <row r="181" spans="1:28" ht="15" customHeight="1" thickBot="1">
      <c r="A181" s="680" t="s">
        <v>86</v>
      </c>
      <c r="B181" s="694"/>
      <c r="C181" s="694"/>
      <c r="D181" s="694"/>
      <c r="E181" s="694"/>
      <c r="F181" s="694"/>
      <c r="G181" s="694"/>
      <c r="H181" s="681"/>
      <c r="I181" s="537" t="s">
        <v>87</v>
      </c>
      <c r="J181" s="540"/>
      <c r="K181" s="540"/>
      <c r="L181" s="540"/>
      <c r="M181" s="540"/>
      <c r="N181" s="680" t="s">
        <v>90</v>
      </c>
      <c r="O181" s="694"/>
      <c r="P181" s="694"/>
      <c r="Q181" s="680" t="s">
        <v>91</v>
      </c>
      <c r="R181" s="694"/>
      <c r="S181" s="694"/>
      <c r="T181" s="680" t="s">
        <v>88</v>
      </c>
      <c r="U181" s="694"/>
      <c r="V181" s="681"/>
      <c r="W181" s="198" t="s">
        <v>93</v>
      </c>
      <c r="X181" s="199"/>
      <c r="Y181" s="200"/>
      <c r="Z181" s="200"/>
      <c r="AA181" s="680"/>
      <c r="AB181" s="681"/>
    </row>
    <row r="182" spans="1:28" ht="15" thickBot="1">
      <c r="A182" s="702"/>
      <c r="B182" s="702"/>
      <c r="C182" s="702"/>
      <c r="D182" s="702"/>
      <c r="E182" s="702"/>
      <c r="F182" s="702"/>
      <c r="G182" s="702"/>
      <c r="H182" s="702"/>
      <c r="I182" s="702"/>
      <c r="J182" s="702"/>
      <c r="K182" s="702"/>
      <c r="L182" s="702"/>
      <c r="M182" s="702"/>
      <c r="N182" s="702"/>
      <c r="O182" s="702"/>
      <c r="P182" s="702"/>
      <c r="Q182" s="702"/>
      <c r="R182" s="702"/>
      <c r="S182" s="702"/>
      <c r="T182" s="702"/>
      <c r="U182" s="702"/>
      <c r="V182" s="702"/>
      <c r="W182" s="702"/>
      <c r="X182" s="702"/>
      <c r="Y182" s="702"/>
      <c r="Z182" s="702"/>
      <c r="AA182" s="702"/>
      <c r="AB182" s="702"/>
    </row>
    <row r="183" spans="1:28" ht="9.75" customHeight="1">
      <c r="A183" s="682"/>
      <c r="B183" s="684"/>
      <c r="C183" s="635" t="s">
        <v>74</v>
      </c>
      <c r="D183" s="636"/>
      <c r="E183" s="636"/>
      <c r="F183" s="636"/>
      <c r="G183" s="636"/>
      <c r="H183" s="636"/>
      <c r="I183" s="636"/>
      <c r="J183" s="636"/>
      <c r="K183" s="636"/>
      <c r="L183" s="636"/>
      <c r="M183" s="636"/>
      <c r="N183" s="636"/>
      <c r="O183" s="636"/>
      <c r="P183" s="636"/>
      <c r="Q183" s="636"/>
      <c r="R183" s="636"/>
      <c r="S183" s="636"/>
      <c r="T183" s="636"/>
      <c r="U183" s="636"/>
      <c r="V183" s="636"/>
      <c r="W183" s="636"/>
      <c r="X183" s="636"/>
      <c r="Y183" s="636"/>
      <c r="Z183" s="636"/>
      <c r="AA183" s="636"/>
      <c r="AB183" s="637"/>
    </row>
    <row r="184" spans="1:28" ht="9.75" customHeight="1" thickBot="1">
      <c r="A184" s="685"/>
      <c r="B184" s="687"/>
      <c r="C184" s="638"/>
      <c r="D184" s="639"/>
      <c r="E184" s="639"/>
      <c r="F184" s="639"/>
      <c r="G184" s="639"/>
      <c r="H184" s="639"/>
      <c r="I184" s="639"/>
      <c r="J184" s="639"/>
      <c r="K184" s="639"/>
      <c r="L184" s="639"/>
      <c r="M184" s="639"/>
      <c r="N184" s="639"/>
      <c r="O184" s="639"/>
      <c r="P184" s="639"/>
      <c r="Q184" s="639"/>
      <c r="R184" s="639"/>
      <c r="S184" s="639"/>
      <c r="T184" s="639"/>
      <c r="U184" s="639"/>
      <c r="V184" s="639"/>
      <c r="W184" s="639"/>
      <c r="X184" s="639"/>
      <c r="Y184" s="639"/>
      <c r="Z184" s="639"/>
      <c r="AA184" s="639"/>
      <c r="AB184" s="640"/>
    </row>
    <row r="185" spans="1:28" ht="9.75" customHeight="1">
      <c r="A185" s="685"/>
      <c r="B185" s="687"/>
      <c r="C185" s="427" t="s">
        <v>145</v>
      </c>
      <c r="D185" s="428"/>
      <c r="E185" s="428"/>
      <c r="F185" s="428"/>
      <c r="G185" s="428"/>
      <c r="H185" s="428"/>
      <c r="I185" s="428"/>
      <c r="J185" s="428"/>
      <c r="K185" s="428"/>
      <c r="L185" s="428"/>
      <c r="M185" s="428"/>
      <c r="N185" s="428"/>
      <c r="O185" s="428"/>
      <c r="P185" s="428"/>
      <c r="Q185" s="428"/>
      <c r="R185" s="428"/>
      <c r="S185" s="428"/>
      <c r="T185" s="428"/>
      <c r="U185" s="428"/>
      <c r="V185" s="428"/>
      <c r="W185" s="428"/>
      <c r="X185" s="428"/>
      <c r="Y185" s="428"/>
      <c r="Z185" s="428"/>
      <c r="AA185" s="428"/>
      <c r="AB185" s="429"/>
    </row>
    <row r="186" spans="1:28" ht="9.75" customHeight="1" thickBot="1">
      <c r="A186" s="685"/>
      <c r="B186" s="687"/>
      <c r="C186" s="430"/>
      <c r="D186" s="431"/>
      <c r="E186" s="431"/>
      <c r="F186" s="431"/>
      <c r="G186" s="431"/>
      <c r="H186" s="431"/>
      <c r="I186" s="431"/>
      <c r="J186" s="431"/>
      <c r="K186" s="431"/>
      <c r="L186" s="431"/>
      <c r="M186" s="431"/>
      <c r="N186" s="431"/>
      <c r="O186" s="431"/>
      <c r="P186" s="431"/>
      <c r="Q186" s="431"/>
      <c r="R186" s="431"/>
      <c r="S186" s="431"/>
      <c r="T186" s="431"/>
      <c r="U186" s="431"/>
      <c r="V186" s="431"/>
      <c r="W186" s="431"/>
      <c r="X186" s="431"/>
      <c r="Y186" s="431"/>
      <c r="Z186" s="431"/>
      <c r="AA186" s="431"/>
      <c r="AB186" s="432"/>
    </row>
    <row r="187" spans="1:28" ht="9.75" customHeight="1">
      <c r="A187" s="685"/>
      <c r="B187" s="687"/>
      <c r="C187" s="629">
        <f ca="1">TODAY()</f>
        <v>42505</v>
      </c>
      <c r="D187" s="630"/>
      <c r="E187" s="630"/>
      <c r="F187" s="630"/>
      <c r="G187" s="630"/>
      <c r="H187" s="630"/>
      <c r="I187" s="630"/>
      <c r="J187" s="630"/>
      <c r="K187" s="630"/>
      <c r="L187" s="630"/>
      <c r="M187" s="631"/>
      <c r="N187" s="614" t="s">
        <v>149</v>
      </c>
      <c r="O187" s="615"/>
      <c r="P187" s="615"/>
      <c r="Q187" s="615"/>
      <c r="R187" s="615"/>
      <c r="S187" s="615"/>
      <c r="T187" s="615"/>
      <c r="U187" s="615"/>
      <c r="V187" s="615"/>
      <c r="W187" s="615"/>
      <c r="X187" s="615"/>
      <c r="Y187" s="615"/>
      <c r="Z187" s="615"/>
      <c r="AA187" s="615"/>
      <c r="AB187" s="616"/>
    </row>
    <row r="188" spans="1:28" ht="9.75" customHeight="1" thickBot="1">
      <c r="A188" s="688"/>
      <c r="B188" s="690"/>
      <c r="C188" s="632"/>
      <c r="D188" s="633"/>
      <c r="E188" s="633"/>
      <c r="F188" s="633"/>
      <c r="G188" s="633"/>
      <c r="H188" s="633"/>
      <c r="I188" s="633"/>
      <c r="J188" s="633"/>
      <c r="K188" s="633"/>
      <c r="L188" s="633"/>
      <c r="M188" s="634"/>
      <c r="N188" s="617"/>
      <c r="O188" s="618"/>
      <c r="P188" s="618"/>
      <c r="Q188" s="618"/>
      <c r="R188" s="618"/>
      <c r="S188" s="618"/>
      <c r="T188" s="618"/>
      <c r="U188" s="618"/>
      <c r="V188" s="618"/>
      <c r="W188" s="618"/>
      <c r="X188" s="618"/>
      <c r="Y188" s="618"/>
      <c r="Z188" s="618"/>
      <c r="AA188" s="618"/>
      <c r="AB188" s="619"/>
    </row>
    <row r="189" spans="1:28" ht="9.75" customHeight="1">
      <c r="A189" s="542" t="s">
        <v>68</v>
      </c>
      <c r="B189" s="544"/>
      <c r="C189" s="614" t="str">
        <f>'Sp. JK.'!F15</f>
        <v>SAJERMANN NÓRA</v>
      </c>
      <c r="D189" s="615"/>
      <c r="E189" s="615"/>
      <c r="F189" s="615"/>
      <c r="G189" s="615"/>
      <c r="H189" s="615"/>
      <c r="I189" s="615"/>
      <c r="J189" s="615"/>
      <c r="K189" s="615"/>
      <c r="L189" s="615"/>
      <c r="M189" s="615"/>
      <c r="N189" s="542" t="s">
        <v>70</v>
      </c>
      <c r="O189" s="543"/>
      <c r="P189" s="544"/>
      <c r="Q189" s="542"/>
      <c r="R189" s="543"/>
      <c r="S189" s="543"/>
      <c r="T189" s="543"/>
      <c r="U189" s="543"/>
      <c r="V189" s="543"/>
      <c r="W189" s="543"/>
      <c r="X189" s="543"/>
      <c r="Y189" s="543"/>
      <c r="Z189" s="543"/>
      <c r="AA189" s="543"/>
      <c r="AB189" s="544"/>
    </row>
    <row r="190" spans="1:28" ht="9.75" customHeight="1" thickBot="1">
      <c r="A190" s="537"/>
      <c r="B190" s="546"/>
      <c r="C190" s="617"/>
      <c r="D190" s="618"/>
      <c r="E190" s="618"/>
      <c r="F190" s="618"/>
      <c r="G190" s="618"/>
      <c r="H190" s="618"/>
      <c r="I190" s="618"/>
      <c r="J190" s="618"/>
      <c r="K190" s="618"/>
      <c r="L190" s="618"/>
      <c r="M190" s="618"/>
      <c r="N190" s="537"/>
      <c r="O190" s="545"/>
      <c r="P190" s="546"/>
      <c r="Q190" s="537"/>
      <c r="R190" s="545"/>
      <c r="S190" s="545"/>
      <c r="T190" s="545"/>
      <c r="U190" s="545"/>
      <c r="V190" s="545"/>
      <c r="W190" s="545"/>
      <c r="X190" s="545"/>
      <c r="Y190" s="545"/>
      <c r="Z190" s="545"/>
      <c r="AA190" s="545"/>
      <c r="AB190" s="546"/>
    </row>
    <row r="191" spans="1:28" ht="9.75" customHeight="1">
      <c r="A191" s="542" t="s">
        <v>71</v>
      </c>
      <c r="B191" s="544"/>
      <c r="C191" s="614"/>
      <c r="D191" s="615"/>
      <c r="E191" s="615"/>
      <c r="F191" s="615"/>
      <c r="G191" s="615"/>
      <c r="H191" s="615"/>
      <c r="I191" s="615"/>
      <c r="J191" s="615"/>
      <c r="K191" s="615"/>
      <c r="L191" s="615"/>
      <c r="M191" s="615"/>
      <c r="N191" s="542" t="s">
        <v>69</v>
      </c>
      <c r="O191" s="625"/>
      <c r="P191" s="626"/>
      <c r="Q191" s="542"/>
      <c r="R191" s="543"/>
      <c r="S191" s="543"/>
      <c r="T191" s="543"/>
      <c r="U191" s="543"/>
      <c r="V191" s="543"/>
      <c r="W191" s="543"/>
      <c r="X191" s="543"/>
      <c r="Y191" s="543"/>
      <c r="Z191" s="543"/>
      <c r="AA191" s="543"/>
      <c r="AB191" s="544"/>
    </row>
    <row r="192" spans="1:28" ht="9.75" customHeight="1" thickBot="1">
      <c r="A192" s="537"/>
      <c r="B192" s="546"/>
      <c r="C192" s="617"/>
      <c r="D192" s="618"/>
      <c r="E192" s="618"/>
      <c r="F192" s="618"/>
      <c r="G192" s="618"/>
      <c r="H192" s="618"/>
      <c r="I192" s="618"/>
      <c r="J192" s="618"/>
      <c r="K192" s="618"/>
      <c r="L192" s="618"/>
      <c r="M192" s="618"/>
      <c r="N192" s="622"/>
      <c r="O192" s="623"/>
      <c r="P192" s="624"/>
      <c r="Q192" s="537"/>
      <c r="R192" s="545"/>
      <c r="S192" s="545"/>
      <c r="T192" s="545"/>
      <c r="U192" s="545"/>
      <c r="V192" s="545"/>
      <c r="W192" s="545"/>
      <c r="X192" s="545"/>
      <c r="Y192" s="545"/>
      <c r="Z192" s="545"/>
      <c r="AA192" s="545"/>
      <c r="AB192" s="546"/>
    </row>
    <row r="193" spans="1:28" ht="9.75" customHeight="1" thickBot="1">
      <c r="A193" s="174" t="s">
        <v>77</v>
      </c>
      <c r="B193" s="174" t="s">
        <v>62</v>
      </c>
      <c r="C193" s="627"/>
      <c r="D193" s="559"/>
      <c r="E193" s="559"/>
      <c r="F193" s="559"/>
      <c r="G193" s="559"/>
      <c r="H193" s="559"/>
      <c r="I193" s="559"/>
      <c r="J193" s="559"/>
      <c r="K193" s="559"/>
      <c r="L193" s="559"/>
      <c r="M193" s="559"/>
      <c r="N193" s="550" t="s">
        <v>63</v>
      </c>
      <c r="O193" s="556"/>
      <c r="P193" s="551"/>
      <c r="Q193" s="550" t="s">
        <v>64</v>
      </c>
      <c r="R193" s="556"/>
      <c r="S193" s="551"/>
      <c r="T193" s="550" t="s">
        <v>65</v>
      </c>
      <c r="U193" s="556"/>
      <c r="V193" s="551"/>
      <c r="W193" s="525" t="s">
        <v>97</v>
      </c>
      <c r="X193" s="527"/>
      <c r="Y193" s="229" t="s">
        <v>78</v>
      </c>
      <c r="Z193" s="230" t="s">
        <v>66</v>
      </c>
      <c r="AA193" s="627" t="s">
        <v>67</v>
      </c>
      <c r="AB193" s="628"/>
    </row>
    <row r="194" spans="1:28" ht="14.25" customHeight="1" thickBot="1">
      <c r="A194" s="561">
        <v>1</v>
      </c>
      <c r="B194" s="561">
        <v>6</v>
      </c>
      <c r="C194" s="175" t="s">
        <v>80</v>
      </c>
      <c r="D194" s="176">
        <v>1</v>
      </c>
      <c r="E194" s="177">
        <v>2</v>
      </c>
      <c r="F194" s="177">
        <v>3</v>
      </c>
      <c r="G194" s="177">
        <v>4</v>
      </c>
      <c r="H194" s="177">
        <v>5</v>
      </c>
      <c r="I194" s="177">
        <v>6</v>
      </c>
      <c r="J194" s="177">
        <v>7</v>
      </c>
      <c r="K194" s="177">
        <v>8</v>
      </c>
      <c r="L194" s="177">
        <v>9</v>
      </c>
      <c r="M194" s="177">
        <v>10</v>
      </c>
      <c r="N194" s="563"/>
      <c r="O194" s="565"/>
      <c r="P194" s="609"/>
      <c r="Q194" s="569"/>
      <c r="R194" s="570"/>
      <c r="S194" s="571"/>
      <c r="T194" s="475" t="s">
        <v>89</v>
      </c>
      <c r="U194" s="476"/>
      <c r="V194" s="477"/>
      <c r="W194" s="178" t="s">
        <v>92</v>
      </c>
      <c r="X194" s="179"/>
      <c r="Y194" s="586"/>
      <c r="Z194" s="542"/>
      <c r="AA194" s="542"/>
      <c r="AB194" s="544"/>
    </row>
    <row r="195" spans="1:28" ht="14.25" customHeight="1" thickBot="1">
      <c r="A195" s="561"/>
      <c r="B195" s="561"/>
      <c r="C195" s="180" t="s">
        <v>63</v>
      </c>
      <c r="D195" s="181"/>
      <c r="E195" s="182"/>
      <c r="F195" s="182"/>
      <c r="G195" s="182"/>
      <c r="H195" s="183"/>
      <c r="I195" s="183"/>
      <c r="J195" s="183"/>
      <c r="K195" s="183"/>
      <c r="L195" s="183"/>
      <c r="M195" s="183"/>
      <c r="N195" s="564"/>
      <c r="O195" s="566"/>
      <c r="P195" s="610"/>
      <c r="Q195" s="572"/>
      <c r="R195" s="573"/>
      <c r="S195" s="574"/>
      <c r="T195" s="590"/>
      <c r="U195" s="595"/>
      <c r="V195" s="591"/>
      <c r="W195" s="184" t="s">
        <v>93</v>
      </c>
      <c r="X195" s="185"/>
      <c r="Y195" s="691"/>
      <c r="Z195" s="602"/>
      <c r="AA195" s="602"/>
      <c r="AB195" s="604"/>
    </row>
    <row r="196" spans="1:28" ht="14.25" customHeight="1" thickBot="1">
      <c r="A196" s="561"/>
      <c r="B196" s="561"/>
      <c r="C196" s="175" t="s">
        <v>80</v>
      </c>
      <c r="D196" s="186">
        <v>11</v>
      </c>
      <c r="E196" s="187">
        <v>12</v>
      </c>
      <c r="F196" s="187">
        <v>13</v>
      </c>
      <c r="G196" s="187">
        <v>14</v>
      </c>
      <c r="H196" s="188">
        <v>15</v>
      </c>
      <c r="I196" s="188">
        <v>16</v>
      </c>
      <c r="J196" s="188">
        <v>17</v>
      </c>
      <c r="K196" s="188">
        <v>18</v>
      </c>
      <c r="L196" s="188">
        <v>19</v>
      </c>
      <c r="M196" s="189">
        <v>20</v>
      </c>
      <c r="N196" s="569"/>
      <c r="O196" s="570"/>
      <c r="P196" s="571"/>
      <c r="Q196" s="575"/>
      <c r="R196" s="576"/>
      <c r="S196" s="577"/>
      <c r="T196" s="478"/>
      <c r="U196" s="479"/>
      <c r="V196" s="480"/>
      <c r="W196" s="184" t="s">
        <v>94</v>
      </c>
      <c r="X196" s="185"/>
      <c r="Y196" s="691"/>
      <c r="Z196" s="602"/>
      <c r="AA196" s="602"/>
      <c r="AB196" s="604"/>
    </row>
    <row r="197" spans="1:28" ht="14.25" customHeight="1">
      <c r="A197" s="561"/>
      <c r="B197" s="561"/>
      <c r="C197" s="578" t="s">
        <v>64</v>
      </c>
      <c r="D197" s="190"/>
      <c r="E197" s="191"/>
      <c r="F197" s="191"/>
      <c r="G197" s="191"/>
      <c r="H197" s="192"/>
      <c r="I197" s="192"/>
      <c r="J197" s="192"/>
      <c r="K197" s="192"/>
      <c r="L197" s="192"/>
      <c r="M197" s="192"/>
      <c r="N197" s="572"/>
      <c r="O197" s="573"/>
      <c r="P197" s="574"/>
      <c r="Q197" s="611"/>
      <c r="R197" s="612"/>
      <c r="S197" s="613"/>
      <c r="T197" s="580"/>
      <c r="U197" s="582"/>
      <c r="V197" s="584"/>
      <c r="W197" s="184" t="s">
        <v>95</v>
      </c>
      <c r="X197" s="185"/>
      <c r="Y197" s="691"/>
      <c r="Z197" s="692"/>
      <c r="AA197" s="602"/>
      <c r="AB197" s="604"/>
    </row>
    <row r="198" spans="1:28" ht="14.25" customHeight="1" thickBot="1">
      <c r="A198" s="562"/>
      <c r="B198" s="562"/>
      <c r="C198" s="579"/>
      <c r="D198" s="193"/>
      <c r="E198" s="194"/>
      <c r="F198" s="194"/>
      <c r="G198" s="194"/>
      <c r="H198" s="195"/>
      <c r="I198" s="195"/>
      <c r="J198" s="195"/>
      <c r="K198" s="195"/>
      <c r="L198" s="195"/>
      <c r="M198" s="195"/>
      <c r="N198" s="575"/>
      <c r="O198" s="576"/>
      <c r="P198" s="577"/>
      <c r="Q198" s="564"/>
      <c r="R198" s="566"/>
      <c r="S198" s="568"/>
      <c r="T198" s="581"/>
      <c r="U198" s="583"/>
      <c r="V198" s="585"/>
      <c r="W198" s="184" t="s">
        <v>96</v>
      </c>
      <c r="X198" s="185"/>
      <c r="Y198" s="587"/>
      <c r="Z198" s="693"/>
      <c r="AA198" s="537"/>
      <c r="AB198" s="546"/>
    </row>
    <row r="199" spans="1:28" ht="14.25" customHeight="1" thickBot="1">
      <c r="A199" s="561">
        <v>2</v>
      </c>
      <c r="B199" s="560">
        <v>5</v>
      </c>
      <c r="C199" s="175" t="s">
        <v>80</v>
      </c>
      <c r="D199" s="176">
        <v>21</v>
      </c>
      <c r="E199" s="177">
        <v>22</v>
      </c>
      <c r="F199" s="177">
        <v>23</v>
      </c>
      <c r="G199" s="177">
        <v>24</v>
      </c>
      <c r="H199" s="177">
        <v>25</v>
      </c>
      <c r="I199" s="177">
        <v>26</v>
      </c>
      <c r="J199" s="177">
        <v>27</v>
      </c>
      <c r="K199" s="177">
        <v>28</v>
      </c>
      <c r="L199" s="177">
        <v>29</v>
      </c>
      <c r="M199" s="177">
        <v>30</v>
      </c>
      <c r="N199" s="563"/>
      <c r="O199" s="565"/>
      <c r="P199" s="567"/>
      <c r="Q199" s="569"/>
      <c r="R199" s="570"/>
      <c r="S199" s="571"/>
      <c r="T199" s="475" t="s">
        <v>89</v>
      </c>
      <c r="U199" s="476"/>
      <c r="V199" s="477"/>
      <c r="W199" s="178" t="s">
        <v>92</v>
      </c>
      <c r="X199" s="179"/>
      <c r="Y199" s="586"/>
      <c r="Z199" s="542"/>
      <c r="AA199" s="542"/>
      <c r="AB199" s="544"/>
    </row>
    <row r="200" spans="1:28" ht="14.25" customHeight="1" thickBot="1">
      <c r="A200" s="561"/>
      <c r="B200" s="561"/>
      <c r="C200" s="180" t="s">
        <v>63</v>
      </c>
      <c r="D200" s="181"/>
      <c r="E200" s="182"/>
      <c r="F200" s="182"/>
      <c r="G200" s="182"/>
      <c r="H200" s="183"/>
      <c r="I200" s="183"/>
      <c r="J200" s="183"/>
      <c r="K200" s="183"/>
      <c r="L200" s="183"/>
      <c r="M200" s="183"/>
      <c r="N200" s="564"/>
      <c r="O200" s="566"/>
      <c r="P200" s="568"/>
      <c r="Q200" s="572"/>
      <c r="R200" s="573"/>
      <c r="S200" s="574"/>
      <c r="T200" s="590"/>
      <c r="U200" s="595"/>
      <c r="V200" s="591"/>
      <c r="W200" s="184" t="s">
        <v>93</v>
      </c>
      <c r="X200" s="185"/>
      <c r="Y200" s="691"/>
      <c r="Z200" s="602"/>
      <c r="AA200" s="602"/>
      <c r="AB200" s="604"/>
    </row>
    <row r="201" spans="1:28" ht="14.25" customHeight="1" thickBot="1">
      <c r="A201" s="561"/>
      <c r="B201" s="561"/>
      <c r="C201" s="175" t="s">
        <v>80</v>
      </c>
      <c r="D201" s="186">
        <v>31</v>
      </c>
      <c r="E201" s="187">
        <v>32</v>
      </c>
      <c r="F201" s="187">
        <v>33</v>
      </c>
      <c r="G201" s="187">
        <v>34</v>
      </c>
      <c r="H201" s="188">
        <v>35</v>
      </c>
      <c r="I201" s="188">
        <v>36</v>
      </c>
      <c r="J201" s="188">
        <v>37</v>
      </c>
      <c r="K201" s="188">
        <v>38</v>
      </c>
      <c r="L201" s="188">
        <v>39</v>
      </c>
      <c r="M201" s="189">
        <v>40</v>
      </c>
      <c r="N201" s="596"/>
      <c r="O201" s="597"/>
      <c r="P201" s="598"/>
      <c r="Q201" s="575"/>
      <c r="R201" s="576"/>
      <c r="S201" s="577"/>
      <c r="T201" s="478"/>
      <c r="U201" s="479"/>
      <c r="V201" s="480"/>
      <c r="W201" s="184" t="s">
        <v>94</v>
      </c>
      <c r="X201" s="185"/>
      <c r="Y201" s="691"/>
      <c r="Z201" s="602"/>
      <c r="AA201" s="602"/>
      <c r="AB201" s="604"/>
    </row>
    <row r="202" spans="1:28" ht="14.25" customHeight="1">
      <c r="A202" s="561"/>
      <c r="B202" s="561"/>
      <c r="C202" s="578" t="s">
        <v>64</v>
      </c>
      <c r="D202" s="190"/>
      <c r="E202" s="191"/>
      <c r="F202" s="191"/>
      <c r="G202" s="191"/>
      <c r="H202" s="192"/>
      <c r="I202" s="192"/>
      <c r="J202" s="192"/>
      <c r="K202" s="192"/>
      <c r="L202" s="192"/>
      <c r="M202" s="192"/>
      <c r="N202" s="596"/>
      <c r="O202" s="597"/>
      <c r="P202" s="598"/>
      <c r="Q202" s="563"/>
      <c r="R202" s="565"/>
      <c r="S202" s="567"/>
      <c r="T202" s="695"/>
      <c r="U202" s="696"/>
      <c r="V202" s="697"/>
      <c r="W202" s="184" t="s">
        <v>95</v>
      </c>
      <c r="X202" s="185"/>
      <c r="Y202" s="691"/>
      <c r="Z202" s="692"/>
      <c r="AA202" s="602"/>
      <c r="AB202" s="604"/>
    </row>
    <row r="203" spans="1:28" ht="14.25" customHeight="1" thickBot="1">
      <c r="A203" s="562"/>
      <c r="B203" s="562"/>
      <c r="C203" s="579"/>
      <c r="D203" s="193"/>
      <c r="E203" s="194"/>
      <c r="F203" s="194"/>
      <c r="G203" s="194"/>
      <c r="H203" s="195"/>
      <c r="I203" s="195"/>
      <c r="J203" s="195"/>
      <c r="K203" s="195"/>
      <c r="L203" s="195"/>
      <c r="M203" s="195"/>
      <c r="N203" s="599"/>
      <c r="O203" s="600"/>
      <c r="P203" s="601"/>
      <c r="Q203" s="564"/>
      <c r="R203" s="566"/>
      <c r="S203" s="568"/>
      <c r="T203" s="581"/>
      <c r="U203" s="583"/>
      <c r="V203" s="585"/>
      <c r="W203" s="196" t="s">
        <v>96</v>
      </c>
      <c r="X203" s="197"/>
      <c r="Y203" s="587"/>
      <c r="Z203" s="693"/>
      <c r="AA203" s="537"/>
      <c r="AB203" s="546"/>
    </row>
    <row r="204" spans="1:28" ht="14.25" customHeight="1">
      <c r="A204" s="682"/>
      <c r="B204" s="683"/>
      <c r="C204" s="683"/>
      <c r="D204" s="683"/>
      <c r="E204" s="683"/>
      <c r="F204" s="683"/>
      <c r="G204" s="683"/>
      <c r="H204" s="684"/>
      <c r="I204" s="542"/>
      <c r="J204" s="543"/>
      <c r="K204" s="543"/>
      <c r="L204" s="543"/>
      <c r="M204" s="544"/>
      <c r="N204" s="542"/>
      <c r="O204" s="542"/>
      <c r="P204" s="542"/>
      <c r="Q204" s="542"/>
      <c r="R204" s="542"/>
      <c r="S204" s="542"/>
      <c r="T204" s="542"/>
      <c r="U204" s="542"/>
      <c r="V204" s="542"/>
      <c r="W204" s="698"/>
      <c r="X204" s="699"/>
      <c r="Y204" s="586"/>
      <c r="Z204" s="586"/>
      <c r="AA204" s="542"/>
      <c r="AB204" s="544"/>
    </row>
    <row r="205" spans="1:28" ht="14.25" customHeight="1" thickBot="1">
      <c r="A205" s="685"/>
      <c r="B205" s="686"/>
      <c r="C205" s="686"/>
      <c r="D205" s="686"/>
      <c r="E205" s="686"/>
      <c r="F205" s="686"/>
      <c r="G205" s="686"/>
      <c r="H205" s="687"/>
      <c r="I205" s="602"/>
      <c r="J205" s="603"/>
      <c r="K205" s="603"/>
      <c r="L205" s="603"/>
      <c r="M205" s="604"/>
      <c r="N205" s="602"/>
      <c r="O205" s="602"/>
      <c r="P205" s="602"/>
      <c r="Q205" s="602"/>
      <c r="R205" s="602"/>
      <c r="S205" s="602"/>
      <c r="T205" s="602"/>
      <c r="U205" s="602"/>
      <c r="V205" s="602"/>
      <c r="W205" s="700"/>
      <c r="X205" s="701"/>
      <c r="Y205" s="587"/>
      <c r="Z205" s="587"/>
      <c r="AA205" s="537"/>
      <c r="AB205" s="546"/>
    </row>
    <row r="206" spans="1:28" ht="14.25" customHeight="1" thickBot="1">
      <c r="A206" s="688"/>
      <c r="B206" s="689"/>
      <c r="C206" s="689"/>
      <c r="D206" s="689"/>
      <c r="E206" s="689"/>
      <c r="F206" s="689"/>
      <c r="G206" s="689"/>
      <c r="H206" s="690"/>
      <c r="I206" s="537"/>
      <c r="J206" s="545"/>
      <c r="K206" s="545"/>
      <c r="L206" s="545"/>
      <c r="M206" s="546"/>
      <c r="N206" s="537"/>
      <c r="O206" s="537"/>
      <c r="P206" s="537"/>
      <c r="Q206" s="537"/>
      <c r="R206" s="537"/>
      <c r="S206" s="537"/>
      <c r="T206" s="537"/>
      <c r="U206" s="537"/>
      <c r="V206" s="537"/>
      <c r="W206" s="198" t="s">
        <v>92</v>
      </c>
      <c r="X206" s="199"/>
      <c r="Y206" s="200"/>
      <c r="Z206" s="200"/>
      <c r="AA206" s="680"/>
      <c r="AB206" s="681"/>
    </row>
    <row r="207" spans="1:28" ht="15" customHeight="1" thickBot="1">
      <c r="A207" s="680" t="s">
        <v>86</v>
      </c>
      <c r="B207" s="694"/>
      <c r="C207" s="694"/>
      <c r="D207" s="694"/>
      <c r="E207" s="694"/>
      <c r="F207" s="694"/>
      <c r="G207" s="694"/>
      <c r="H207" s="681"/>
      <c r="I207" s="537" t="s">
        <v>87</v>
      </c>
      <c r="J207" s="540"/>
      <c r="K207" s="540"/>
      <c r="L207" s="540"/>
      <c r="M207" s="540"/>
      <c r="N207" s="680" t="s">
        <v>90</v>
      </c>
      <c r="O207" s="694"/>
      <c r="P207" s="694"/>
      <c r="Q207" s="680" t="s">
        <v>91</v>
      </c>
      <c r="R207" s="694"/>
      <c r="S207" s="694"/>
      <c r="T207" s="680" t="s">
        <v>88</v>
      </c>
      <c r="U207" s="694"/>
      <c r="V207" s="681"/>
      <c r="W207" s="198" t="s">
        <v>93</v>
      </c>
      <c r="X207" s="199"/>
      <c r="Y207" s="200"/>
      <c r="Z207" s="200"/>
      <c r="AA207" s="680"/>
      <c r="AB207" s="681"/>
    </row>
    <row r="208" spans="1:28" ht="15" thickBot="1">
      <c r="A208" s="702"/>
      <c r="B208" s="702"/>
      <c r="C208" s="702"/>
      <c r="D208" s="702"/>
      <c r="E208" s="702"/>
      <c r="F208" s="702"/>
      <c r="G208" s="702"/>
      <c r="H208" s="702"/>
      <c r="I208" s="702"/>
      <c r="J208" s="702"/>
      <c r="K208" s="702"/>
      <c r="L208" s="702"/>
      <c r="M208" s="702"/>
      <c r="N208" s="702"/>
      <c r="O208" s="702"/>
      <c r="P208" s="702"/>
      <c r="Q208" s="702"/>
      <c r="R208" s="702"/>
      <c r="S208" s="702"/>
      <c r="T208" s="702"/>
      <c r="U208" s="702"/>
      <c r="V208" s="702"/>
      <c r="W208" s="702"/>
      <c r="X208" s="702"/>
      <c r="Y208" s="702"/>
      <c r="Z208" s="702"/>
      <c r="AA208" s="702"/>
      <c r="AB208" s="702"/>
    </row>
    <row r="209" spans="1:28" ht="9.75" customHeight="1">
      <c r="A209" s="682"/>
      <c r="B209" s="684"/>
      <c r="C209" s="635" t="s">
        <v>74</v>
      </c>
      <c r="D209" s="636"/>
      <c r="E209" s="636"/>
      <c r="F209" s="636"/>
      <c r="G209" s="636"/>
      <c r="H209" s="636"/>
      <c r="I209" s="636"/>
      <c r="J209" s="636"/>
      <c r="K209" s="636"/>
      <c r="L209" s="636"/>
      <c r="M209" s="636"/>
      <c r="N209" s="636"/>
      <c r="O209" s="636"/>
      <c r="P209" s="636"/>
      <c r="Q209" s="636"/>
      <c r="R209" s="636"/>
      <c r="S209" s="636"/>
      <c r="T209" s="636"/>
      <c r="U209" s="636"/>
      <c r="V209" s="636"/>
      <c r="W209" s="636"/>
      <c r="X209" s="636"/>
      <c r="Y209" s="636"/>
      <c r="Z209" s="636"/>
      <c r="AA209" s="636"/>
      <c r="AB209" s="637"/>
    </row>
    <row r="210" spans="1:28" ht="9.75" customHeight="1" thickBot="1">
      <c r="A210" s="685"/>
      <c r="B210" s="687"/>
      <c r="C210" s="638"/>
      <c r="D210" s="639"/>
      <c r="E210" s="639"/>
      <c r="F210" s="639"/>
      <c r="G210" s="639"/>
      <c r="H210" s="639"/>
      <c r="I210" s="639"/>
      <c r="J210" s="639"/>
      <c r="K210" s="639"/>
      <c r="L210" s="639"/>
      <c r="M210" s="639"/>
      <c r="N210" s="639"/>
      <c r="O210" s="639"/>
      <c r="P210" s="639"/>
      <c r="Q210" s="639"/>
      <c r="R210" s="639"/>
      <c r="S210" s="639"/>
      <c r="T210" s="639"/>
      <c r="U210" s="639"/>
      <c r="V210" s="639"/>
      <c r="W210" s="639"/>
      <c r="X210" s="639"/>
      <c r="Y210" s="639"/>
      <c r="Z210" s="639"/>
      <c r="AA210" s="639"/>
      <c r="AB210" s="640"/>
    </row>
    <row r="211" spans="1:28" ht="9.75" customHeight="1">
      <c r="A211" s="685"/>
      <c r="B211" s="687"/>
      <c r="C211" s="427" t="s">
        <v>145</v>
      </c>
      <c r="D211" s="428"/>
      <c r="E211" s="428"/>
      <c r="F211" s="428"/>
      <c r="G211" s="428"/>
      <c r="H211" s="428"/>
      <c r="I211" s="428"/>
      <c r="J211" s="428"/>
      <c r="K211" s="428"/>
      <c r="L211" s="428"/>
      <c r="M211" s="428"/>
      <c r="N211" s="428"/>
      <c r="O211" s="428"/>
      <c r="P211" s="428"/>
      <c r="Q211" s="428"/>
      <c r="R211" s="428"/>
      <c r="S211" s="428"/>
      <c r="T211" s="428"/>
      <c r="U211" s="428"/>
      <c r="V211" s="428"/>
      <c r="W211" s="428"/>
      <c r="X211" s="428"/>
      <c r="Y211" s="428"/>
      <c r="Z211" s="428"/>
      <c r="AA211" s="428"/>
      <c r="AB211" s="429"/>
    </row>
    <row r="212" spans="1:28" ht="9.75" customHeight="1" thickBot="1">
      <c r="A212" s="685"/>
      <c r="B212" s="687"/>
      <c r="C212" s="430"/>
      <c r="D212" s="431"/>
      <c r="E212" s="431"/>
      <c r="F212" s="431"/>
      <c r="G212" s="431"/>
      <c r="H212" s="431"/>
      <c r="I212" s="431"/>
      <c r="J212" s="431"/>
      <c r="K212" s="431"/>
      <c r="L212" s="431"/>
      <c r="M212" s="431"/>
      <c r="N212" s="431"/>
      <c r="O212" s="431"/>
      <c r="P212" s="431"/>
      <c r="Q212" s="431"/>
      <c r="R212" s="431"/>
      <c r="S212" s="431"/>
      <c r="T212" s="431"/>
      <c r="U212" s="431"/>
      <c r="V212" s="431"/>
      <c r="W212" s="431"/>
      <c r="X212" s="431"/>
      <c r="Y212" s="431"/>
      <c r="Z212" s="431"/>
      <c r="AA212" s="431"/>
      <c r="AB212" s="432"/>
    </row>
    <row r="213" spans="1:28" ht="9.75" customHeight="1">
      <c r="A213" s="685"/>
      <c r="B213" s="687"/>
      <c r="C213" s="629">
        <f ca="1">TODAY()</f>
        <v>42505</v>
      </c>
      <c r="D213" s="630"/>
      <c r="E213" s="630"/>
      <c r="F213" s="630"/>
      <c r="G213" s="630"/>
      <c r="H213" s="630"/>
      <c r="I213" s="630"/>
      <c r="J213" s="630"/>
      <c r="K213" s="630"/>
      <c r="L213" s="630"/>
      <c r="M213" s="631"/>
      <c r="N213" s="614" t="s">
        <v>149</v>
      </c>
      <c r="O213" s="615"/>
      <c r="P213" s="615"/>
      <c r="Q213" s="615"/>
      <c r="R213" s="615"/>
      <c r="S213" s="615"/>
      <c r="T213" s="615"/>
      <c r="U213" s="615"/>
      <c r="V213" s="615"/>
      <c r="W213" s="615"/>
      <c r="X213" s="615"/>
      <c r="Y213" s="615"/>
      <c r="Z213" s="615"/>
      <c r="AA213" s="615"/>
      <c r="AB213" s="616"/>
    </row>
    <row r="214" spans="1:28" ht="9.75" customHeight="1" thickBot="1">
      <c r="A214" s="688"/>
      <c r="B214" s="690"/>
      <c r="C214" s="632"/>
      <c r="D214" s="633"/>
      <c r="E214" s="633"/>
      <c r="F214" s="633"/>
      <c r="G214" s="633"/>
      <c r="H214" s="633"/>
      <c r="I214" s="633"/>
      <c r="J214" s="633"/>
      <c r="K214" s="633"/>
      <c r="L214" s="633"/>
      <c r="M214" s="634"/>
      <c r="N214" s="617"/>
      <c r="O214" s="618"/>
      <c r="P214" s="618"/>
      <c r="Q214" s="618"/>
      <c r="R214" s="618"/>
      <c r="S214" s="618"/>
      <c r="T214" s="618"/>
      <c r="U214" s="618"/>
      <c r="V214" s="618"/>
      <c r="W214" s="618"/>
      <c r="X214" s="618"/>
      <c r="Y214" s="618"/>
      <c r="Z214" s="618"/>
      <c r="AA214" s="618"/>
      <c r="AB214" s="619"/>
    </row>
    <row r="215" spans="1:28" ht="9.75" customHeight="1">
      <c r="A215" s="542" t="s">
        <v>68</v>
      </c>
      <c r="B215" s="544"/>
      <c r="C215" s="614" t="str">
        <f>'Sp. JK.'!F16</f>
        <v>SZABÓ-SUHAI ÉVA</v>
      </c>
      <c r="D215" s="615"/>
      <c r="E215" s="615"/>
      <c r="F215" s="615"/>
      <c r="G215" s="615"/>
      <c r="H215" s="615"/>
      <c r="I215" s="615"/>
      <c r="J215" s="615"/>
      <c r="K215" s="615"/>
      <c r="L215" s="615"/>
      <c r="M215" s="615"/>
      <c r="N215" s="602" t="s">
        <v>70</v>
      </c>
      <c r="O215" s="620"/>
      <c r="P215" s="621"/>
      <c r="Q215" s="602"/>
      <c r="R215" s="705"/>
      <c r="S215" s="705"/>
      <c r="T215" s="705"/>
      <c r="U215" s="705"/>
      <c r="V215" s="705"/>
      <c r="W215" s="705"/>
      <c r="X215" s="705"/>
      <c r="Y215" s="705"/>
      <c r="Z215" s="705"/>
      <c r="AA215" s="705"/>
      <c r="AB215" s="604"/>
    </row>
    <row r="216" spans="1:28" ht="9.75" customHeight="1" thickBot="1">
      <c r="A216" s="537"/>
      <c r="B216" s="546"/>
      <c r="C216" s="617"/>
      <c r="D216" s="618"/>
      <c r="E216" s="618"/>
      <c r="F216" s="618"/>
      <c r="G216" s="618"/>
      <c r="H216" s="618"/>
      <c r="I216" s="618"/>
      <c r="J216" s="618"/>
      <c r="K216" s="618"/>
      <c r="L216" s="618"/>
      <c r="M216" s="618"/>
      <c r="N216" s="622"/>
      <c r="O216" s="623"/>
      <c r="P216" s="624"/>
      <c r="Q216" s="602"/>
      <c r="R216" s="705"/>
      <c r="S216" s="705"/>
      <c r="T216" s="705"/>
      <c r="U216" s="705"/>
      <c r="V216" s="705"/>
      <c r="W216" s="705"/>
      <c r="X216" s="705"/>
      <c r="Y216" s="705"/>
      <c r="Z216" s="705"/>
      <c r="AA216" s="705"/>
      <c r="AB216" s="604"/>
    </row>
    <row r="217" spans="1:28" ht="9.75" customHeight="1">
      <c r="A217" s="542" t="s">
        <v>71</v>
      </c>
      <c r="B217" s="544"/>
      <c r="C217" s="614"/>
      <c r="D217" s="615"/>
      <c r="E217" s="615"/>
      <c r="F217" s="615"/>
      <c r="G217" s="615"/>
      <c r="H217" s="615"/>
      <c r="I217" s="615"/>
      <c r="J217" s="615"/>
      <c r="K217" s="615"/>
      <c r="L217" s="615"/>
      <c r="M217" s="615"/>
      <c r="N217" s="542" t="s">
        <v>69</v>
      </c>
      <c r="O217" s="625"/>
      <c r="P217" s="626"/>
      <c r="Q217" s="542"/>
      <c r="R217" s="543"/>
      <c r="S217" s="543"/>
      <c r="T217" s="543"/>
      <c r="U217" s="543"/>
      <c r="V217" s="543"/>
      <c r="W217" s="543"/>
      <c r="X217" s="543"/>
      <c r="Y217" s="543"/>
      <c r="Z217" s="543"/>
      <c r="AA217" s="543"/>
      <c r="AB217" s="544"/>
    </row>
    <row r="218" spans="1:28" ht="9.75" customHeight="1" thickBot="1">
      <c r="A218" s="537"/>
      <c r="B218" s="546"/>
      <c r="C218" s="617"/>
      <c r="D218" s="618"/>
      <c r="E218" s="618"/>
      <c r="F218" s="618"/>
      <c r="G218" s="618"/>
      <c r="H218" s="618"/>
      <c r="I218" s="618"/>
      <c r="J218" s="618"/>
      <c r="K218" s="618"/>
      <c r="L218" s="618"/>
      <c r="M218" s="618"/>
      <c r="N218" s="622"/>
      <c r="O218" s="623"/>
      <c r="P218" s="624"/>
      <c r="Q218" s="537"/>
      <c r="R218" s="545"/>
      <c r="S218" s="545"/>
      <c r="T218" s="545"/>
      <c r="U218" s="545"/>
      <c r="V218" s="545"/>
      <c r="W218" s="545"/>
      <c r="X218" s="545"/>
      <c r="Y218" s="545"/>
      <c r="Z218" s="545"/>
      <c r="AA218" s="545"/>
      <c r="AB218" s="546"/>
    </row>
    <row r="219" spans="1:28" ht="9.75" customHeight="1" thickBot="1">
      <c r="A219" s="174" t="s">
        <v>77</v>
      </c>
      <c r="B219" s="174" t="s">
        <v>62</v>
      </c>
      <c r="C219" s="627"/>
      <c r="D219" s="559"/>
      <c r="E219" s="559"/>
      <c r="F219" s="559"/>
      <c r="G219" s="559"/>
      <c r="H219" s="559"/>
      <c r="I219" s="559"/>
      <c r="J219" s="559"/>
      <c r="K219" s="559"/>
      <c r="L219" s="559"/>
      <c r="M219" s="559"/>
      <c r="N219" s="550" t="s">
        <v>63</v>
      </c>
      <c r="O219" s="556"/>
      <c r="P219" s="551"/>
      <c r="Q219" s="550" t="s">
        <v>64</v>
      </c>
      <c r="R219" s="556"/>
      <c r="S219" s="551"/>
      <c r="T219" s="550" t="s">
        <v>65</v>
      </c>
      <c r="U219" s="556"/>
      <c r="V219" s="551"/>
      <c r="W219" s="525" t="s">
        <v>97</v>
      </c>
      <c r="X219" s="527"/>
      <c r="Y219" s="229" t="s">
        <v>78</v>
      </c>
      <c r="Z219" s="230" t="s">
        <v>66</v>
      </c>
      <c r="AA219" s="627" t="s">
        <v>67</v>
      </c>
      <c r="AB219" s="628"/>
    </row>
    <row r="220" spans="1:28" ht="14.25" customHeight="1" thickBot="1">
      <c r="A220" s="561">
        <v>1</v>
      </c>
      <c r="B220" s="561">
        <v>3</v>
      </c>
      <c r="C220" s="175" t="s">
        <v>80</v>
      </c>
      <c r="D220" s="176">
        <v>1</v>
      </c>
      <c r="E220" s="177">
        <v>2</v>
      </c>
      <c r="F220" s="177">
        <v>3</v>
      </c>
      <c r="G220" s="177">
        <v>4</v>
      </c>
      <c r="H220" s="177">
        <v>5</v>
      </c>
      <c r="I220" s="177">
        <v>6</v>
      </c>
      <c r="J220" s="177">
        <v>7</v>
      </c>
      <c r="K220" s="177">
        <v>8</v>
      </c>
      <c r="L220" s="177">
        <v>9</v>
      </c>
      <c r="M220" s="177">
        <v>10</v>
      </c>
      <c r="N220" s="563"/>
      <c r="O220" s="565"/>
      <c r="P220" s="609"/>
      <c r="Q220" s="569"/>
      <c r="R220" s="570"/>
      <c r="S220" s="571"/>
      <c r="T220" s="475" t="s">
        <v>89</v>
      </c>
      <c r="U220" s="476"/>
      <c r="V220" s="477"/>
      <c r="W220" s="178" t="s">
        <v>92</v>
      </c>
      <c r="X220" s="179"/>
      <c r="Y220" s="586"/>
      <c r="Z220" s="542"/>
      <c r="AA220" s="542"/>
      <c r="AB220" s="544"/>
    </row>
    <row r="221" spans="1:28" ht="14.25" customHeight="1" thickBot="1">
      <c r="A221" s="561"/>
      <c r="B221" s="561"/>
      <c r="C221" s="180" t="s">
        <v>63</v>
      </c>
      <c r="D221" s="181"/>
      <c r="E221" s="182"/>
      <c r="F221" s="182"/>
      <c r="G221" s="182"/>
      <c r="H221" s="183"/>
      <c r="I221" s="183"/>
      <c r="J221" s="183"/>
      <c r="K221" s="183"/>
      <c r="L221" s="183"/>
      <c r="M221" s="183"/>
      <c r="N221" s="564"/>
      <c r="O221" s="566"/>
      <c r="P221" s="610"/>
      <c r="Q221" s="572"/>
      <c r="R221" s="573"/>
      <c r="S221" s="574"/>
      <c r="T221" s="590"/>
      <c r="U221" s="595"/>
      <c r="V221" s="591"/>
      <c r="W221" s="184" t="s">
        <v>93</v>
      </c>
      <c r="X221" s="185"/>
      <c r="Y221" s="691"/>
      <c r="Z221" s="602"/>
      <c r="AA221" s="602"/>
      <c r="AB221" s="604"/>
    </row>
    <row r="222" spans="1:28" ht="14.25" customHeight="1" thickBot="1">
      <c r="A222" s="561"/>
      <c r="B222" s="561"/>
      <c r="C222" s="175" t="s">
        <v>80</v>
      </c>
      <c r="D222" s="186">
        <v>11</v>
      </c>
      <c r="E222" s="187">
        <v>12</v>
      </c>
      <c r="F222" s="187">
        <v>13</v>
      </c>
      <c r="G222" s="187">
        <v>14</v>
      </c>
      <c r="H222" s="188">
        <v>15</v>
      </c>
      <c r="I222" s="188">
        <v>16</v>
      </c>
      <c r="J222" s="188">
        <v>17</v>
      </c>
      <c r="K222" s="188">
        <v>18</v>
      </c>
      <c r="L222" s="188">
        <v>19</v>
      </c>
      <c r="M222" s="189">
        <v>20</v>
      </c>
      <c r="N222" s="569"/>
      <c r="O222" s="570"/>
      <c r="P222" s="571"/>
      <c r="Q222" s="575"/>
      <c r="R222" s="576"/>
      <c r="S222" s="577"/>
      <c r="T222" s="478"/>
      <c r="U222" s="479"/>
      <c r="V222" s="480"/>
      <c r="W222" s="184" t="s">
        <v>94</v>
      </c>
      <c r="X222" s="185"/>
      <c r="Y222" s="691"/>
      <c r="Z222" s="602"/>
      <c r="AA222" s="602"/>
      <c r="AB222" s="604"/>
    </row>
    <row r="223" spans="1:28" ht="14.25" customHeight="1">
      <c r="A223" s="561"/>
      <c r="B223" s="561"/>
      <c r="C223" s="578" t="s">
        <v>64</v>
      </c>
      <c r="D223" s="190"/>
      <c r="E223" s="191"/>
      <c r="F223" s="191"/>
      <c r="G223" s="191"/>
      <c r="H223" s="192"/>
      <c r="I223" s="192"/>
      <c r="J223" s="192"/>
      <c r="K223" s="192"/>
      <c r="L223" s="192"/>
      <c r="M223" s="192"/>
      <c r="N223" s="572"/>
      <c r="O223" s="573"/>
      <c r="P223" s="574"/>
      <c r="Q223" s="611"/>
      <c r="R223" s="612"/>
      <c r="S223" s="613"/>
      <c r="T223" s="580"/>
      <c r="U223" s="582"/>
      <c r="V223" s="584"/>
      <c r="W223" s="184" t="s">
        <v>95</v>
      </c>
      <c r="X223" s="185"/>
      <c r="Y223" s="691"/>
      <c r="Z223" s="692"/>
      <c r="AA223" s="602"/>
      <c r="AB223" s="604"/>
    </row>
    <row r="224" spans="1:28" ht="14.25" customHeight="1" thickBot="1">
      <c r="A224" s="562"/>
      <c r="B224" s="562"/>
      <c r="C224" s="579"/>
      <c r="D224" s="193"/>
      <c r="E224" s="194"/>
      <c r="F224" s="194"/>
      <c r="G224" s="194"/>
      <c r="H224" s="195"/>
      <c r="I224" s="195"/>
      <c r="J224" s="195"/>
      <c r="K224" s="195"/>
      <c r="L224" s="195"/>
      <c r="M224" s="195"/>
      <c r="N224" s="575"/>
      <c r="O224" s="576"/>
      <c r="P224" s="577"/>
      <c r="Q224" s="564"/>
      <c r="R224" s="566"/>
      <c r="S224" s="568"/>
      <c r="T224" s="581"/>
      <c r="U224" s="583"/>
      <c r="V224" s="585"/>
      <c r="W224" s="184" t="s">
        <v>96</v>
      </c>
      <c r="X224" s="185"/>
      <c r="Y224" s="587"/>
      <c r="Z224" s="693"/>
      <c r="AA224" s="537"/>
      <c r="AB224" s="546"/>
    </row>
    <row r="225" spans="1:28" ht="14.25" customHeight="1" thickBot="1">
      <c r="A225" s="561">
        <v>2</v>
      </c>
      <c r="B225" s="560">
        <v>4</v>
      </c>
      <c r="C225" s="175" t="s">
        <v>80</v>
      </c>
      <c r="D225" s="176">
        <v>21</v>
      </c>
      <c r="E225" s="177">
        <v>22</v>
      </c>
      <c r="F225" s="177">
        <v>23</v>
      </c>
      <c r="G225" s="177">
        <v>24</v>
      </c>
      <c r="H225" s="177">
        <v>25</v>
      </c>
      <c r="I225" s="177">
        <v>26</v>
      </c>
      <c r="J225" s="177">
        <v>27</v>
      </c>
      <c r="K225" s="177">
        <v>28</v>
      </c>
      <c r="L225" s="177">
        <v>29</v>
      </c>
      <c r="M225" s="177">
        <v>30</v>
      </c>
      <c r="N225" s="563"/>
      <c r="O225" s="565"/>
      <c r="P225" s="567"/>
      <c r="Q225" s="569"/>
      <c r="R225" s="570"/>
      <c r="S225" s="571"/>
      <c r="T225" s="475" t="s">
        <v>89</v>
      </c>
      <c r="U225" s="476"/>
      <c r="V225" s="477"/>
      <c r="W225" s="178" t="s">
        <v>92</v>
      </c>
      <c r="X225" s="179"/>
      <c r="Y225" s="586"/>
      <c r="Z225" s="542"/>
      <c r="AA225" s="542"/>
      <c r="AB225" s="544"/>
    </row>
    <row r="226" spans="1:28" ht="14.25" customHeight="1" thickBot="1">
      <c r="A226" s="561"/>
      <c r="B226" s="561"/>
      <c r="C226" s="180" t="s">
        <v>63</v>
      </c>
      <c r="D226" s="181"/>
      <c r="E226" s="182"/>
      <c r="F226" s="182"/>
      <c r="G226" s="182"/>
      <c r="H226" s="183"/>
      <c r="I226" s="183"/>
      <c r="J226" s="183"/>
      <c r="K226" s="183"/>
      <c r="L226" s="183"/>
      <c r="M226" s="183"/>
      <c r="N226" s="564"/>
      <c r="O226" s="566"/>
      <c r="P226" s="568"/>
      <c r="Q226" s="572"/>
      <c r="R226" s="573"/>
      <c r="S226" s="574"/>
      <c r="T226" s="590"/>
      <c r="U226" s="595"/>
      <c r="V226" s="591"/>
      <c r="W226" s="184" t="s">
        <v>93</v>
      </c>
      <c r="X226" s="185"/>
      <c r="Y226" s="691"/>
      <c r="Z226" s="602"/>
      <c r="AA226" s="602"/>
      <c r="AB226" s="604"/>
    </row>
    <row r="227" spans="1:28" ht="14.25" customHeight="1" thickBot="1">
      <c r="A227" s="561"/>
      <c r="B227" s="561"/>
      <c r="C227" s="175" t="s">
        <v>80</v>
      </c>
      <c r="D227" s="186">
        <v>31</v>
      </c>
      <c r="E227" s="187">
        <v>32</v>
      </c>
      <c r="F227" s="187">
        <v>33</v>
      </c>
      <c r="G227" s="187">
        <v>34</v>
      </c>
      <c r="H227" s="188">
        <v>35</v>
      </c>
      <c r="I227" s="188">
        <v>36</v>
      </c>
      <c r="J227" s="188">
        <v>37</v>
      </c>
      <c r="K227" s="188">
        <v>38</v>
      </c>
      <c r="L227" s="188">
        <v>39</v>
      </c>
      <c r="M227" s="189">
        <v>40</v>
      </c>
      <c r="N227" s="596"/>
      <c r="O227" s="597"/>
      <c r="P227" s="598"/>
      <c r="Q227" s="575"/>
      <c r="R227" s="576"/>
      <c r="S227" s="577"/>
      <c r="T227" s="478"/>
      <c r="U227" s="479"/>
      <c r="V227" s="480"/>
      <c r="W227" s="184" t="s">
        <v>94</v>
      </c>
      <c r="X227" s="185"/>
      <c r="Y227" s="691"/>
      <c r="Z227" s="602"/>
      <c r="AA227" s="602"/>
      <c r="AB227" s="604"/>
    </row>
    <row r="228" spans="1:28" ht="14.25" customHeight="1">
      <c r="A228" s="561"/>
      <c r="B228" s="561"/>
      <c r="C228" s="578" t="s">
        <v>64</v>
      </c>
      <c r="D228" s="190"/>
      <c r="E228" s="191"/>
      <c r="F228" s="191"/>
      <c r="G228" s="191"/>
      <c r="H228" s="192"/>
      <c r="I228" s="192"/>
      <c r="J228" s="192"/>
      <c r="K228" s="192"/>
      <c r="L228" s="192"/>
      <c r="M228" s="192"/>
      <c r="N228" s="596"/>
      <c r="O228" s="597"/>
      <c r="P228" s="598"/>
      <c r="Q228" s="563"/>
      <c r="R228" s="565"/>
      <c r="S228" s="567"/>
      <c r="T228" s="695"/>
      <c r="U228" s="696"/>
      <c r="V228" s="697"/>
      <c r="W228" s="184" t="s">
        <v>95</v>
      </c>
      <c r="X228" s="185"/>
      <c r="Y228" s="691"/>
      <c r="Z228" s="692"/>
      <c r="AA228" s="602"/>
      <c r="AB228" s="604"/>
    </row>
    <row r="229" spans="1:28" ht="14.25" customHeight="1" thickBot="1">
      <c r="A229" s="562"/>
      <c r="B229" s="562"/>
      <c r="C229" s="579"/>
      <c r="D229" s="193"/>
      <c r="E229" s="194"/>
      <c r="F229" s="194"/>
      <c r="G229" s="194"/>
      <c r="H229" s="195"/>
      <c r="I229" s="195"/>
      <c r="J229" s="195"/>
      <c r="K229" s="195"/>
      <c r="L229" s="195"/>
      <c r="M229" s="195"/>
      <c r="N229" s="599"/>
      <c r="O229" s="600"/>
      <c r="P229" s="601"/>
      <c r="Q229" s="564"/>
      <c r="R229" s="566"/>
      <c r="S229" s="568"/>
      <c r="T229" s="581"/>
      <c r="U229" s="583"/>
      <c r="V229" s="585"/>
      <c r="W229" s="196" t="s">
        <v>96</v>
      </c>
      <c r="X229" s="197"/>
      <c r="Y229" s="587"/>
      <c r="Z229" s="693"/>
      <c r="AA229" s="537"/>
      <c r="AB229" s="546"/>
    </row>
    <row r="230" spans="1:28" ht="14.25" customHeight="1">
      <c r="A230" s="682"/>
      <c r="B230" s="683"/>
      <c r="C230" s="683"/>
      <c r="D230" s="683"/>
      <c r="E230" s="683"/>
      <c r="F230" s="683"/>
      <c r="G230" s="683"/>
      <c r="H230" s="684"/>
      <c r="I230" s="542"/>
      <c r="J230" s="543"/>
      <c r="K230" s="543"/>
      <c r="L230" s="543"/>
      <c r="M230" s="544"/>
      <c r="N230" s="542"/>
      <c r="O230" s="542"/>
      <c r="P230" s="542"/>
      <c r="Q230" s="542"/>
      <c r="R230" s="542"/>
      <c r="S230" s="542"/>
      <c r="T230" s="542"/>
      <c r="U230" s="542"/>
      <c r="V230" s="542"/>
      <c r="W230" s="698"/>
      <c r="X230" s="699"/>
      <c r="Y230" s="586"/>
      <c r="Z230" s="586"/>
      <c r="AA230" s="542"/>
      <c r="AB230" s="544"/>
    </row>
    <row r="231" spans="1:28" ht="14.25" customHeight="1" thickBot="1">
      <c r="A231" s="685"/>
      <c r="B231" s="686"/>
      <c r="C231" s="686"/>
      <c r="D231" s="686"/>
      <c r="E231" s="686"/>
      <c r="F231" s="686"/>
      <c r="G231" s="686"/>
      <c r="H231" s="687"/>
      <c r="I231" s="602"/>
      <c r="J231" s="603"/>
      <c r="K231" s="603"/>
      <c r="L231" s="603"/>
      <c r="M231" s="604"/>
      <c r="N231" s="602"/>
      <c r="O231" s="602"/>
      <c r="P231" s="602"/>
      <c r="Q231" s="602"/>
      <c r="R231" s="602"/>
      <c r="S231" s="602"/>
      <c r="T231" s="602"/>
      <c r="U231" s="602"/>
      <c r="V231" s="602"/>
      <c r="W231" s="700"/>
      <c r="X231" s="701"/>
      <c r="Y231" s="587"/>
      <c r="Z231" s="587"/>
      <c r="AA231" s="537"/>
      <c r="AB231" s="546"/>
    </row>
    <row r="232" spans="1:28" ht="14.25" customHeight="1" thickBot="1">
      <c r="A232" s="688"/>
      <c r="B232" s="689"/>
      <c r="C232" s="689"/>
      <c r="D232" s="689"/>
      <c r="E232" s="689"/>
      <c r="F232" s="689"/>
      <c r="G232" s="689"/>
      <c r="H232" s="690"/>
      <c r="I232" s="537"/>
      <c r="J232" s="545"/>
      <c r="K232" s="545"/>
      <c r="L232" s="545"/>
      <c r="M232" s="546"/>
      <c r="N232" s="537"/>
      <c r="O232" s="537"/>
      <c r="P232" s="537"/>
      <c r="Q232" s="537"/>
      <c r="R232" s="537"/>
      <c r="S232" s="537"/>
      <c r="T232" s="537"/>
      <c r="U232" s="537"/>
      <c r="V232" s="537"/>
      <c r="W232" s="198" t="s">
        <v>92</v>
      </c>
      <c r="X232" s="199"/>
      <c r="Y232" s="200"/>
      <c r="Z232" s="200"/>
      <c r="AA232" s="680"/>
      <c r="AB232" s="681"/>
    </row>
    <row r="233" spans="1:28" ht="15" customHeight="1" thickBot="1">
      <c r="A233" s="680" t="s">
        <v>86</v>
      </c>
      <c r="B233" s="694"/>
      <c r="C233" s="694"/>
      <c r="D233" s="694"/>
      <c r="E233" s="694"/>
      <c r="F233" s="694"/>
      <c r="G233" s="694"/>
      <c r="H233" s="681"/>
      <c r="I233" s="537" t="s">
        <v>87</v>
      </c>
      <c r="J233" s="540"/>
      <c r="K233" s="540"/>
      <c r="L233" s="540"/>
      <c r="M233" s="540"/>
      <c r="N233" s="680" t="s">
        <v>90</v>
      </c>
      <c r="O233" s="694"/>
      <c r="P233" s="694"/>
      <c r="Q233" s="680" t="s">
        <v>91</v>
      </c>
      <c r="R233" s="694"/>
      <c r="S233" s="694"/>
      <c r="T233" s="680" t="s">
        <v>88</v>
      </c>
      <c r="U233" s="694"/>
      <c r="V233" s="681"/>
      <c r="W233" s="198" t="s">
        <v>93</v>
      </c>
      <c r="X233" s="199"/>
      <c r="Y233" s="200"/>
      <c r="Z233" s="200"/>
      <c r="AA233" s="680"/>
      <c r="AB233" s="681"/>
    </row>
    <row r="234" spans="1:28" ht="15" customHeight="1" thickBot="1">
      <c r="A234" s="702"/>
      <c r="B234" s="702"/>
      <c r="C234" s="702"/>
      <c r="D234" s="702"/>
      <c r="E234" s="702"/>
      <c r="F234" s="702"/>
      <c r="G234" s="702"/>
      <c r="H234" s="702"/>
      <c r="I234" s="702"/>
      <c r="J234" s="702"/>
      <c r="K234" s="702"/>
      <c r="L234" s="702"/>
      <c r="M234" s="702"/>
      <c r="N234" s="702"/>
      <c r="O234" s="702"/>
      <c r="P234" s="702"/>
      <c r="Q234" s="702"/>
      <c r="R234" s="702"/>
      <c r="S234" s="702"/>
      <c r="T234" s="702"/>
      <c r="U234" s="702"/>
      <c r="V234" s="702"/>
      <c r="W234" s="702"/>
      <c r="X234" s="702"/>
      <c r="Y234" s="702"/>
      <c r="Z234" s="702"/>
      <c r="AA234" s="702"/>
      <c r="AB234" s="702"/>
    </row>
    <row r="235" spans="1:28" ht="9.75" customHeight="1">
      <c r="A235" s="682"/>
      <c r="B235" s="684"/>
      <c r="C235" s="635" t="s">
        <v>74</v>
      </c>
      <c r="D235" s="636"/>
      <c r="E235" s="636"/>
      <c r="F235" s="636"/>
      <c r="G235" s="636"/>
      <c r="H235" s="636"/>
      <c r="I235" s="636"/>
      <c r="J235" s="636"/>
      <c r="K235" s="636"/>
      <c r="L235" s="636"/>
      <c r="M235" s="636"/>
      <c r="N235" s="636"/>
      <c r="O235" s="636"/>
      <c r="P235" s="636"/>
      <c r="Q235" s="636"/>
      <c r="R235" s="636"/>
      <c r="S235" s="636"/>
      <c r="T235" s="636"/>
      <c r="U235" s="636"/>
      <c r="V235" s="636"/>
      <c r="W235" s="636"/>
      <c r="X235" s="636"/>
      <c r="Y235" s="636"/>
      <c r="Z235" s="636"/>
      <c r="AA235" s="636"/>
      <c r="AB235" s="637"/>
    </row>
    <row r="236" spans="1:28" ht="9.75" customHeight="1" thickBot="1">
      <c r="A236" s="685"/>
      <c r="B236" s="687"/>
      <c r="C236" s="638"/>
      <c r="D236" s="639"/>
      <c r="E236" s="639"/>
      <c r="F236" s="639"/>
      <c r="G236" s="639"/>
      <c r="H236" s="639"/>
      <c r="I236" s="639"/>
      <c r="J236" s="639"/>
      <c r="K236" s="639"/>
      <c r="L236" s="639"/>
      <c r="M236" s="639"/>
      <c r="N236" s="639"/>
      <c r="O236" s="639"/>
      <c r="P236" s="639"/>
      <c r="Q236" s="639"/>
      <c r="R236" s="639"/>
      <c r="S236" s="639"/>
      <c r="T236" s="639"/>
      <c r="U236" s="639"/>
      <c r="V236" s="639"/>
      <c r="W236" s="639"/>
      <c r="X236" s="639"/>
      <c r="Y236" s="639"/>
      <c r="Z236" s="639"/>
      <c r="AA236" s="639"/>
      <c r="AB236" s="640"/>
    </row>
    <row r="237" spans="1:28" ht="9.75" customHeight="1">
      <c r="A237" s="685"/>
      <c r="B237" s="687"/>
      <c r="C237" s="427" t="s">
        <v>145</v>
      </c>
      <c r="D237" s="428"/>
      <c r="E237" s="428"/>
      <c r="F237" s="428"/>
      <c r="G237" s="428"/>
      <c r="H237" s="428"/>
      <c r="I237" s="428"/>
      <c r="J237" s="428"/>
      <c r="K237" s="428"/>
      <c r="L237" s="428"/>
      <c r="M237" s="428"/>
      <c r="N237" s="428"/>
      <c r="O237" s="428"/>
      <c r="P237" s="428"/>
      <c r="Q237" s="428"/>
      <c r="R237" s="428"/>
      <c r="S237" s="428"/>
      <c r="T237" s="428"/>
      <c r="U237" s="428"/>
      <c r="V237" s="428"/>
      <c r="W237" s="428"/>
      <c r="X237" s="428"/>
      <c r="Y237" s="428"/>
      <c r="Z237" s="428"/>
      <c r="AA237" s="428"/>
      <c r="AB237" s="429"/>
    </row>
    <row r="238" spans="1:28" ht="9.75" customHeight="1" thickBot="1">
      <c r="A238" s="685"/>
      <c r="B238" s="687"/>
      <c r="C238" s="430"/>
      <c r="D238" s="431"/>
      <c r="E238" s="431"/>
      <c r="F238" s="431"/>
      <c r="G238" s="431"/>
      <c r="H238" s="431"/>
      <c r="I238" s="431"/>
      <c r="J238" s="431"/>
      <c r="K238" s="431"/>
      <c r="L238" s="431"/>
      <c r="M238" s="431"/>
      <c r="N238" s="431"/>
      <c r="O238" s="431"/>
      <c r="P238" s="431"/>
      <c r="Q238" s="431"/>
      <c r="R238" s="431"/>
      <c r="S238" s="431"/>
      <c r="T238" s="431"/>
      <c r="U238" s="431"/>
      <c r="V238" s="431"/>
      <c r="W238" s="431"/>
      <c r="X238" s="431"/>
      <c r="Y238" s="431"/>
      <c r="Z238" s="431"/>
      <c r="AA238" s="431"/>
      <c r="AB238" s="432"/>
    </row>
    <row r="239" spans="1:28" ht="9.75" customHeight="1">
      <c r="A239" s="685"/>
      <c r="B239" s="687"/>
      <c r="C239" s="629">
        <f ca="1">TODAY()</f>
        <v>42505</v>
      </c>
      <c r="D239" s="630"/>
      <c r="E239" s="630"/>
      <c r="F239" s="630"/>
      <c r="G239" s="630"/>
      <c r="H239" s="630"/>
      <c r="I239" s="630"/>
      <c r="J239" s="630"/>
      <c r="K239" s="630"/>
      <c r="L239" s="630"/>
      <c r="M239" s="631"/>
      <c r="N239" s="614" t="s">
        <v>149</v>
      </c>
      <c r="O239" s="615"/>
      <c r="P239" s="615"/>
      <c r="Q239" s="615"/>
      <c r="R239" s="615"/>
      <c r="S239" s="615"/>
      <c r="T239" s="615"/>
      <c r="U239" s="615"/>
      <c r="V239" s="615"/>
      <c r="W239" s="615"/>
      <c r="X239" s="615"/>
      <c r="Y239" s="615"/>
      <c r="Z239" s="615"/>
      <c r="AA239" s="615"/>
      <c r="AB239" s="616"/>
    </row>
    <row r="240" spans="1:28" ht="9.75" customHeight="1" thickBot="1">
      <c r="A240" s="688"/>
      <c r="B240" s="690"/>
      <c r="C240" s="632"/>
      <c r="D240" s="633"/>
      <c r="E240" s="633"/>
      <c r="F240" s="633"/>
      <c r="G240" s="633"/>
      <c r="H240" s="633"/>
      <c r="I240" s="633"/>
      <c r="J240" s="633"/>
      <c r="K240" s="633"/>
      <c r="L240" s="633"/>
      <c r="M240" s="634"/>
      <c r="N240" s="617"/>
      <c r="O240" s="618"/>
      <c r="P240" s="618"/>
      <c r="Q240" s="618"/>
      <c r="R240" s="618"/>
      <c r="S240" s="618"/>
      <c r="T240" s="618"/>
      <c r="U240" s="618"/>
      <c r="V240" s="618"/>
      <c r="W240" s="618"/>
      <c r="X240" s="618"/>
      <c r="Y240" s="618"/>
      <c r="Z240" s="618"/>
      <c r="AA240" s="618"/>
      <c r="AB240" s="619"/>
    </row>
    <row r="241" spans="1:28" ht="9.75" customHeight="1">
      <c r="A241" s="542" t="s">
        <v>68</v>
      </c>
      <c r="B241" s="544"/>
      <c r="C241" s="614" t="str">
        <f>'Sp. JK.'!F17</f>
        <v>MARSI MARGIT</v>
      </c>
      <c r="D241" s="615"/>
      <c r="E241" s="615"/>
      <c r="F241" s="615"/>
      <c r="G241" s="615"/>
      <c r="H241" s="615"/>
      <c r="I241" s="615"/>
      <c r="J241" s="615"/>
      <c r="K241" s="615"/>
      <c r="L241" s="615"/>
      <c r="M241" s="615"/>
      <c r="N241" s="542" t="s">
        <v>70</v>
      </c>
      <c r="O241" s="543"/>
      <c r="P241" s="544"/>
      <c r="Q241" s="542"/>
      <c r="R241" s="543"/>
      <c r="S241" s="543"/>
      <c r="T241" s="543"/>
      <c r="U241" s="543"/>
      <c r="V241" s="543"/>
      <c r="W241" s="543"/>
      <c r="X241" s="543"/>
      <c r="Y241" s="543"/>
      <c r="Z241" s="543"/>
      <c r="AA241" s="543"/>
      <c r="AB241" s="544"/>
    </row>
    <row r="242" spans="1:28" ht="9.75" customHeight="1" thickBot="1">
      <c r="A242" s="537"/>
      <c r="B242" s="546"/>
      <c r="C242" s="617"/>
      <c r="D242" s="618"/>
      <c r="E242" s="618"/>
      <c r="F242" s="618"/>
      <c r="G242" s="618"/>
      <c r="H242" s="618"/>
      <c r="I242" s="618"/>
      <c r="J242" s="618"/>
      <c r="K242" s="618"/>
      <c r="L242" s="618"/>
      <c r="M242" s="618"/>
      <c r="N242" s="537"/>
      <c r="O242" s="545"/>
      <c r="P242" s="546"/>
      <c r="Q242" s="537"/>
      <c r="R242" s="545"/>
      <c r="S242" s="545"/>
      <c r="T242" s="545"/>
      <c r="U242" s="545"/>
      <c r="V242" s="545"/>
      <c r="W242" s="545"/>
      <c r="X242" s="545"/>
      <c r="Y242" s="545"/>
      <c r="Z242" s="545"/>
      <c r="AA242" s="545"/>
      <c r="AB242" s="546"/>
    </row>
    <row r="243" spans="1:28" ht="9.75" customHeight="1">
      <c r="A243" s="542" t="s">
        <v>71</v>
      </c>
      <c r="B243" s="544"/>
      <c r="C243" s="614"/>
      <c r="D243" s="615"/>
      <c r="E243" s="615"/>
      <c r="F243" s="615"/>
      <c r="G243" s="615"/>
      <c r="H243" s="615"/>
      <c r="I243" s="615"/>
      <c r="J243" s="615"/>
      <c r="K243" s="615"/>
      <c r="L243" s="615"/>
      <c r="M243" s="615"/>
      <c r="N243" s="542" t="s">
        <v>69</v>
      </c>
      <c r="O243" s="625"/>
      <c r="P243" s="626"/>
      <c r="Q243" s="542"/>
      <c r="R243" s="543"/>
      <c r="S243" s="543"/>
      <c r="T243" s="543"/>
      <c r="U243" s="543"/>
      <c r="V243" s="543"/>
      <c r="W243" s="543"/>
      <c r="X243" s="543"/>
      <c r="Y243" s="543"/>
      <c r="Z243" s="543"/>
      <c r="AA243" s="543"/>
      <c r="AB243" s="544"/>
    </row>
    <row r="244" spans="1:28" ht="9.75" customHeight="1" thickBot="1">
      <c r="A244" s="537"/>
      <c r="B244" s="546"/>
      <c r="C244" s="617"/>
      <c r="D244" s="618"/>
      <c r="E244" s="618"/>
      <c r="F244" s="618"/>
      <c r="G244" s="618"/>
      <c r="H244" s="618"/>
      <c r="I244" s="618"/>
      <c r="J244" s="618"/>
      <c r="K244" s="618"/>
      <c r="L244" s="618"/>
      <c r="M244" s="618"/>
      <c r="N244" s="622"/>
      <c r="O244" s="623"/>
      <c r="P244" s="624"/>
      <c r="Q244" s="537"/>
      <c r="R244" s="545"/>
      <c r="S244" s="545"/>
      <c r="T244" s="545"/>
      <c r="U244" s="545"/>
      <c r="V244" s="545"/>
      <c r="W244" s="545"/>
      <c r="X244" s="545"/>
      <c r="Y244" s="545"/>
      <c r="Z244" s="545"/>
      <c r="AA244" s="545"/>
      <c r="AB244" s="546"/>
    </row>
    <row r="245" spans="1:28" ht="9.75" customHeight="1" thickBot="1">
      <c r="A245" s="174" t="s">
        <v>77</v>
      </c>
      <c r="B245" s="174" t="s">
        <v>62</v>
      </c>
      <c r="C245" s="627"/>
      <c r="D245" s="559"/>
      <c r="E245" s="559"/>
      <c r="F245" s="559"/>
      <c r="G245" s="559"/>
      <c r="H245" s="559"/>
      <c r="I245" s="559"/>
      <c r="J245" s="559"/>
      <c r="K245" s="559"/>
      <c r="L245" s="559"/>
      <c r="M245" s="559"/>
      <c r="N245" s="550" t="s">
        <v>63</v>
      </c>
      <c r="O245" s="556"/>
      <c r="P245" s="551"/>
      <c r="Q245" s="550" t="s">
        <v>64</v>
      </c>
      <c r="R245" s="556"/>
      <c r="S245" s="551"/>
      <c r="T245" s="550" t="s">
        <v>65</v>
      </c>
      <c r="U245" s="556"/>
      <c r="V245" s="551"/>
      <c r="W245" s="703" t="s">
        <v>97</v>
      </c>
      <c r="X245" s="704"/>
      <c r="Y245" s="229" t="s">
        <v>78</v>
      </c>
      <c r="Z245" s="230" t="s">
        <v>66</v>
      </c>
      <c r="AA245" s="627" t="s">
        <v>67</v>
      </c>
      <c r="AB245" s="628"/>
    </row>
    <row r="246" spans="1:28" ht="14.25" customHeight="1" thickBot="1">
      <c r="A246" s="561">
        <v>1</v>
      </c>
      <c r="B246" s="561">
        <v>4</v>
      </c>
      <c r="C246" s="175" t="s">
        <v>80</v>
      </c>
      <c r="D246" s="176">
        <v>1</v>
      </c>
      <c r="E246" s="177">
        <v>2</v>
      </c>
      <c r="F246" s="177">
        <v>3</v>
      </c>
      <c r="G246" s="177">
        <v>4</v>
      </c>
      <c r="H246" s="177">
        <v>5</v>
      </c>
      <c r="I246" s="177">
        <v>6</v>
      </c>
      <c r="J246" s="177">
        <v>7</v>
      </c>
      <c r="K246" s="177">
        <v>8</v>
      </c>
      <c r="L246" s="177">
        <v>9</v>
      </c>
      <c r="M246" s="177">
        <v>10</v>
      </c>
      <c r="N246" s="563"/>
      <c r="O246" s="565"/>
      <c r="P246" s="609"/>
      <c r="Q246" s="569"/>
      <c r="R246" s="570"/>
      <c r="S246" s="571"/>
      <c r="T246" s="475" t="s">
        <v>89</v>
      </c>
      <c r="U246" s="476"/>
      <c r="V246" s="477"/>
      <c r="W246" s="178" t="s">
        <v>92</v>
      </c>
      <c r="X246" s="179"/>
      <c r="Y246" s="586"/>
      <c r="Z246" s="542"/>
      <c r="AA246" s="542"/>
      <c r="AB246" s="544"/>
    </row>
    <row r="247" spans="1:28" ht="14.25" customHeight="1" thickBot="1">
      <c r="A247" s="561"/>
      <c r="B247" s="561"/>
      <c r="C247" s="180" t="s">
        <v>63</v>
      </c>
      <c r="D247" s="181"/>
      <c r="E247" s="182"/>
      <c r="F247" s="182"/>
      <c r="G247" s="182"/>
      <c r="H247" s="183"/>
      <c r="I247" s="183"/>
      <c r="J247" s="183"/>
      <c r="K247" s="183"/>
      <c r="L247" s="183"/>
      <c r="M247" s="183"/>
      <c r="N247" s="564"/>
      <c r="O247" s="566"/>
      <c r="P247" s="610"/>
      <c r="Q247" s="572"/>
      <c r="R247" s="573"/>
      <c r="S247" s="574"/>
      <c r="T247" s="590"/>
      <c r="U247" s="595"/>
      <c r="V247" s="591"/>
      <c r="W247" s="184" t="s">
        <v>93</v>
      </c>
      <c r="X247" s="185"/>
      <c r="Y247" s="691"/>
      <c r="Z247" s="602"/>
      <c r="AA247" s="602"/>
      <c r="AB247" s="604"/>
    </row>
    <row r="248" spans="1:28" ht="14.25" customHeight="1" thickBot="1">
      <c r="A248" s="561"/>
      <c r="B248" s="561"/>
      <c r="C248" s="175" t="s">
        <v>80</v>
      </c>
      <c r="D248" s="186">
        <v>11</v>
      </c>
      <c r="E248" s="187">
        <v>12</v>
      </c>
      <c r="F248" s="187">
        <v>13</v>
      </c>
      <c r="G248" s="187">
        <v>14</v>
      </c>
      <c r="H248" s="188">
        <v>15</v>
      </c>
      <c r="I248" s="188">
        <v>16</v>
      </c>
      <c r="J248" s="188">
        <v>17</v>
      </c>
      <c r="K248" s="188">
        <v>18</v>
      </c>
      <c r="L248" s="188">
        <v>19</v>
      </c>
      <c r="M248" s="189">
        <v>20</v>
      </c>
      <c r="N248" s="569"/>
      <c r="O248" s="570"/>
      <c r="P248" s="571"/>
      <c r="Q248" s="575"/>
      <c r="R248" s="576"/>
      <c r="S248" s="577"/>
      <c r="T248" s="478"/>
      <c r="U248" s="479"/>
      <c r="V248" s="480"/>
      <c r="W248" s="184" t="s">
        <v>94</v>
      </c>
      <c r="X248" s="185"/>
      <c r="Y248" s="691"/>
      <c r="Z248" s="602"/>
      <c r="AA248" s="602"/>
      <c r="AB248" s="604"/>
    </row>
    <row r="249" spans="1:28" ht="14.25" customHeight="1">
      <c r="A249" s="561"/>
      <c r="B249" s="561"/>
      <c r="C249" s="578" t="s">
        <v>64</v>
      </c>
      <c r="D249" s="190"/>
      <c r="E249" s="191"/>
      <c r="F249" s="191"/>
      <c r="G249" s="191"/>
      <c r="H249" s="192"/>
      <c r="I249" s="192"/>
      <c r="J249" s="192"/>
      <c r="K249" s="192"/>
      <c r="L249" s="192"/>
      <c r="M249" s="192"/>
      <c r="N249" s="572"/>
      <c r="O249" s="573"/>
      <c r="P249" s="574"/>
      <c r="Q249" s="611"/>
      <c r="R249" s="612"/>
      <c r="S249" s="613"/>
      <c r="T249" s="580"/>
      <c r="U249" s="582"/>
      <c r="V249" s="584"/>
      <c r="W249" s="184" t="s">
        <v>95</v>
      </c>
      <c r="X249" s="185"/>
      <c r="Y249" s="691"/>
      <c r="Z249" s="692"/>
      <c r="AA249" s="602"/>
      <c r="AB249" s="604"/>
    </row>
    <row r="250" spans="1:28" ht="14.25" customHeight="1" thickBot="1">
      <c r="A250" s="562"/>
      <c r="B250" s="562"/>
      <c r="C250" s="579"/>
      <c r="D250" s="193"/>
      <c r="E250" s="194"/>
      <c r="F250" s="194"/>
      <c r="G250" s="194"/>
      <c r="H250" s="195"/>
      <c r="I250" s="195"/>
      <c r="J250" s="195"/>
      <c r="K250" s="195"/>
      <c r="L250" s="195"/>
      <c r="M250" s="195"/>
      <c r="N250" s="575"/>
      <c r="O250" s="576"/>
      <c r="P250" s="577"/>
      <c r="Q250" s="564"/>
      <c r="R250" s="566"/>
      <c r="S250" s="568"/>
      <c r="T250" s="581"/>
      <c r="U250" s="583"/>
      <c r="V250" s="585"/>
      <c r="W250" s="184" t="s">
        <v>96</v>
      </c>
      <c r="X250" s="185"/>
      <c r="Y250" s="587"/>
      <c r="Z250" s="693"/>
      <c r="AA250" s="537"/>
      <c r="AB250" s="546"/>
    </row>
    <row r="251" spans="1:28" ht="14.25" customHeight="1" thickBot="1">
      <c r="A251" s="561">
        <v>2</v>
      </c>
      <c r="B251" s="560">
        <v>3</v>
      </c>
      <c r="C251" s="175" t="s">
        <v>80</v>
      </c>
      <c r="D251" s="176">
        <v>21</v>
      </c>
      <c r="E251" s="177">
        <v>22</v>
      </c>
      <c r="F251" s="177">
        <v>23</v>
      </c>
      <c r="G251" s="177">
        <v>24</v>
      </c>
      <c r="H251" s="177">
        <v>25</v>
      </c>
      <c r="I251" s="177">
        <v>26</v>
      </c>
      <c r="J251" s="177">
        <v>27</v>
      </c>
      <c r="K251" s="177">
        <v>28</v>
      </c>
      <c r="L251" s="177">
        <v>29</v>
      </c>
      <c r="M251" s="177">
        <v>30</v>
      </c>
      <c r="N251" s="563"/>
      <c r="O251" s="565"/>
      <c r="P251" s="567"/>
      <c r="Q251" s="569"/>
      <c r="R251" s="570"/>
      <c r="S251" s="571"/>
      <c r="T251" s="475" t="s">
        <v>89</v>
      </c>
      <c r="U251" s="476"/>
      <c r="V251" s="477"/>
      <c r="W251" s="178" t="s">
        <v>92</v>
      </c>
      <c r="X251" s="179"/>
      <c r="Y251" s="586"/>
      <c r="Z251" s="542"/>
      <c r="AA251" s="542"/>
      <c r="AB251" s="544"/>
    </row>
    <row r="252" spans="1:28" ht="14.25" customHeight="1" thickBot="1">
      <c r="A252" s="561"/>
      <c r="B252" s="561"/>
      <c r="C252" s="180" t="s">
        <v>63</v>
      </c>
      <c r="D252" s="181"/>
      <c r="E252" s="182"/>
      <c r="F252" s="182"/>
      <c r="G252" s="182"/>
      <c r="H252" s="183"/>
      <c r="I252" s="183"/>
      <c r="J252" s="183"/>
      <c r="K252" s="183"/>
      <c r="L252" s="183"/>
      <c r="M252" s="183"/>
      <c r="N252" s="564"/>
      <c r="O252" s="566"/>
      <c r="P252" s="568"/>
      <c r="Q252" s="572"/>
      <c r="R252" s="573"/>
      <c r="S252" s="574"/>
      <c r="T252" s="590"/>
      <c r="U252" s="595"/>
      <c r="V252" s="591"/>
      <c r="W252" s="184" t="s">
        <v>93</v>
      </c>
      <c r="X252" s="185"/>
      <c r="Y252" s="691"/>
      <c r="Z252" s="602"/>
      <c r="AA252" s="602"/>
      <c r="AB252" s="604"/>
    </row>
    <row r="253" spans="1:28" ht="14.25" customHeight="1" thickBot="1">
      <c r="A253" s="561"/>
      <c r="B253" s="561"/>
      <c r="C253" s="175" t="s">
        <v>80</v>
      </c>
      <c r="D253" s="186">
        <v>31</v>
      </c>
      <c r="E253" s="187">
        <v>32</v>
      </c>
      <c r="F253" s="187">
        <v>33</v>
      </c>
      <c r="G253" s="187">
        <v>34</v>
      </c>
      <c r="H253" s="188">
        <v>35</v>
      </c>
      <c r="I253" s="188">
        <v>36</v>
      </c>
      <c r="J253" s="188">
        <v>37</v>
      </c>
      <c r="K253" s="188">
        <v>38</v>
      </c>
      <c r="L253" s="188">
        <v>39</v>
      </c>
      <c r="M253" s="189">
        <v>40</v>
      </c>
      <c r="N253" s="596"/>
      <c r="O253" s="597"/>
      <c r="P253" s="598"/>
      <c r="Q253" s="575"/>
      <c r="R253" s="576"/>
      <c r="S253" s="577"/>
      <c r="T253" s="478"/>
      <c r="U253" s="479"/>
      <c r="V253" s="480"/>
      <c r="W253" s="184" t="s">
        <v>94</v>
      </c>
      <c r="X253" s="185"/>
      <c r="Y253" s="691"/>
      <c r="Z253" s="602"/>
      <c r="AA253" s="602"/>
      <c r="AB253" s="604"/>
    </row>
    <row r="254" spans="1:28" ht="14.25" customHeight="1">
      <c r="A254" s="561"/>
      <c r="B254" s="561"/>
      <c r="C254" s="578" t="s">
        <v>64</v>
      </c>
      <c r="D254" s="190"/>
      <c r="E254" s="191"/>
      <c r="F254" s="191"/>
      <c r="G254" s="191"/>
      <c r="H254" s="192"/>
      <c r="I254" s="192"/>
      <c r="J254" s="192"/>
      <c r="K254" s="192"/>
      <c r="L254" s="192"/>
      <c r="M254" s="192"/>
      <c r="N254" s="596"/>
      <c r="O254" s="597"/>
      <c r="P254" s="598"/>
      <c r="Q254" s="563"/>
      <c r="R254" s="565"/>
      <c r="S254" s="567"/>
      <c r="T254" s="695"/>
      <c r="U254" s="696"/>
      <c r="V254" s="697"/>
      <c r="W254" s="184" t="s">
        <v>95</v>
      </c>
      <c r="X254" s="185"/>
      <c r="Y254" s="691"/>
      <c r="Z254" s="692"/>
      <c r="AA254" s="602"/>
      <c r="AB254" s="604"/>
    </row>
    <row r="255" spans="1:28" ht="14.25" customHeight="1" thickBot="1">
      <c r="A255" s="562"/>
      <c r="B255" s="562"/>
      <c r="C255" s="579"/>
      <c r="D255" s="193"/>
      <c r="E255" s="194"/>
      <c r="F255" s="194"/>
      <c r="G255" s="194"/>
      <c r="H255" s="195"/>
      <c r="I255" s="195"/>
      <c r="J255" s="195"/>
      <c r="K255" s="195"/>
      <c r="L255" s="195"/>
      <c r="M255" s="195"/>
      <c r="N255" s="599"/>
      <c r="O255" s="600"/>
      <c r="P255" s="601"/>
      <c r="Q255" s="564"/>
      <c r="R255" s="566"/>
      <c r="S255" s="568"/>
      <c r="T255" s="581"/>
      <c r="U255" s="583"/>
      <c r="V255" s="585"/>
      <c r="W255" s="196" t="s">
        <v>96</v>
      </c>
      <c r="X255" s="197"/>
      <c r="Y255" s="587"/>
      <c r="Z255" s="693"/>
      <c r="AA255" s="537"/>
      <c r="AB255" s="546"/>
    </row>
    <row r="256" spans="1:28" ht="14.25" customHeight="1">
      <c r="A256" s="682"/>
      <c r="B256" s="683"/>
      <c r="C256" s="683"/>
      <c r="D256" s="683"/>
      <c r="E256" s="683"/>
      <c r="F256" s="683"/>
      <c r="G256" s="683"/>
      <c r="H256" s="684"/>
      <c r="I256" s="542"/>
      <c r="J256" s="543"/>
      <c r="K256" s="543"/>
      <c r="L256" s="543"/>
      <c r="M256" s="544"/>
      <c r="N256" s="542"/>
      <c r="O256" s="542"/>
      <c r="P256" s="542"/>
      <c r="Q256" s="542"/>
      <c r="R256" s="542"/>
      <c r="S256" s="542"/>
      <c r="T256" s="542"/>
      <c r="U256" s="542"/>
      <c r="V256" s="542"/>
      <c r="W256" s="698"/>
      <c r="X256" s="699"/>
      <c r="Y256" s="586"/>
      <c r="Z256" s="586"/>
      <c r="AA256" s="542"/>
      <c r="AB256" s="544"/>
    </row>
    <row r="257" spans="1:28" ht="14.25" customHeight="1" thickBot="1">
      <c r="A257" s="685"/>
      <c r="B257" s="686"/>
      <c r="C257" s="686"/>
      <c r="D257" s="686"/>
      <c r="E257" s="686"/>
      <c r="F257" s="686"/>
      <c r="G257" s="686"/>
      <c r="H257" s="687"/>
      <c r="I257" s="602"/>
      <c r="J257" s="603"/>
      <c r="K257" s="603"/>
      <c r="L257" s="603"/>
      <c r="M257" s="604"/>
      <c r="N257" s="602"/>
      <c r="O257" s="602"/>
      <c r="P257" s="602"/>
      <c r="Q257" s="602"/>
      <c r="R257" s="602"/>
      <c r="S257" s="602"/>
      <c r="T257" s="602"/>
      <c r="U257" s="602"/>
      <c r="V257" s="602"/>
      <c r="W257" s="700"/>
      <c r="X257" s="701"/>
      <c r="Y257" s="587"/>
      <c r="Z257" s="587"/>
      <c r="AA257" s="537"/>
      <c r="AB257" s="546"/>
    </row>
    <row r="258" spans="1:28" ht="14.25" customHeight="1" thickBot="1">
      <c r="A258" s="688"/>
      <c r="B258" s="689"/>
      <c r="C258" s="689"/>
      <c r="D258" s="689"/>
      <c r="E258" s="689"/>
      <c r="F258" s="689"/>
      <c r="G258" s="689"/>
      <c r="H258" s="690"/>
      <c r="I258" s="537"/>
      <c r="J258" s="545"/>
      <c r="K258" s="545"/>
      <c r="L258" s="545"/>
      <c r="M258" s="546"/>
      <c r="N258" s="537"/>
      <c r="O258" s="537"/>
      <c r="P258" s="537"/>
      <c r="Q258" s="537"/>
      <c r="R258" s="537"/>
      <c r="S258" s="537"/>
      <c r="T258" s="537"/>
      <c r="U258" s="537"/>
      <c r="V258" s="537"/>
      <c r="W258" s="198" t="s">
        <v>92</v>
      </c>
      <c r="X258" s="199"/>
      <c r="Y258" s="200"/>
      <c r="Z258" s="200"/>
      <c r="AA258" s="680"/>
      <c r="AB258" s="681"/>
    </row>
    <row r="259" spans="1:28" ht="15" customHeight="1" thickBot="1">
      <c r="A259" s="680" t="s">
        <v>86</v>
      </c>
      <c r="B259" s="694"/>
      <c r="C259" s="694"/>
      <c r="D259" s="694"/>
      <c r="E259" s="694"/>
      <c r="F259" s="694"/>
      <c r="G259" s="694"/>
      <c r="H259" s="681"/>
      <c r="I259" s="537" t="s">
        <v>87</v>
      </c>
      <c r="J259" s="540"/>
      <c r="K259" s="540"/>
      <c r="L259" s="540"/>
      <c r="M259" s="540"/>
      <c r="N259" s="680" t="s">
        <v>90</v>
      </c>
      <c r="O259" s="694"/>
      <c r="P259" s="694"/>
      <c r="Q259" s="680" t="s">
        <v>91</v>
      </c>
      <c r="R259" s="694"/>
      <c r="S259" s="694"/>
      <c r="T259" s="680" t="s">
        <v>88</v>
      </c>
      <c r="U259" s="694"/>
      <c r="V259" s="681"/>
      <c r="W259" s="198" t="s">
        <v>93</v>
      </c>
      <c r="X259" s="199"/>
      <c r="Y259" s="200"/>
      <c r="Z259" s="200"/>
      <c r="AA259" s="680"/>
      <c r="AB259" s="681"/>
    </row>
    <row r="260" spans="1:28" ht="15" thickBot="1">
      <c r="A260" s="702"/>
      <c r="B260" s="702"/>
      <c r="C260" s="702"/>
      <c r="D260" s="702"/>
      <c r="E260" s="702"/>
      <c r="F260" s="702"/>
      <c r="G260" s="702"/>
      <c r="H260" s="702"/>
      <c r="I260" s="702"/>
      <c r="J260" s="702"/>
      <c r="K260" s="702"/>
      <c r="L260" s="702"/>
      <c r="M260" s="702"/>
      <c r="N260" s="702"/>
      <c r="O260" s="702"/>
      <c r="P260" s="702"/>
      <c r="Q260" s="702"/>
      <c r="R260" s="702"/>
      <c r="S260" s="702"/>
      <c r="T260" s="702"/>
      <c r="U260" s="702"/>
      <c r="V260" s="702"/>
      <c r="W260" s="702"/>
      <c r="X260" s="702"/>
      <c r="Y260" s="702"/>
      <c r="Z260" s="702"/>
      <c r="AA260" s="702"/>
      <c r="AB260" s="702"/>
    </row>
    <row r="261" spans="1:28" ht="9.75" customHeight="1">
      <c r="A261" s="682"/>
      <c r="B261" s="684"/>
      <c r="C261" s="635" t="s">
        <v>74</v>
      </c>
      <c r="D261" s="636"/>
      <c r="E261" s="636"/>
      <c r="F261" s="636"/>
      <c r="G261" s="636"/>
      <c r="H261" s="636"/>
      <c r="I261" s="636"/>
      <c r="J261" s="636"/>
      <c r="K261" s="636"/>
      <c r="L261" s="636"/>
      <c r="M261" s="636"/>
      <c r="N261" s="636"/>
      <c r="O261" s="636"/>
      <c r="P261" s="636"/>
      <c r="Q261" s="636"/>
      <c r="R261" s="636"/>
      <c r="S261" s="636"/>
      <c r="T261" s="636"/>
      <c r="U261" s="636"/>
      <c r="V261" s="636"/>
      <c r="W261" s="636"/>
      <c r="X261" s="636"/>
      <c r="Y261" s="636"/>
      <c r="Z261" s="636"/>
      <c r="AA261" s="636"/>
      <c r="AB261" s="637"/>
    </row>
    <row r="262" spans="1:28" ht="9.75" customHeight="1" thickBot="1">
      <c r="A262" s="685"/>
      <c r="B262" s="687"/>
      <c r="C262" s="638"/>
      <c r="D262" s="639"/>
      <c r="E262" s="639"/>
      <c r="F262" s="639"/>
      <c r="G262" s="639"/>
      <c r="H262" s="639"/>
      <c r="I262" s="639"/>
      <c r="J262" s="639"/>
      <c r="K262" s="639"/>
      <c r="L262" s="639"/>
      <c r="M262" s="639"/>
      <c r="N262" s="639"/>
      <c r="O262" s="639"/>
      <c r="P262" s="639"/>
      <c r="Q262" s="639"/>
      <c r="R262" s="639"/>
      <c r="S262" s="639"/>
      <c r="T262" s="639"/>
      <c r="U262" s="639"/>
      <c r="V262" s="639"/>
      <c r="W262" s="639"/>
      <c r="X262" s="639"/>
      <c r="Y262" s="639"/>
      <c r="Z262" s="639"/>
      <c r="AA262" s="639"/>
      <c r="AB262" s="640"/>
    </row>
    <row r="263" spans="1:28" ht="9.75" customHeight="1">
      <c r="A263" s="685"/>
      <c r="B263" s="687"/>
      <c r="C263" s="427" t="s">
        <v>145</v>
      </c>
      <c r="D263" s="428"/>
      <c r="E263" s="428"/>
      <c r="F263" s="428"/>
      <c r="G263" s="428"/>
      <c r="H263" s="428"/>
      <c r="I263" s="428"/>
      <c r="J263" s="428"/>
      <c r="K263" s="428"/>
      <c r="L263" s="428"/>
      <c r="M263" s="428"/>
      <c r="N263" s="428"/>
      <c r="O263" s="428"/>
      <c r="P263" s="428"/>
      <c r="Q263" s="428"/>
      <c r="R263" s="428"/>
      <c r="S263" s="428"/>
      <c r="T263" s="428"/>
      <c r="U263" s="428"/>
      <c r="V263" s="428"/>
      <c r="W263" s="428"/>
      <c r="X263" s="428"/>
      <c r="Y263" s="428"/>
      <c r="Z263" s="428"/>
      <c r="AA263" s="428"/>
      <c r="AB263" s="429"/>
    </row>
    <row r="264" spans="1:28" ht="9.75" customHeight="1" thickBot="1">
      <c r="A264" s="685"/>
      <c r="B264" s="687"/>
      <c r="C264" s="430"/>
      <c r="D264" s="431"/>
      <c r="E264" s="431"/>
      <c r="F264" s="431"/>
      <c r="G264" s="431"/>
      <c r="H264" s="431"/>
      <c r="I264" s="431"/>
      <c r="J264" s="431"/>
      <c r="K264" s="431"/>
      <c r="L264" s="431"/>
      <c r="M264" s="431"/>
      <c r="N264" s="431"/>
      <c r="O264" s="431"/>
      <c r="P264" s="431"/>
      <c r="Q264" s="431"/>
      <c r="R264" s="431"/>
      <c r="S264" s="431"/>
      <c r="T264" s="431"/>
      <c r="U264" s="431"/>
      <c r="V264" s="431"/>
      <c r="W264" s="431"/>
      <c r="X264" s="431"/>
      <c r="Y264" s="431"/>
      <c r="Z264" s="431"/>
      <c r="AA264" s="431"/>
      <c r="AB264" s="432"/>
    </row>
    <row r="265" spans="1:28" ht="9.75" customHeight="1">
      <c r="A265" s="685"/>
      <c r="B265" s="687"/>
      <c r="C265" s="629">
        <f ca="1">TODAY()</f>
        <v>42505</v>
      </c>
      <c r="D265" s="630"/>
      <c r="E265" s="630"/>
      <c r="F265" s="630"/>
      <c r="G265" s="630"/>
      <c r="H265" s="630"/>
      <c r="I265" s="630"/>
      <c r="J265" s="630"/>
      <c r="K265" s="630"/>
      <c r="L265" s="630"/>
      <c r="M265" s="631"/>
      <c r="N265" s="614" t="s">
        <v>149</v>
      </c>
      <c r="O265" s="615"/>
      <c r="P265" s="615"/>
      <c r="Q265" s="615"/>
      <c r="R265" s="615"/>
      <c r="S265" s="615"/>
      <c r="T265" s="615"/>
      <c r="U265" s="615"/>
      <c r="V265" s="615"/>
      <c r="W265" s="615"/>
      <c r="X265" s="615"/>
      <c r="Y265" s="615"/>
      <c r="Z265" s="615"/>
      <c r="AA265" s="615"/>
      <c r="AB265" s="616"/>
    </row>
    <row r="266" spans="1:28" ht="9.75" customHeight="1" thickBot="1">
      <c r="A266" s="688"/>
      <c r="B266" s="690"/>
      <c r="C266" s="632"/>
      <c r="D266" s="633"/>
      <c r="E266" s="633"/>
      <c r="F266" s="633"/>
      <c r="G266" s="633"/>
      <c r="H266" s="633"/>
      <c r="I266" s="633"/>
      <c r="J266" s="633"/>
      <c r="K266" s="633"/>
      <c r="L266" s="633"/>
      <c r="M266" s="634"/>
      <c r="N266" s="617"/>
      <c r="O266" s="618"/>
      <c r="P266" s="618"/>
      <c r="Q266" s="618"/>
      <c r="R266" s="618"/>
      <c r="S266" s="618"/>
      <c r="T266" s="618"/>
      <c r="U266" s="618"/>
      <c r="V266" s="618"/>
      <c r="W266" s="618"/>
      <c r="X266" s="618"/>
      <c r="Y266" s="618"/>
      <c r="Z266" s="618"/>
      <c r="AA266" s="618"/>
      <c r="AB266" s="619"/>
    </row>
    <row r="267" spans="1:28" ht="9.75" customHeight="1">
      <c r="A267" s="542" t="s">
        <v>68</v>
      </c>
      <c r="B267" s="544"/>
      <c r="C267" s="614" t="str">
        <f>'Sp. JK.'!F18</f>
        <v>DÓCZI ERZSÉBET</v>
      </c>
      <c r="D267" s="615"/>
      <c r="E267" s="615"/>
      <c r="F267" s="615"/>
      <c r="G267" s="615"/>
      <c r="H267" s="615"/>
      <c r="I267" s="615"/>
      <c r="J267" s="615"/>
      <c r="K267" s="615"/>
      <c r="L267" s="615"/>
      <c r="M267" s="615"/>
      <c r="N267" s="542" t="s">
        <v>70</v>
      </c>
      <c r="O267" s="543"/>
      <c r="P267" s="544"/>
      <c r="Q267" s="542"/>
      <c r="R267" s="543"/>
      <c r="S267" s="543"/>
      <c r="T267" s="543"/>
      <c r="U267" s="543"/>
      <c r="V267" s="543"/>
      <c r="W267" s="543"/>
      <c r="X267" s="543"/>
      <c r="Y267" s="543"/>
      <c r="Z267" s="543"/>
      <c r="AA267" s="543"/>
      <c r="AB267" s="544"/>
    </row>
    <row r="268" spans="1:28" ht="9.75" customHeight="1" thickBot="1">
      <c r="A268" s="537"/>
      <c r="B268" s="546"/>
      <c r="C268" s="617"/>
      <c r="D268" s="618"/>
      <c r="E268" s="618"/>
      <c r="F268" s="618"/>
      <c r="G268" s="618"/>
      <c r="H268" s="618"/>
      <c r="I268" s="618"/>
      <c r="J268" s="618"/>
      <c r="K268" s="618"/>
      <c r="L268" s="618"/>
      <c r="M268" s="618"/>
      <c r="N268" s="537"/>
      <c r="O268" s="545"/>
      <c r="P268" s="546"/>
      <c r="Q268" s="537"/>
      <c r="R268" s="545"/>
      <c r="S268" s="545"/>
      <c r="T268" s="545"/>
      <c r="U268" s="545"/>
      <c r="V268" s="545"/>
      <c r="W268" s="545"/>
      <c r="X268" s="545"/>
      <c r="Y268" s="545"/>
      <c r="Z268" s="545"/>
      <c r="AA268" s="545"/>
      <c r="AB268" s="546"/>
    </row>
    <row r="269" spans="1:28" ht="9.75" customHeight="1">
      <c r="A269" s="542" t="s">
        <v>71</v>
      </c>
      <c r="B269" s="544"/>
      <c r="C269" s="614"/>
      <c r="D269" s="615"/>
      <c r="E269" s="615"/>
      <c r="F269" s="615"/>
      <c r="G269" s="615"/>
      <c r="H269" s="615"/>
      <c r="I269" s="615"/>
      <c r="J269" s="615"/>
      <c r="K269" s="615"/>
      <c r="L269" s="615"/>
      <c r="M269" s="615"/>
      <c r="N269" s="542" t="s">
        <v>69</v>
      </c>
      <c r="O269" s="625"/>
      <c r="P269" s="626"/>
      <c r="Q269" s="542"/>
      <c r="R269" s="543"/>
      <c r="S269" s="543"/>
      <c r="T269" s="543"/>
      <c r="U269" s="543"/>
      <c r="V269" s="543"/>
      <c r="W269" s="543"/>
      <c r="X269" s="543"/>
      <c r="Y269" s="543"/>
      <c r="Z269" s="543"/>
      <c r="AA269" s="543"/>
      <c r="AB269" s="544"/>
    </row>
    <row r="270" spans="1:28" ht="9.75" customHeight="1" thickBot="1">
      <c r="A270" s="537"/>
      <c r="B270" s="546"/>
      <c r="C270" s="617"/>
      <c r="D270" s="618"/>
      <c r="E270" s="618"/>
      <c r="F270" s="618"/>
      <c r="G270" s="618"/>
      <c r="H270" s="618"/>
      <c r="I270" s="618"/>
      <c r="J270" s="618"/>
      <c r="K270" s="618"/>
      <c r="L270" s="618"/>
      <c r="M270" s="618"/>
      <c r="N270" s="622"/>
      <c r="O270" s="623"/>
      <c r="P270" s="624"/>
      <c r="Q270" s="537"/>
      <c r="R270" s="545"/>
      <c r="S270" s="545"/>
      <c r="T270" s="545"/>
      <c r="U270" s="545"/>
      <c r="V270" s="545"/>
      <c r="W270" s="545"/>
      <c r="X270" s="545"/>
      <c r="Y270" s="545"/>
      <c r="Z270" s="545"/>
      <c r="AA270" s="545"/>
      <c r="AB270" s="546"/>
    </row>
    <row r="271" spans="1:28" ht="9.75" customHeight="1" thickBot="1">
      <c r="A271" s="174" t="s">
        <v>77</v>
      </c>
      <c r="B271" s="174" t="s">
        <v>62</v>
      </c>
      <c r="C271" s="627"/>
      <c r="D271" s="559"/>
      <c r="E271" s="559"/>
      <c r="F271" s="559"/>
      <c r="G271" s="559"/>
      <c r="H271" s="559"/>
      <c r="I271" s="559"/>
      <c r="J271" s="559"/>
      <c r="K271" s="559"/>
      <c r="L271" s="559"/>
      <c r="M271" s="559"/>
      <c r="N271" s="550" t="s">
        <v>63</v>
      </c>
      <c r="O271" s="556"/>
      <c r="P271" s="551"/>
      <c r="Q271" s="550" t="s">
        <v>64</v>
      </c>
      <c r="R271" s="556"/>
      <c r="S271" s="551"/>
      <c r="T271" s="550" t="s">
        <v>65</v>
      </c>
      <c r="U271" s="556"/>
      <c r="V271" s="551"/>
      <c r="W271" s="525" t="s">
        <v>97</v>
      </c>
      <c r="X271" s="527"/>
      <c r="Y271" s="229" t="s">
        <v>78</v>
      </c>
      <c r="Z271" s="230" t="s">
        <v>66</v>
      </c>
      <c r="AA271" s="627" t="s">
        <v>67</v>
      </c>
      <c r="AB271" s="628"/>
    </row>
    <row r="272" spans="1:28" ht="14.25" customHeight="1" thickBot="1">
      <c r="A272" s="561">
        <v>1</v>
      </c>
      <c r="B272" s="561">
        <v>5</v>
      </c>
      <c r="C272" s="175" t="s">
        <v>80</v>
      </c>
      <c r="D272" s="176">
        <v>1</v>
      </c>
      <c r="E272" s="177">
        <v>2</v>
      </c>
      <c r="F272" s="177">
        <v>3</v>
      </c>
      <c r="G272" s="177">
        <v>4</v>
      </c>
      <c r="H272" s="177">
        <v>5</v>
      </c>
      <c r="I272" s="177">
        <v>6</v>
      </c>
      <c r="J272" s="177">
        <v>7</v>
      </c>
      <c r="K272" s="177">
        <v>8</v>
      </c>
      <c r="L272" s="177">
        <v>9</v>
      </c>
      <c r="M272" s="177">
        <v>10</v>
      </c>
      <c r="N272" s="563"/>
      <c r="O272" s="565"/>
      <c r="P272" s="609"/>
      <c r="Q272" s="569"/>
      <c r="R272" s="570"/>
      <c r="S272" s="571"/>
      <c r="T272" s="475" t="s">
        <v>89</v>
      </c>
      <c r="U272" s="476"/>
      <c r="V272" s="477"/>
      <c r="W272" s="178" t="s">
        <v>92</v>
      </c>
      <c r="X272" s="179"/>
      <c r="Y272" s="586"/>
      <c r="Z272" s="542"/>
      <c r="AA272" s="542"/>
      <c r="AB272" s="544"/>
    </row>
    <row r="273" spans="1:28" ht="14.25" customHeight="1" thickBot="1">
      <c r="A273" s="561"/>
      <c r="B273" s="561"/>
      <c r="C273" s="180" t="s">
        <v>63</v>
      </c>
      <c r="D273" s="181"/>
      <c r="E273" s="182"/>
      <c r="F273" s="182"/>
      <c r="G273" s="182"/>
      <c r="H273" s="183"/>
      <c r="I273" s="183"/>
      <c r="J273" s="183"/>
      <c r="K273" s="183"/>
      <c r="L273" s="183"/>
      <c r="M273" s="183"/>
      <c r="N273" s="564"/>
      <c r="O273" s="566"/>
      <c r="P273" s="610"/>
      <c r="Q273" s="572"/>
      <c r="R273" s="573"/>
      <c r="S273" s="574"/>
      <c r="T273" s="590"/>
      <c r="U273" s="595"/>
      <c r="V273" s="591"/>
      <c r="W273" s="184" t="s">
        <v>93</v>
      </c>
      <c r="X273" s="185"/>
      <c r="Y273" s="691"/>
      <c r="Z273" s="602"/>
      <c r="AA273" s="602"/>
      <c r="AB273" s="604"/>
    </row>
    <row r="274" spans="1:28" ht="14.25" customHeight="1" thickBot="1">
      <c r="A274" s="561"/>
      <c r="B274" s="561"/>
      <c r="C274" s="175" t="s">
        <v>80</v>
      </c>
      <c r="D274" s="186">
        <v>11</v>
      </c>
      <c r="E274" s="187">
        <v>12</v>
      </c>
      <c r="F274" s="187">
        <v>13</v>
      </c>
      <c r="G274" s="187">
        <v>14</v>
      </c>
      <c r="H274" s="188">
        <v>15</v>
      </c>
      <c r="I274" s="188">
        <v>16</v>
      </c>
      <c r="J274" s="188">
        <v>17</v>
      </c>
      <c r="K274" s="188">
        <v>18</v>
      </c>
      <c r="L274" s="188">
        <v>19</v>
      </c>
      <c r="M274" s="189">
        <v>20</v>
      </c>
      <c r="N274" s="569"/>
      <c r="O274" s="570"/>
      <c r="P274" s="571"/>
      <c r="Q274" s="575"/>
      <c r="R274" s="576"/>
      <c r="S274" s="577"/>
      <c r="T274" s="478"/>
      <c r="U274" s="479"/>
      <c r="V274" s="480"/>
      <c r="W274" s="184" t="s">
        <v>94</v>
      </c>
      <c r="X274" s="185"/>
      <c r="Y274" s="691"/>
      <c r="Z274" s="602"/>
      <c r="AA274" s="602"/>
      <c r="AB274" s="604"/>
    </row>
    <row r="275" spans="1:28" ht="14.25" customHeight="1">
      <c r="A275" s="561"/>
      <c r="B275" s="561"/>
      <c r="C275" s="578" t="s">
        <v>64</v>
      </c>
      <c r="D275" s="190"/>
      <c r="E275" s="191"/>
      <c r="F275" s="191"/>
      <c r="G275" s="191"/>
      <c r="H275" s="192"/>
      <c r="I275" s="192"/>
      <c r="J275" s="192"/>
      <c r="K275" s="192"/>
      <c r="L275" s="192"/>
      <c r="M275" s="192"/>
      <c r="N275" s="572"/>
      <c r="O275" s="573"/>
      <c r="P275" s="574"/>
      <c r="Q275" s="611"/>
      <c r="R275" s="612"/>
      <c r="S275" s="613"/>
      <c r="T275" s="580"/>
      <c r="U275" s="582"/>
      <c r="V275" s="584"/>
      <c r="W275" s="184" t="s">
        <v>95</v>
      </c>
      <c r="X275" s="185"/>
      <c r="Y275" s="691"/>
      <c r="Z275" s="692"/>
      <c r="AA275" s="602"/>
      <c r="AB275" s="604"/>
    </row>
    <row r="276" spans="1:28" ht="14.25" customHeight="1" thickBot="1">
      <c r="A276" s="562"/>
      <c r="B276" s="562"/>
      <c r="C276" s="579"/>
      <c r="D276" s="193"/>
      <c r="E276" s="194"/>
      <c r="F276" s="194"/>
      <c r="G276" s="194"/>
      <c r="H276" s="195"/>
      <c r="I276" s="195"/>
      <c r="J276" s="195"/>
      <c r="K276" s="195"/>
      <c r="L276" s="195"/>
      <c r="M276" s="195"/>
      <c r="N276" s="575"/>
      <c r="O276" s="576"/>
      <c r="P276" s="577"/>
      <c r="Q276" s="564"/>
      <c r="R276" s="566"/>
      <c r="S276" s="568"/>
      <c r="T276" s="581"/>
      <c r="U276" s="583"/>
      <c r="V276" s="585"/>
      <c r="W276" s="184" t="s">
        <v>96</v>
      </c>
      <c r="X276" s="185"/>
      <c r="Y276" s="587"/>
      <c r="Z276" s="693"/>
      <c r="AA276" s="537"/>
      <c r="AB276" s="546"/>
    </row>
    <row r="277" spans="1:28" ht="14.25" customHeight="1" thickBot="1">
      <c r="A277" s="561">
        <v>2</v>
      </c>
      <c r="B277" s="560">
        <v>6</v>
      </c>
      <c r="C277" s="175" t="s">
        <v>80</v>
      </c>
      <c r="D277" s="176">
        <v>21</v>
      </c>
      <c r="E277" s="177">
        <v>22</v>
      </c>
      <c r="F277" s="177">
        <v>23</v>
      </c>
      <c r="G277" s="177">
        <v>24</v>
      </c>
      <c r="H277" s="177">
        <v>25</v>
      </c>
      <c r="I277" s="177">
        <v>26</v>
      </c>
      <c r="J277" s="177">
        <v>27</v>
      </c>
      <c r="K277" s="177">
        <v>28</v>
      </c>
      <c r="L277" s="177">
        <v>29</v>
      </c>
      <c r="M277" s="177">
        <v>30</v>
      </c>
      <c r="N277" s="563"/>
      <c r="O277" s="565"/>
      <c r="P277" s="567"/>
      <c r="Q277" s="569"/>
      <c r="R277" s="570"/>
      <c r="S277" s="571"/>
      <c r="T277" s="475" t="s">
        <v>89</v>
      </c>
      <c r="U277" s="476"/>
      <c r="V277" s="477"/>
      <c r="W277" s="178" t="s">
        <v>92</v>
      </c>
      <c r="X277" s="179"/>
      <c r="Y277" s="586"/>
      <c r="Z277" s="542"/>
      <c r="AA277" s="542"/>
      <c r="AB277" s="544"/>
    </row>
    <row r="278" spans="1:28" ht="14.25" customHeight="1" thickBot="1">
      <c r="A278" s="561"/>
      <c r="B278" s="561"/>
      <c r="C278" s="180" t="s">
        <v>63</v>
      </c>
      <c r="D278" s="181"/>
      <c r="E278" s="182"/>
      <c r="F278" s="182"/>
      <c r="G278" s="182"/>
      <c r="H278" s="183"/>
      <c r="I278" s="183"/>
      <c r="J278" s="183"/>
      <c r="K278" s="183"/>
      <c r="L278" s="183"/>
      <c r="M278" s="183"/>
      <c r="N278" s="564"/>
      <c r="O278" s="566"/>
      <c r="P278" s="568"/>
      <c r="Q278" s="572"/>
      <c r="R278" s="573"/>
      <c r="S278" s="574"/>
      <c r="T278" s="590"/>
      <c r="U278" s="595"/>
      <c r="V278" s="591"/>
      <c r="W278" s="184" t="s">
        <v>93</v>
      </c>
      <c r="X278" s="185"/>
      <c r="Y278" s="691"/>
      <c r="Z278" s="602"/>
      <c r="AA278" s="602"/>
      <c r="AB278" s="604"/>
    </row>
    <row r="279" spans="1:28" ht="14.25" customHeight="1" thickBot="1">
      <c r="A279" s="561"/>
      <c r="B279" s="561"/>
      <c r="C279" s="175" t="s">
        <v>80</v>
      </c>
      <c r="D279" s="186">
        <v>31</v>
      </c>
      <c r="E279" s="187">
        <v>32</v>
      </c>
      <c r="F279" s="187">
        <v>33</v>
      </c>
      <c r="G279" s="187">
        <v>34</v>
      </c>
      <c r="H279" s="188">
        <v>35</v>
      </c>
      <c r="I279" s="188">
        <v>36</v>
      </c>
      <c r="J279" s="188">
        <v>37</v>
      </c>
      <c r="K279" s="188">
        <v>38</v>
      </c>
      <c r="L279" s="188">
        <v>39</v>
      </c>
      <c r="M279" s="189">
        <v>40</v>
      </c>
      <c r="N279" s="596"/>
      <c r="O279" s="597"/>
      <c r="P279" s="598"/>
      <c r="Q279" s="575"/>
      <c r="R279" s="576"/>
      <c r="S279" s="577"/>
      <c r="T279" s="478"/>
      <c r="U279" s="479"/>
      <c r="V279" s="480"/>
      <c r="W279" s="184" t="s">
        <v>94</v>
      </c>
      <c r="X279" s="185"/>
      <c r="Y279" s="691"/>
      <c r="Z279" s="602"/>
      <c r="AA279" s="602"/>
      <c r="AB279" s="604"/>
    </row>
    <row r="280" spans="1:28" ht="14.25" customHeight="1">
      <c r="A280" s="561"/>
      <c r="B280" s="561"/>
      <c r="C280" s="578" t="s">
        <v>64</v>
      </c>
      <c r="D280" s="190"/>
      <c r="E280" s="191"/>
      <c r="F280" s="191"/>
      <c r="G280" s="191"/>
      <c r="H280" s="192"/>
      <c r="I280" s="192"/>
      <c r="J280" s="192"/>
      <c r="K280" s="192"/>
      <c r="L280" s="192"/>
      <c r="M280" s="192"/>
      <c r="N280" s="596"/>
      <c r="O280" s="597"/>
      <c r="P280" s="598"/>
      <c r="Q280" s="563"/>
      <c r="R280" s="565"/>
      <c r="S280" s="567"/>
      <c r="T280" s="695"/>
      <c r="U280" s="696"/>
      <c r="V280" s="697"/>
      <c r="W280" s="184" t="s">
        <v>95</v>
      </c>
      <c r="X280" s="185"/>
      <c r="Y280" s="691"/>
      <c r="Z280" s="692"/>
      <c r="AA280" s="602"/>
      <c r="AB280" s="604"/>
    </row>
    <row r="281" spans="1:28" ht="14.25" customHeight="1" thickBot="1">
      <c r="A281" s="562"/>
      <c r="B281" s="562"/>
      <c r="C281" s="579"/>
      <c r="D281" s="193"/>
      <c r="E281" s="194"/>
      <c r="F281" s="194"/>
      <c r="G281" s="194"/>
      <c r="H281" s="195"/>
      <c r="I281" s="195"/>
      <c r="J281" s="195"/>
      <c r="K281" s="195"/>
      <c r="L281" s="195"/>
      <c r="M281" s="195"/>
      <c r="N281" s="599"/>
      <c r="O281" s="600"/>
      <c r="P281" s="601"/>
      <c r="Q281" s="564"/>
      <c r="R281" s="566"/>
      <c r="S281" s="568"/>
      <c r="T281" s="581"/>
      <c r="U281" s="583"/>
      <c r="V281" s="585"/>
      <c r="W281" s="196" t="s">
        <v>96</v>
      </c>
      <c r="X281" s="197"/>
      <c r="Y281" s="587"/>
      <c r="Z281" s="693"/>
      <c r="AA281" s="537"/>
      <c r="AB281" s="546"/>
    </row>
    <row r="282" spans="1:28" ht="14.25" customHeight="1">
      <c r="A282" s="682"/>
      <c r="B282" s="683"/>
      <c r="C282" s="683"/>
      <c r="D282" s="683"/>
      <c r="E282" s="683"/>
      <c r="F282" s="683"/>
      <c r="G282" s="683"/>
      <c r="H282" s="684"/>
      <c r="I282" s="542"/>
      <c r="J282" s="543"/>
      <c r="K282" s="543"/>
      <c r="L282" s="543"/>
      <c r="M282" s="544"/>
      <c r="N282" s="542"/>
      <c r="O282" s="542"/>
      <c r="P282" s="542"/>
      <c r="Q282" s="542"/>
      <c r="R282" s="542"/>
      <c r="S282" s="542"/>
      <c r="T282" s="542"/>
      <c r="U282" s="542"/>
      <c r="V282" s="542"/>
      <c r="W282" s="698"/>
      <c r="X282" s="699"/>
      <c r="Y282" s="586"/>
      <c r="Z282" s="586"/>
      <c r="AA282" s="542"/>
      <c r="AB282" s="544"/>
    </row>
    <row r="283" spans="1:28" ht="14.25" customHeight="1" thickBot="1">
      <c r="A283" s="685"/>
      <c r="B283" s="686"/>
      <c r="C283" s="686"/>
      <c r="D283" s="686"/>
      <c r="E283" s="686"/>
      <c r="F283" s="686"/>
      <c r="G283" s="686"/>
      <c r="H283" s="687"/>
      <c r="I283" s="602"/>
      <c r="J283" s="603"/>
      <c r="K283" s="603"/>
      <c r="L283" s="603"/>
      <c r="M283" s="604"/>
      <c r="N283" s="602"/>
      <c r="O283" s="602"/>
      <c r="P283" s="602"/>
      <c r="Q283" s="602"/>
      <c r="R283" s="602"/>
      <c r="S283" s="602"/>
      <c r="T283" s="602"/>
      <c r="U283" s="602"/>
      <c r="V283" s="602"/>
      <c r="W283" s="700"/>
      <c r="X283" s="701"/>
      <c r="Y283" s="587"/>
      <c r="Z283" s="587"/>
      <c r="AA283" s="537"/>
      <c r="AB283" s="546"/>
    </row>
    <row r="284" spans="1:28" ht="14.25" customHeight="1" thickBot="1">
      <c r="A284" s="688"/>
      <c r="B284" s="689"/>
      <c r="C284" s="689"/>
      <c r="D284" s="689"/>
      <c r="E284" s="689"/>
      <c r="F284" s="689"/>
      <c r="G284" s="689"/>
      <c r="H284" s="690"/>
      <c r="I284" s="537"/>
      <c r="J284" s="545"/>
      <c r="K284" s="545"/>
      <c r="L284" s="545"/>
      <c r="M284" s="546"/>
      <c r="N284" s="537"/>
      <c r="O284" s="537"/>
      <c r="P284" s="537"/>
      <c r="Q284" s="537"/>
      <c r="R284" s="537"/>
      <c r="S284" s="537"/>
      <c r="T284" s="537"/>
      <c r="U284" s="537"/>
      <c r="V284" s="537"/>
      <c r="W284" s="198" t="s">
        <v>92</v>
      </c>
      <c r="X284" s="199"/>
      <c r="Y284" s="200"/>
      <c r="Z284" s="200"/>
      <c r="AA284" s="680"/>
      <c r="AB284" s="681"/>
    </row>
    <row r="285" spans="1:28" ht="15" customHeight="1" thickBot="1">
      <c r="A285" s="680" t="s">
        <v>86</v>
      </c>
      <c r="B285" s="694"/>
      <c r="C285" s="694"/>
      <c r="D285" s="694"/>
      <c r="E285" s="694"/>
      <c r="F285" s="694"/>
      <c r="G285" s="694"/>
      <c r="H285" s="681"/>
      <c r="I285" s="537" t="s">
        <v>87</v>
      </c>
      <c r="J285" s="540"/>
      <c r="K285" s="540"/>
      <c r="L285" s="540"/>
      <c r="M285" s="540"/>
      <c r="N285" s="680" t="s">
        <v>90</v>
      </c>
      <c r="O285" s="694"/>
      <c r="P285" s="694"/>
      <c r="Q285" s="680" t="s">
        <v>91</v>
      </c>
      <c r="R285" s="694"/>
      <c r="S285" s="694"/>
      <c r="T285" s="680" t="s">
        <v>88</v>
      </c>
      <c r="U285" s="694"/>
      <c r="V285" s="681"/>
      <c r="W285" s="198" t="s">
        <v>93</v>
      </c>
      <c r="X285" s="199"/>
      <c r="Y285" s="200"/>
      <c r="Z285" s="200"/>
      <c r="AA285" s="680"/>
      <c r="AB285" s="681"/>
    </row>
    <row r="286" spans="1:28" ht="15" thickBot="1">
      <c r="A286" s="702"/>
      <c r="B286" s="702"/>
      <c r="C286" s="702"/>
      <c r="D286" s="702"/>
      <c r="E286" s="702"/>
      <c r="F286" s="702"/>
      <c r="G286" s="702"/>
      <c r="H286" s="702"/>
      <c r="I286" s="702"/>
      <c r="J286" s="702"/>
      <c r="K286" s="702"/>
      <c r="L286" s="702"/>
      <c r="M286" s="702"/>
      <c r="N286" s="702"/>
      <c r="O286" s="702"/>
      <c r="P286" s="702"/>
      <c r="Q286" s="702"/>
      <c r="R286" s="702"/>
      <c r="S286" s="702"/>
      <c r="T286" s="702"/>
      <c r="U286" s="702"/>
      <c r="V286" s="702"/>
      <c r="W286" s="702"/>
      <c r="X286" s="702"/>
      <c r="Y286" s="702"/>
      <c r="Z286" s="702"/>
      <c r="AA286" s="702"/>
      <c r="AB286" s="702"/>
    </row>
    <row r="287" spans="1:28" ht="9.75" customHeight="1">
      <c r="A287" s="682"/>
      <c r="B287" s="684"/>
      <c r="C287" s="635" t="s">
        <v>74</v>
      </c>
      <c r="D287" s="636"/>
      <c r="E287" s="636"/>
      <c r="F287" s="636"/>
      <c r="G287" s="636"/>
      <c r="H287" s="636"/>
      <c r="I287" s="636"/>
      <c r="J287" s="636"/>
      <c r="K287" s="636"/>
      <c r="L287" s="636"/>
      <c r="M287" s="636"/>
      <c r="N287" s="636"/>
      <c r="O287" s="636"/>
      <c r="P287" s="636"/>
      <c r="Q287" s="636"/>
      <c r="R287" s="636"/>
      <c r="S287" s="636"/>
      <c r="T287" s="636"/>
      <c r="U287" s="636"/>
      <c r="V287" s="636"/>
      <c r="W287" s="636"/>
      <c r="X287" s="636"/>
      <c r="Y287" s="636"/>
      <c r="Z287" s="636"/>
      <c r="AA287" s="636"/>
      <c r="AB287" s="637"/>
    </row>
    <row r="288" spans="1:28" ht="9.75" customHeight="1" thickBot="1">
      <c r="A288" s="685"/>
      <c r="B288" s="687"/>
      <c r="C288" s="638"/>
      <c r="D288" s="639"/>
      <c r="E288" s="639"/>
      <c r="F288" s="639"/>
      <c r="G288" s="639"/>
      <c r="H288" s="639"/>
      <c r="I288" s="639"/>
      <c r="J288" s="639"/>
      <c r="K288" s="639"/>
      <c r="L288" s="639"/>
      <c r="M288" s="639"/>
      <c r="N288" s="639"/>
      <c r="O288" s="639"/>
      <c r="P288" s="639"/>
      <c r="Q288" s="639"/>
      <c r="R288" s="639"/>
      <c r="S288" s="639"/>
      <c r="T288" s="639"/>
      <c r="U288" s="639"/>
      <c r="V288" s="639"/>
      <c r="W288" s="639"/>
      <c r="X288" s="639"/>
      <c r="Y288" s="639"/>
      <c r="Z288" s="639"/>
      <c r="AA288" s="639"/>
      <c r="AB288" s="640"/>
    </row>
    <row r="289" spans="1:28" ht="9.75" customHeight="1">
      <c r="A289" s="685"/>
      <c r="B289" s="687"/>
      <c r="C289" s="427" t="s">
        <v>145</v>
      </c>
      <c r="D289" s="428"/>
      <c r="E289" s="428"/>
      <c r="F289" s="428"/>
      <c r="G289" s="428"/>
      <c r="H289" s="428"/>
      <c r="I289" s="428"/>
      <c r="J289" s="428"/>
      <c r="K289" s="428"/>
      <c r="L289" s="428"/>
      <c r="M289" s="428"/>
      <c r="N289" s="428"/>
      <c r="O289" s="428"/>
      <c r="P289" s="428"/>
      <c r="Q289" s="428"/>
      <c r="R289" s="428"/>
      <c r="S289" s="428"/>
      <c r="T289" s="428"/>
      <c r="U289" s="428"/>
      <c r="V289" s="428"/>
      <c r="W289" s="428"/>
      <c r="X289" s="428"/>
      <c r="Y289" s="428"/>
      <c r="Z289" s="428"/>
      <c r="AA289" s="428"/>
      <c r="AB289" s="429"/>
    </row>
    <row r="290" spans="1:28" ht="9.75" customHeight="1" thickBot="1">
      <c r="A290" s="685"/>
      <c r="B290" s="687"/>
      <c r="C290" s="430"/>
      <c r="D290" s="431"/>
      <c r="E290" s="431"/>
      <c r="F290" s="431"/>
      <c r="G290" s="431"/>
      <c r="H290" s="431"/>
      <c r="I290" s="431"/>
      <c r="J290" s="431"/>
      <c r="K290" s="431"/>
      <c r="L290" s="431"/>
      <c r="M290" s="431"/>
      <c r="N290" s="431"/>
      <c r="O290" s="431"/>
      <c r="P290" s="431"/>
      <c r="Q290" s="431"/>
      <c r="R290" s="431"/>
      <c r="S290" s="431"/>
      <c r="T290" s="431"/>
      <c r="U290" s="431"/>
      <c r="V290" s="431"/>
      <c r="W290" s="431"/>
      <c r="X290" s="431"/>
      <c r="Y290" s="431"/>
      <c r="Z290" s="431"/>
      <c r="AA290" s="431"/>
      <c r="AB290" s="432"/>
    </row>
    <row r="291" spans="1:28" ht="9.75" customHeight="1">
      <c r="A291" s="685"/>
      <c r="B291" s="687"/>
      <c r="C291" s="629">
        <f ca="1">TODAY()</f>
        <v>42505</v>
      </c>
      <c r="D291" s="630"/>
      <c r="E291" s="630"/>
      <c r="F291" s="630"/>
      <c r="G291" s="630"/>
      <c r="H291" s="630"/>
      <c r="I291" s="630"/>
      <c r="J291" s="630"/>
      <c r="K291" s="630"/>
      <c r="L291" s="630"/>
      <c r="M291" s="631"/>
      <c r="N291" s="614" t="s">
        <v>149</v>
      </c>
      <c r="O291" s="615"/>
      <c r="P291" s="615"/>
      <c r="Q291" s="615"/>
      <c r="R291" s="615"/>
      <c r="S291" s="615"/>
      <c r="T291" s="615"/>
      <c r="U291" s="615"/>
      <c r="V291" s="615"/>
      <c r="W291" s="615"/>
      <c r="X291" s="615"/>
      <c r="Y291" s="615"/>
      <c r="Z291" s="615"/>
      <c r="AA291" s="615"/>
      <c r="AB291" s="616"/>
    </row>
    <row r="292" spans="1:28" ht="9.75" customHeight="1" thickBot="1">
      <c r="A292" s="688"/>
      <c r="B292" s="690"/>
      <c r="C292" s="632"/>
      <c r="D292" s="633"/>
      <c r="E292" s="633"/>
      <c r="F292" s="633"/>
      <c r="G292" s="633"/>
      <c r="H292" s="633"/>
      <c r="I292" s="633"/>
      <c r="J292" s="633"/>
      <c r="K292" s="633"/>
      <c r="L292" s="633"/>
      <c r="M292" s="634"/>
      <c r="N292" s="617"/>
      <c r="O292" s="618"/>
      <c r="P292" s="618"/>
      <c r="Q292" s="618"/>
      <c r="R292" s="618"/>
      <c r="S292" s="618"/>
      <c r="T292" s="618"/>
      <c r="U292" s="618"/>
      <c r="V292" s="618"/>
      <c r="W292" s="618"/>
      <c r="X292" s="618"/>
      <c r="Y292" s="618"/>
      <c r="Z292" s="618"/>
      <c r="AA292" s="618"/>
      <c r="AB292" s="619"/>
    </row>
    <row r="293" spans="1:28" ht="9.75" customHeight="1">
      <c r="A293" s="542" t="s">
        <v>68</v>
      </c>
      <c r="B293" s="544"/>
      <c r="C293" s="614" t="str">
        <f>'Sp. JK.'!F19</f>
        <v>BAYER KRISZTINA</v>
      </c>
      <c r="D293" s="615"/>
      <c r="E293" s="615"/>
      <c r="F293" s="615"/>
      <c r="G293" s="615"/>
      <c r="H293" s="615"/>
      <c r="I293" s="615"/>
      <c r="J293" s="615"/>
      <c r="K293" s="615"/>
      <c r="L293" s="615"/>
      <c r="M293" s="615"/>
      <c r="N293" s="542" t="s">
        <v>70</v>
      </c>
      <c r="O293" s="543"/>
      <c r="P293" s="544"/>
      <c r="Q293" s="542"/>
      <c r="R293" s="543"/>
      <c r="S293" s="543"/>
      <c r="T293" s="543"/>
      <c r="U293" s="543"/>
      <c r="V293" s="543"/>
      <c r="W293" s="543"/>
      <c r="X293" s="543"/>
      <c r="Y293" s="543"/>
      <c r="Z293" s="543"/>
      <c r="AA293" s="543"/>
      <c r="AB293" s="544"/>
    </row>
    <row r="294" spans="1:28" ht="9.75" customHeight="1" thickBot="1">
      <c r="A294" s="537"/>
      <c r="B294" s="546"/>
      <c r="C294" s="617"/>
      <c r="D294" s="618"/>
      <c r="E294" s="618"/>
      <c r="F294" s="618"/>
      <c r="G294" s="618"/>
      <c r="H294" s="618"/>
      <c r="I294" s="618"/>
      <c r="J294" s="618"/>
      <c r="K294" s="618"/>
      <c r="L294" s="618"/>
      <c r="M294" s="618"/>
      <c r="N294" s="537"/>
      <c r="O294" s="545"/>
      <c r="P294" s="546"/>
      <c r="Q294" s="537"/>
      <c r="R294" s="545"/>
      <c r="S294" s="545"/>
      <c r="T294" s="545"/>
      <c r="U294" s="545"/>
      <c r="V294" s="545"/>
      <c r="W294" s="545"/>
      <c r="X294" s="545"/>
      <c r="Y294" s="545"/>
      <c r="Z294" s="545"/>
      <c r="AA294" s="545"/>
      <c r="AB294" s="546"/>
    </row>
    <row r="295" spans="1:28" ht="9.75" customHeight="1">
      <c r="A295" s="542" t="s">
        <v>71</v>
      </c>
      <c r="B295" s="544"/>
      <c r="C295" s="614"/>
      <c r="D295" s="615"/>
      <c r="E295" s="615"/>
      <c r="F295" s="615"/>
      <c r="G295" s="615"/>
      <c r="H295" s="615"/>
      <c r="I295" s="615"/>
      <c r="J295" s="615"/>
      <c r="K295" s="615"/>
      <c r="L295" s="615"/>
      <c r="M295" s="615"/>
      <c r="N295" s="542" t="s">
        <v>69</v>
      </c>
      <c r="O295" s="625"/>
      <c r="P295" s="626"/>
      <c r="Q295" s="542"/>
      <c r="R295" s="543"/>
      <c r="S295" s="543"/>
      <c r="T295" s="543"/>
      <c r="U295" s="543"/>
      <c r="V295" s="543"/>
      <c r="W295" s="543"/>
      <c r="X295" s="543"/>
      <c r="Y295" s="543"/>
      <c r="Z295" s="543"/>
      <c r="AA295" s="543"/>
      <c r="AB295" s="544"/>
    </row>
    <row r="296" spans="1:28" ht="9.75" customHeight="1" thickBot="1">
      <c r="A296" s="537"/>
      <c r="B296" s="546"/>
      <c r="C296" s="617"/>
      <c r="D296" s="618"/>
      <c r="E296" s="618"/>
      <c r="F296" s="618"/>
      <c r="G296" s="618"/>
      <c r="H296" s="618"/>
      <c r="I296" s="618"/>
      <c r="J296" s="618"/>
      <c r="K296" s="618"/>
      <c r="L296" s="618"/>
      <c r="M296" s="618"/>
      <c r="N296" s="622"/>
      <c r="O296" s="623"/>
      <c r="P296" s="624"/>
      <c r="Q296" s="537"/>
      <c r="R296" s="545"/>
      <c r="S296" s="545"/>
      <c r="T296" s="545"/>
      <c r="U296" s="545"/>
      <c r="V296" s="545"/>
      <c r="W296" s="545"/>
      <c r="X296" s="545"/>
      <c r="Y296" s="545"/>
      <c r="Z296" s="545"/>
      <c r="AA296" s="545"/>
      <c r="AB296" s="546"/>
    </row>
    <row r="297" spans="1:28" ht="9.75" customHeight="1" thickBot="1">
      <c r="A297" s="174" t="s">
        <v>77</v>
      </c>
      <c r="B297" s="174" t="s">
        <v>62</v>
      </c>
      <c r="C297" s="627"/>
      <c r="D297" s="559"/>
      <c r="E297" s="559"/>
      <c r="F297" s="559"/>
      <c r="G297" s="559"/>
      <c r="H297" s="559"/>
      <c r="I297" s="559"/>
      <c r="J297" s="559"/>
      <c r="K297" s="559"/>
      <c r="L297" s="559"/>
      <c r="M297" s="559"/>
      <c r="N297" s="550" t="s">
        <v>63</v>
      </c>
      <c r="O297" s="556"/>
      <c r="P297" s="551"/>
      <c r="Q297" s="550" t="s">
        <v>64</v>
      </c>
      <c r="R297" s="556"/>
      <c r="S297" s="551"/>
      <c r="T297" s="550" t="s">
        <v>65</v>
      </c>
      <c r="U297" s="556"/>
      <c r="V297" s="551"/>
      <c r="W297" s="525" t="s">
        <v>97</v>
      </c>
      <c r="X297" s="527"/>
      <c r="Y297" s="229" t="s">
        <v>78</v>
      </c>
      <c r="Z297" s="230" t="s">
        <v>66</v>
      </c>
      <c r="AA297" s="627" t="s">
        <v>67</v>
      </c>
      <c r="AB297" s="628"/>
    </row>
    <row r="298" spans="1:28" ht="14.25" customHeight="1" thickBot="1">
      <c r="A298" s="561">
        <v>1</v>
      </c>
      <c r="B298" s="561">
        <v>6</v>
      </c>
      <c r="C298" s="175" t="s">
        <v>80</v>
      </c>
      <c r="D298" s="176">
        <v>1</v>
      </c>
      <c r="E298" s="177">
        <v>2</v>
      </c>
      <c r="F298" s="177">
        <v>3</v>
      </c>
      <c r="G298" s="177">
        <v>4</v>
      </c>
      <c r="H298" s="177">
        <v>5</v>
      </c>
      <c r="I298" s="177">
        <v>6</v>
      </c>
      <c r="J298" s="177">
        <v>7</v>
      </c>
      <c r="K298" s="177">
        <v>8</v>
      </c>
      <c r="L298" s="177">
        <v>9</v>
      </c>
      <c r="M298" s="177">
        <v>10</v>
      </c>
      <c r="N298" s="563"/>
      <c r="O298" s="565"/>
      <c r="P298" s="609"/>
      <c r="Q298" s="569"/>
      <c r="R298" s="570"/>
      <c r="S298" s="571"/>
      <c r="T298" s="475" t="s">
        <v>89</v>
      </c>
      <c r="U298" s="476"/>
      <c r="V298" s="477"/>
      <c r="W298" s="178" t="s">
        <v>92</v>
      </c>
      <c r="X298" s="179"/>
      <c r="Y298" s="586"/>
      <c r="Z298" s="542"/>
      <c r="AA298" s="542"/>
      <c r="AB298" s="544"/>
    </row>
    <row r="299" spans="1:28" ht="14.25" customHeight="1" thickBot="1">
      <c r="A299" s="561"/>
      <c r="B299" s="561"/>
      <c r="C299" s="180" t="s">
        <v>63</v>
      </c>
      <c r="D299" s="181"/>
      <c r="E299" s="182"/>
      <c r="F299" s="182"/>
      <c r="G299" s="182"/>
      <c r="H299" s="183"/>
      <c r="I299" s="183"/>
      <c r="J299" s="183"/>
      <c r="K299" s="183"/>
      <c r="L299" s="183"/>
      <c r="M299" s="183"/>
      <c r="N299" s="564"/>
      <c r="O299" s="566"/>
      <c r="P299" s="610"/>
      <c r="Q299" s="572"/>
      <c r="R299" s="573"/>
      <c r="S299" s="574"/>
      <c r="T299" s="590"/>
      <c r="U299" s="595"/>
      <c r="V299" s="591"/>
      <c r="W299" s="184" t="s">
        <v>93</v>
      </c>
      <c r="X299" s="185"/>
      <c r="Y299" s="691"/>
      <c r="Z299" s="602"/>
      <c r="AA299" s="602"/>
      <c r="AB299" s="604"/>
    </row>
    <row r="300" spans="1:28" ht="14.25" customHeight="1" thickBot="1">
      <c r="A300" s="561"/>
      <c r="B300" s="561"/>
      <c r="C300" s="175" t="s">
        <v>80</v>
      </c>
      <c r="D300" s="186">
        <v>11</v>
      </c>
      <c r="E300" s="187">
        <v>12</v>
      </c>
      <c r="F300" s="187">
        <v>13</v>
      </c>
      <c r="G300" s="187">
        <v>14</v>
      </c>
      <c r="H300" s="188">
        <v>15</v>
      </c>
      <c r="I300" s="188">
        <v>16</v>
      </c>
      <c r="J300" s="188">
        <v>17</v>
      </c>
      <c r="K300" s="188">
        <v>18</v>
      </c>
      <c r="L300" s="188">
        <v>19</v>
      </c>
      <c r="M300" s="189">
        <v>20</v>
      </c>
      <c r="N300" s="569"/>
      <c r="O300" s="570"/>
      <c r="P300" s="571"/>
      <c r="Q300" s="575"/>
      <c r="R300" s="576"/>
      <c r="S300" s="577"/>
      <c r="T300" s="478"/>
      <c r="U300" s="479"/>
      <c r="V300" s="480"/>
      <c r="W300" s="184" t="s">
        <v>94</v>
      </c>
      <c r="X300" s="185"/>
      <c r="Y300" s="691"/>
      <c r="Z300" s="602"/>
      <c r="AA300" s="602"/>
      <c r="AB300" s="604"/>
    </row>
    <row r="301" spans="1:28" ht="14.25" customHeight="1">
      <c r="A301" s="561"/>
      <c r="B301" s="561"/>
      <c r="C301" s="578" t="s">
        <v>64</v>
      </c>
      <c r="D301" s="190"/>
      <c r="E301" s="191"/>
      <c r="F301" s="191"/>
      <c r="G301" s="191"/>
      <c r="H301" s="192"/>
      <c r="I301" s="192"/>
      <c r="J301" s="192"/>
      <c r="K301" s="192"/>
      <c r="L301" s="192"/>
      <c r="M301" s="192"/>
      <c r="N301" s="572"/>
      <c r="O301" s="573"/>
      <c r="P301" s="574"/>
      <c r="Q301" s="611"/>
      <c r="R301" s="612"/>
      <c r="S301" s="613"/>
      <c r="T301" s="580"/>
      <c r="U301" s="582"/>
      <c r="V301" s="584"/>
      <c r="W301" s="184" t="s">
        <v>95</v>
      </c>
      <c r="X301" s="185"/>
      <c r="Y301" s="691"/>
      <c r="Z301" s="692"/>
      <c r="AA301" s="602"/>
      <c r="AB301" s="604"/>
    </row>
    <row r="302" spans="1:28" ht="14.25" customHeight="1" thickBot="1">
      <c r="A302" s="562"/>
      <c r="B302" s="562"/>
      <c r="C302" s="579"/>
      <c r="D302" s="193"/>
      <c r="E302" s="194"/>
      <c r="F302" s="194"/>
      <c r="G302" s="194"/>
      <c r="H302" s="195"/>
      <c r="I302" s="195"/>
      <c r="J302" s="195"/>
      <c r="K302" s="195"/>
      <c r="L302" s="195"/>
      <c r="M302" s="195"/>
      <c r="N302" s="575"/>
      <c r="O302" s="576"/>
      <c r="P302" s="577"/>
      <c r="Q302" s="564"/>
      <c r="R302" s="566"/>
      <c r="S302" s="568"/>
      <c r="T302" s="581"/>
      <c r="U302" s="583"/>
      <c r="V302" s="585"/>
      <c r="W302" s="184" t="s">
        <v>96</v>
      </c>
      <c r="X302" s="185"/>
      <c r="Y302" s="587"/>
      <c r="Z302" s="693"/>
      <c r="AA302" s="537"/>
      <c r="AB302" s="546"/>
    </row>
    <row r="303" spans="1:28" ht="14.25" customHeight="1" thickBot="1">
      <c r="A303" s="561">
        <v>2</v>
      </c>
      <c r="B303" s="560">
        <v>5</v>
      </c>
      <c r="C303" s="175" t="s">
        <v>80</v>
      </c>
      <c r="D303" s="176">
        <v>21</v>
      </c>
      <c r="E303" s="177">
        <v>22</v>
      </c>
      <c r="F303" s="177">
        <v>23</v>
      </c>
      <c r="G303" s="177">
        <v>24</v>
      </c>
      <c r="H303" s="177">
        <v>25</v>
      </c>
      <c r="I303" s="177">
        <v>26</v>
      </c>
      <c r="J303" s="177">
        <v>27</v>
      </c>
      <c r="K303" s="177">
        <v>28</v>
      </c>
      <c r="L303" s="177">
        <v>29</v>
      </c>
      <c r="M303" s="177">
        <v>30</v>
      </c>
      <c r="N303" s="563"/>
      <c r="O303" s="565"/>
      <c r="P303" s="567"/>
      <c r="Q303" s="569"/>
      <c r="R303" s="570"/>
      <c r="S303" s="571"/>
      <c r="T303" s="475" t="s">
        <v>89</v>
      </c>
      <c r="U303" s="476"/>
      <c r="V303" s="477"/>
      <c r="W303" s="178" t="s">
        <v>92</v>
      </c>
      <c r="X303" s="179"/>
      <c r="Y303" s="586"/>
      <c r="Z303" s="542"/>
      <c r="AA303" s="542"/>
      <c r="AB303" s="544"/>
    </row>
    <row r="304" spans="1:28" ht="14.25" customHeight="1" thickBot="1">
      <c r="A304" s="561"/>
      <c r="B304" s="561"/>
      <c r="C304" s="180" t="s">
        <v>63</v>
      </c>
      <c r="D304" s="181"/>
      <c r="E304" s="182"/>
      <c r="F304" s="182"/>
      <c r="G304" s="182"/>
      <c r="H304" s="183"/>
      <c r="I304" s="183"/>
      <c r="J304" s="183"/>
      <c r="K304" s="183"/>
      <c r="L304" s="183"/>
      <c r="M304" s="183"/>
      <c r="N304" s="564"/>
      <c r="O304" s="566"/>
      <c r="P304" s="568"/>
      <c r="Q304" s="572"/>
      <c r="R304" s="573"/>
      <c r="S304" s="574"/>
      <c r="T304" s="590"/>
      <c r="U304" s="595"/>
      <c r="V304" s="591"/>
      <c r="W304" s="184" t="s">
        <v>93</v>
      </c>
      <c r="X304" s="185"/>
      <c r="Y304" s="691"/>
      <c r="Z304" s="602"/>
      <c r="AA304" s="602"/>
      <c r="AB304" s="604"/>
    </row>
    <row r="305" spans="1:28" ht="14.25" customHeight="1" thickBot="1">
      <c r="A305" s="561"/>
      <c r="B305" s="561"/>
      <c r="C305" s="175" t="s">
        <v>80</v>
      </c>
      <c r="D305" s="186">
        <v>31</v>
      </c>
      <c r="E305" s="187">
        <v>32</v>
      </c>
      <c r="F305" s="187">
        <v>33</v>
      </c>
      <c r="G305" s="187">
        <v>34</v>
      </c>
      <c r="H305" s="188">
        <v>35</v>
      </c>
      <c r="I305" s="188">
        <v>36</v>
      </c>
      <c r="J305" s="188">
        <v>37</v>
      </c>
      <c r="K305" s="188">
        <v>38</v>
      </c>
      <c r="L305" s="188">
        <v>39</v>
      </c>
      <c r="M305" s="189">
        <v>40</v>
      </c>
      <c r="N305" s="596"/>
      <c r="O305" s="597"/>
      <c r="P305" s="598"/>
      <c r="Q305" s="575"/>
      <c r="R305" s="576"/>
      <c r="S305" s="577"/>
      <c r="T305" s="478"/>
      <c r="U305" s="479"/>
      <c r="V305" s="480"/>
      <c r="W305" s="184" t="s">
        <v>94</v>
      </c>
      <c r="X305" s="185"/>
      <c r="Y305" s="691"/>
      <c r="Z305" s="602"/>
      <c r="AA305" s="602"/>
      <c r="AB305" s="604"/>
    </row>
    <row r="306" spans="1:28" ht="14.25" customHeight="1">
      <c r="A306" s="561"/>
      <c r="B306" s="561"/>
      <c r="C306" s="578" t="s">
        <v>64</v>
      </c>
      <c r="D306" s="190"/>
      <c r="E306" s="191"/>
      <c r="F306" s="191"/>
      <c r="G306" s="191"/>
      <c r="H306" s="192"/>
      <c r="I306" s="192"/>
      <c r="J306" s="192"/>
      <c r="K306" s="192"/>
      <c r="L306" s="192"/>
      <c r="M306" s="192"/>
      <c r="N306" s="596"/>
      <c r="O306" s="597"/>
      <c r="P306" s="598"/>
      <c r="Q306" s="563"/>
      <c r="R306" s="565"/>
      <c r="S306" s="567"/>
      <c r="T306" s="695"/>
      <c r="U306" s="696"/>
      <c r="V306" s="697"/>
      <c r="W306" s="184" t="s">
        <v>95</v>
      </c>
      <c r="X306" s="185"/>
      <c r="Y306" s="691"/>
      <c r="Z306" s="692"/>
      <c r="AA306" s="602"/>
      <c r="AB306" s="604"/>
    </row>
    <row r="307" spans="1:28" ht="14.25" customHeight="1" thickBot="1">
      <c r="A307" s="562"/>
      <c r="B307" s="562"/>
      <c r="C307" s="579"/>
      <c r="D307" s="193"/>
      <c r="E307" s="194"/>
      <c r="F307" s="194"/>
      <c r="G307" s="194"/>
      <c r="H307" s="195"/>
      <c r="I307" s="195"/>
      <c r="J307" s="195"/>
      <c r="K307" s="195"/>
      <c r="L307" s="195"/>
      <c r="M307" s="195"/>
      <c r="N307" s="599"/>
      <c r="O307" s="600"/>
      <c r="P307" s="601"/>
      <c r="Q307" s="564"/>
      <c r="R307" s="566"/>
      <c r="S307" s="568"/>
      <c r="T307" s="581"/>
      <c r="U307" s="583"/>
      <c r="V307" s="585"/>
      <c r="W307" s="196" t="s">
        <v>96</v>
      </c>
      <c r="X307" s="197"/>
      <c r="Y307" s="587"/>
      <c r="Z307" s="693"/>
      <c r="AA307" s="537"/>
      <c r="AB307" s="546"/>
    </row>
    <row r="308" spans="1:28" ht="14.25" customHeight="1">
      <c r="A308" s="682"/>
      <c r="B308" s="683"/>
      <c r="C308" s="683"/>
      <c r="D308" s="683"/>
      <c r="E308" s="683"/>
      <c r="F308" s="683"/>
      <c r="G308" s="683"/>
      <c r="H308" s="684"/>
      <c r="I308" s="542"/>
      <c r="J308" s="543"/>
      <c r="K308" s="543"/>
      <c r="L308" s="543"/>
      <c r="M308" s="544"/>
      <c r="N308" s="542"/>
      <c r="O308" s="542"/>
      <c r="P308" s="542"/>
      <c r="Q308" s="542"/>
      <c r="R308" s="542"/>
      <c r="S308" s="542"/>
      <c r="T308" s="542"/>
      <c r="U308" s="542"/>
      <c r="V308" s="542"/>
      <c r="W308" s="698"/>
      <c r="X308" s="699"/>
      <c r="Y308" s="586"/>
      <c r="Z308" s="586"/>
      <c r="AA308" s="542"/>
      <c r="AB308" s="544"/>
    </row>
    <row r="309" spans="1:28" ht="14.25" customHeight="1" thickBot="1">
      <c r="A309" s="685"/>
      <c r="B309" s="686"/>
      <c r="C309" s="686"/>
      <c r="D309" s="686"/>
      <c r="E309" s="686"/>
      <c r="F309" s="686"/>
      <c r="G309" s="686"/>
      <c r="H309" s="687"/>
      <c r="I309" s="602"/>
      <c r="J309" s="603"/>
      <c r="K309" s="603"/>
      <c r="L309" s="603"/>
      <c r="M309" s="604"/>
      <c r="N309" s="602"/>
      <c r="O309" s="602"/>
      <c r="P309" s="602"/>
      <c r="Q309" s="602"/>
      <c r="R309" s="602"/>
      <c r="S309" s="602"/>
      <c r="T309" s="602"/>
      <c r="U309" s="602"/>
      <c r="V309" s="602"/>
      <c r="W309" s="700"/>
      <c r="X309" s="701"/>
      <c r="Y309" s="587"/>
      <c r="Z309" s="587"/>
      <c r="AA309" s="537"/>
      <c r="AB309" s="546"/>
    </row>
    <row r="310" spans="1:28" ht="14.25" customHeight="1" thickBot="1">
      <c r="A310" s="688"/>
      <c r="B310" s="689"/>
      <c r="C310" s="689"/>
      <c r="D310" s="689"/>
      <c r="E310" s="689"/>
      <c r="F310" s="689"/>
      <c r="G310" s="689"/>
      <c r="H310" s="690"/>
      <c r="I310" s="537"/>
      <c r="J310" s="545"/>
      <c r="K310" s="545"/>
      <c r="L310" s="545"/>
      <c r="M310" s="546"/>
      <c r="N310" s="537"/>
      <c r="O310" s="537"/>
      <c r="P310" s="537"/>
      <c r="Q310" s="537"/>
      <c r="R310" s="537"/>
      <c r="S310" s="537"/>
      <c r="T310" s="537"/>
      <c r="U310" s="537"/>
      <c r="V310" s="537"/>
      <c r="W310" s="198" t="s">
        <v>92</v>
      </c>
      <c r="X310" s="199"/>
      <c r="Y310" s="200"/>
      <c r="Z310" s="200"/>
      <c r="AA310" s="680"/>
      <c r="AB310" s="681"/>
    </row>
    <row r="311" spans="1:28" ht="15" customHeight="1" thickBot="1">
      <c r="A311" s="680" t="s">
        <v>86</v>
      </c>
      <c r="B311" s="694"/>
      <c r="C311" s="694"/>
      <c r="D311" s="694"/>
      <c r="E311" s="694"/>
      <c r="F311" s="694"/>
      <c r="G311" s="694"/>
      <c r="H311" s="681"/>
      <c r="I311" s="537" t="s">
        <v>87</v>
      </c>
      <c r="J311" s="540"/>
      <c r="K311" s="540"/>
      <c r="L311" s="540"/>
      <c r="M311" s="540"/>
      <c r="N311" s="680" t="s">
        <v>90</v>
      </c>
      <c r="O311" s="694"/>
      <c r="P311" s="694"/>
      <c r="Q311" s="680" t="s">
        <v>91</v>
      </c>
      <c r="R311" s="694"/>
      <c r="S311" s="694"/>
      <c r="T311" s="680" t="s">
        <v>88</v>
      </c>
      <c r="U311" s="694"/>
      <c r="V311" s="681"/>
      <c r="W311" s="198" t="s">
        <v>93</v>
      </c>
      <c r="X311" s="199"/>
      <c r="Y311" s="200"/>
      <c r="Z311" s="200"/>
      <c r="AA311" s="680"/>
      <c r="AB311" s="681"/>
    </row>
    <row r="312" spans="1:28" ht="15" thickBot="1">
      <c r="A312" s="702"/>
      <c r="B312" s="702"/>
      <c r="C312" s="702"/>
      <c r="D312" s="702"/>
      <c r="E312" s="702"/>
      <c r="F312" s="702"/>
      <c r="G312" s="702"/>
      <c r="H312" s="702"/>
      <c r="I312" s="702"/>
      <c r="J312" s="702"/>
      <c r="K312" s="702"/>
      <c r="L312" s="702"/>
      <c r="M312" s="702"/>
      <c r="N312" s="702"/>
      <c r="O312" s="702"/>
      <c r="P312" s="702"/>
      <c r="Q312" s="702"/>
      <c r="R312" s="702"/>
      <c r="S312" s="702"/>
      <c r="T312" s="702"/>
      <c r="U312" s="702"/>
      <c r="V312" s="702"/>
      <c r="W312" s="702"/>
      <c r="X312" s="702"/>
      <c r="Y312" s="702"/>
      <c r="Z312" s="702"/>
      <c r="AA312" s="702"/>
      <c r="AB312" s="702"/>
    </row>
    <row r="313" spans="1:28" ht="9.75" customHeight="1">
      <c r="A313" s="682"/>
      <c r="B313" s="684"/>
      <c r="C313" s="635" t="s">
        <v>74</v>
      </c>
      <c r="D313" s="636"/>
      <c r="E313" s="636"/>
      <c r="F313" s="636"/>
      <c r="G313" s="636"/>
      <c r="H313" s="636"/>
      <c r="I313" s="636"/>
      <c r="J313" s="636"/>
      <c r="K313" s="636"/>
      <c r="L313" s="636"/>
      <c r="M313" s="636"/>
      <c r="N313" s="636"/>
      <c r="O313" s="636"/>
      <c r="P313" s="636"/>
      <c r="Q313" s="636"/>
      <c r="R313" s="636"/>
      <c r="S313" s="636"/>
      <c r="T313" s="636"/>
      <c r="U313" s="636"/>
      <c r="V313" s="636"/>
      <c r="W313" s="636"/>
      <c r="X313" s="636"/>
      <c r="Y313" s="636"/>
      <c r="Z313" s="636"/>
      <c r="AA313" s="636"/>
      <c r="AB313" s="637"/>
    </row>
    <row r="314" spans="1:28" ht="9.75" customHeight="1" thickBot="1">
      <c r="A314" s="685"/>
      <c r="B314" s="687"/>
      <c r="C314" s="638"/>
      <c r="D314" s="639"/>
      <c r="E314" s="639"/>
      <c r="F314" s="639"/>
      <c r="G314" s="639"/>
      <c r="H314" s="639"/>
      <c r="I314" s="639"/>
      <c r="J314" s="639"/>
      <c r="K314" s="639"/>
      <c r="L314" s="639"/>
      <c r="M314" s="639"/>
      <c r="N314" s="639"/>
      <c r="O314" s="639"/>
      <c r="P314" s="639"/>
      <c r="Q314" s="639"/>
      <c r="R314" s="639"/>
      <c r="S314" s="639"/>
      <c r="T314" s="639"/>
      <c r="U314" s="639"/>
      <c r="V314" s="639"/>
      <c r="W314" s="639"/>
      <c r="X314" s="639"/>
      <c r="Y314" s="639"/>
      <c r="Z314" s="639"/>
      <c r="AA314" s="639"/>
      <c r="AB314" s="640"/>
    </row>
    <row r="315" spans="1:28" ht="9.75" customHeight="1">
      <c r="A315" s="685"/>
      <c r="B315" s="687"/>
      <c r="C315" s="427" t="s">
        <v>145</v>
      </c>
      <c r="D315" s="428"/>
      <c r="E315" s="428"/>
      <c r="F315" s="428"/>
      <c r="G315" s="428"/>
      <c r="H315" s="428"/>
      <c r="I315" s="428"/>
      <c r="J315" s="428"/>
      <c r="K315" s="428"/>
      <c r="L315" s="428"/>
      <c r="M315" s="428"/>
      <c r="N315" s="428"/>
      <c r="O315" s="428"/>
      <c r="P315" s="428"/>
      <c r="Q315" s="428"/>
      <c r="R315" s="428"/>
      <c r="S315" s="428"/>
      <c r="T315" s="428"/>
      <c r="U315" s="428"/>
      <c r="V315" s="428"/>
      <c r="W315" s="428"/>
      <c r="X315" s="428"/>
      <c r="Y315" s="428"/>
      <c r="Z315" s="428"/>
      <c r="AA315" s="428"/>
      <c r="AB315" s="429"/>
    </row>
    <row r="316" spans="1:28" ht="9.75" customHeight="1" thickBot="1">
      <c r="A316" s="685"/>
      <c r="B316" s="687"/>
      <c r="C316" s="430"/>
      <c r="D316" s="431"/>
      <c r="E316" s="431"/>
      <c r="F316" s="431"/>
      <c r="G316" s="431"/>
      <c r="H316" s="431"/>
      <c r="I316" s="431"/>
      <c r="J316" s="431"/>
      <c r="K316" s="431"/>
      <c r="L316" s="431"/>
      <c r="M316" s="431"/>
      <c r="N316" s="431"/>
      <c r="O316" s="431"/>
      <c r="P316" s="431"/>
      <c r="Q316" s="431"/>
      <c r="R316" s="431"/>
      <c r="S316" s="431"/>
      <c r="T316" s="431"/>
      <c r="U316" s="431"/>
      <c r="V316" s="431"/>
      <c r="W316" s="431"/>
      <c r="X316" s="431"/>
      <c r="Y316" s="431"/>
      <c r="Z316" s="431"/>
      <c r="AA316" s="431"/>
      <c r="AB316" s="432"/>
    </row>
    <row r="317" spans="1:28" ht="9.75" customHeight="1">
      <c r="A317" s="685"/>
      <c r="B317" s="687"/>
      <c r="C317" s="629">
        <f ca="1">TODAY()</f>
        <v>42505</v>
      </c>
      <c r="D317" s="630"/>
      <c r="E317" s="630"/>
      <c r="F317" s="630"/>
      <c r="G317" s="630"/>
      <c r="H317" s="630"/>
      <c r="I317" s="630"/>
      <c r="J317" s="630"/>
      <c r="K317" s="630"/>
      <c r="L317" s="630"/>
      <c r="M317" s="631"/>
      <c r="N317" s="614" t="s">
        <v>149</v>
      </c>
      <c r="O317" s="615"/>
      <c r="P317" s="615"/>
      <c r="Q317" s="615"/>
      <c r="R317" s="615"/>
      <c r="S317" s="615"/>
      <c r="T317" s="615"/>
      <c r="U317" s="615"/>
      <c r="V317" s="615"/>
      <c r="W317" s="615"/>
      <c r="X317" s="615"/>
      <c r="Y317" s="615"/>
      <c r="Z317" s="615"/>
      <c r="AA317" s="615"/>
      <c r="AB317" s="616"/>
    </row>
    <row r="318" spans="1:28" ht="9.75" customHeight="1" thickBot="1">
      <c r="A318" s="688"/>
      <c r="B318" s="690"/>
      <c r="C318" s="632"/>
      <c r="D318" s="633"/>
      <c r="E318" s="633"/>
      <c r="F318" s="633"/>
      <c r="G318" s="633"/>
      <c r="H318" s="633"/>
      <c r="I318" s="633"/>
      <c r="J318" s="633"/>
      <c r="K318" s="633"/>
      <c r="L318" s="633"/>
      <c r="M318" s="634"/>
      <c r="N318" s="617"/>
      <c r="O318" s="618"/>
      <c r="P318" s="618"/>
      <c r="Q318" s="618"/>
      <c r="R318" s="618"/>
      <c r="S318" s="618"/>
      <c r="T318" s="618"/>
      <c r="U318" s="618"/>
      <c r="V318" s="618"/>
      <c r="W318" s="618"/>
      <c r="X318" s="618"/>
      <c r="Y318" s="618"/>
      <c r="Z318" s="618"/>
      <c r="AA318" s="618"/>
      <c r="AB318" s="619"/>
    </row>
    <row r="319" spans="1:28" ht="9.75" customHeight="1">
      <c r="A319" s="542" t="s">
        <v>68</v>
      </c>
      <c r="B319" s="544"/>
      <c r="C319" s="614" t="str">
        <f>'Sp. JK.'!F20</f>
        <v>TÓTH ANDREA</v>
      </c>
      <c r="D319" s="615"/>
      <c r="E319" s="615"/>
      <c r="F319" s="615"/>
      <c r="G319" s="615"/>
      <c r="H319" s="615"/>
      <c r="I319" s="615"/>
      <c r="J319" s="615"/>
      <c r="K319" s="615"/>
      <c r="L319" s="615"/>
      <c r="M319" s="615"/>
      <c r="N319" s="602" t="s">
        <v>70</v>
      </c>
      <c r="O319" s="620"/>
      <c r="P319" s="621"/>
      <c r="Q319" s="602"/>
      <c r="R319" s="705"/>
      <c r="S319" s="705"/>
      <c r="T319" s="705"/>
      <c r="U319" s="705"/>
      <c r="V319" s="705"/>
      <c r="W319" s="705"/>
      <c r="X319" s="705"/>
      <c r="Y319" s="705"/>
      <c r="Z319" s="705"/>
      <c r="AA319" s="705"/>
      <c r="AB319" s="604"/>
    </row>
    <row r="320" spans="1:28" ht="9.75" customHeight="1" thickBot="1">
      <c r="A320" s="537"/>
      <c r="B320" s="546"/>
      <c r="C320" s="617"/>
      <c r="D320" s="618"/>
      <c r="E320" s="618"/>
      <c r="F320" s="618"/>
      <c r="G320" s="618"/>
      <c r="H320" s="618"/>
      <c r="I320" s="618"/>
      <c r="J320" s="618"/>
      <c r="K320" s="618"/>
      <c r="L320" s="618"/>
      <c r="M320" s="618"/>
      <c r="N320" s="622"/>
      <c r="O320" s="623"/>
      <c r="P320" s="624"/>
      <c r="Q320" s="602"/>
      <c r="R320" s="705"/>
      <c r="S320" s="705"/>
      <c r="T320" s="705"/>
      <c r="U320" s="705"/>
      <c r="V320" s="705"/>
      <c r="W320" s="705"/>
      <c r="X320" s="705"/>
      <c r="Y320" s="705"/>
      <c r="Z320" s="705"/>
      <c r="AA320" s="705"/>
      <c r="AB320" s="604"/>
    </row>
    <row r="321" spans="1:28" ht="9.75" customHeight="1">
      <c r="A321" s="542" t="s">
        <v>71</v>
      </c>
      <c r="B321" s="544"/>
      <c r="C321" s="614"/>
      <c r="D321" s="615"/>
      <c r="E321" s="615"/>
      <c r="F321" s="615"/>
      <c r="G321" s="615"/>
      <c r="H321" s="615"/>
      <c r="I321" s="615"/>
      <c r="J321" s="615"/>
      <c r="K321" s="615"/>
      <c r="L321" s="615"/>
      <c r="M321" s="615"/>
      <c r="N321" s="542" t="s">
        <v>69</v>
      </c>
      <c r="O321" s="625"/>
      <c r="P321" s="626"/>
      <c r="Q321" s="542"/>
      <c r="R321" s="543"/>
      <c r="S321" s="543"/>
      <c r="T321" s="543"/>
      <c r="U321" s="543"/>
      <c r="V321" s="543"/>
      <c r="W321" s="543"/>
      <c r="X321" s="543"/>
      <c r="Y321" s="543"/>
      <c r="Z321" s="543"/>
      <c r="AA321" s="543"/>
      <c r="AB321" s="544"/>
    </row>
    <row r="322" spans="1:28" ht="9.75" customHeight="1" thickBot="1">
      <c r="A322" s="537"/>
      <c r="B322" s="546"/>
      <c r="C322" s="617"/>
      <c r="D322" s="618"/>
      <c r="E322" s="618"/>
      <c r="F322" s="618"/>
      <c r="G322" s="618"/>
      <c r="H322" s="618"/>
      <c r="I322" s="618"/>
      <c r="J322" s="618"/>
      <c r="K322" s="618"/>
      <c r="L322" s="618"/>
      <c r="M322" s="618"/>
      <c r="N322" s="622"/>
      <c r="O322" s="623"/>
      <c r="P322" s="624"/>
      <c r="Q322" s="537"/>
      <c r="R322" s="545"/>
      <c r="S322" s="545"/>
      <c r="T322" s="545"/>
      <c r="U322" s="545"/>
      <c r="V322" s="545"/>
      <c r="W322" s="545"/>
      <c r="X322" s="545"/>
      <c r="Y322" s="545"/>
      <c r="Z322" s="545"/>
      <c r="AA322" s="545"/>
      <c r="AB322" s="546"/>
    </row>
    <row r="323" spans="1:28" ht="9.75" customHeight="1" thickBot="1">
      <c r="A323" s="174" t="s">
        <v>77</v>
      </c>
      <c r="B323" s="174" t="s">
        <v>62</v>
      </c>
      <c r="C323" s="627"/>
      <c r="D323" s="559"/>
      <c r="E323" s="559"/>
      <c r="F323" s="559"/>
      <c r="G323" s="559"/>
      <c r="H323" s="559"/>
      <c r="I323" s="559"/>
      <c r="J323" s="559"/>
      <c r="K323" s="559"/>
      <c r="L323" s="559"/>
      <c r="M323" s="559"/>
      <c r="N323" s="550" t="s">
        <v>63</v>
      </c>
      <c r="O323" s="556"/>
      <c r="P323" s="551"/>
      <c r="Q323" s="550" t="s">
        <v>64</v>
      </c>
      <c r="R323" s="556"/>
      <c r="S323" s="551"/>
      <c r="T323" s="550" t="s">
        <v>65</v>
      </c>
      <c r="U323" s="556"/>
      <c r="V323" s="551"/>
      <c r="W323" s="525" t="s">
        <v>97</v>
      </c>
      <c r="X323" s="527"/>
      <c r="Y323" s="229" t="s">
        <v>78</v>
      </c>
      <c r="Z323" s="230" t="s">
        <v>66</v>
      </c>
      <c r="AA323" s="627" t="s">
        <v>67</v>
      </c>
      <c r="AB323" s="628"/>
    </row>
    <row r="324" spans="1:28" ht="14.25" customHeight="1" thickBot="1">
      <c r="A324" s="561">
        <v>1</v>
      </c>
      <c r="B324" s="561">
        <v>3</v>
      </c>
      <c r="C324" s="175" t="s">
        <v>80</v>
      </c>
      <c r="D324" s="176">
        <v>1</v>
      </c>
      <c r="E324" s="177">
        <v>2</v>
      </c>
      <c r="F324" s="177">
        <v>3</v>
      </c>
      <c r="G324" s="177">
        <v>4</v>
      </c>
      <c r="H324" s="177">
        <v>5</v>
      </c>
      <c r="I324" s="177">
        <v>6</v>
      </c>
      <c r="J324" s="177">
        <v>7</v>
      </c>
      <c r="K324" s="177">
        <v>8</v>
      </c>
      <c r="L324" s="177">
        <v>9</v>
      </c>
      <c r="M324" s="177">
        <v>10</v>
      </c>
      <c r="N324" s="563"/>
      <c r="O324" s="565"/>
      <c r="P324" s="609"/>
      <c r="Q324" s="569"/>
      <c r="R324" s="570"/>
      <c r="S324" s="571"/>
      <c r="T324" s="475" t="s">
        <v>89</v>
      </c>
      <c r="U324" s="476"/>
      <c r="V324" s="477"/>
      <c r="W324" s="178" t="s">
        <v>92</v>
      </c>
      <c r="X324" s="179"/>
      <c r="Y324" s="586"/>
      <c r="Z324" s="542"/>
      <c r="AA324" s="542"/>
      <c r="AB324" s="544"/>
    </row>
    <row r="325" spans="1:28" ht="14.25" customHeight="1" thickBot="1">
      <c r="A325" s="561"/>
      <c r="B325" s="561"/>
      <c r="C325" s="180" t="s">
        <v>63</v>
      </c>
      <c r="D325" s="181"/>
      <c r="E325" s="182"/>
      <c r="F325" s="182"/>
      <c r="G325" s="182"/>
      <c r="H325" s="183"/>
      <c r="I325" s="183"/>
      <c r="J325" s="183"/>
      <c r="K325" s="183"/>
      <c r="L325" s="183"/>
      <c r="M325" s="183"/>
      <c r="N325" s="564"/>
      <c r="O325" s="566"/>
      <c r="P325" s="610"/>
      <c r="Q325" s="572"/>
      <c r="R325" s="573"/>
      <c r="S325" s="574"/>
      <c r="T325" s="590"/>
      <c r="U325" s="595"/>
      <c r="V325" s="591"/>
      <c r="W325" s="184" t="s">
        <v>93</v>
      </c>
      <c r="X325" s="185"/>
      <c r="Y325" s="691"/>
      <c r="Z325" s="602"/>
      <c r="AA325" s="602"/>
      <c r="AB325" s="604"/>
    </row>
    <row r="326" spans="1:28" ht="14.25" customHeight="1" thickBot="1">
      <c r="A326" s="561"/>
      <c r="B326" s="561"/>
      <c r="C326" s="175" t="s">
        <v>80</v>
      </c>
      <c r="D326" s="186">
        <v>11</v>
      </c>
      <c r="E326" s="187">
        <v>12</v>
      </c>
      <c r="F326" s="187">
        <v>13</v>
      </c>
      <c r="G326" s="187">
        <v>14</v>
      </c>
      <c r="H326" s="188">
        <v>15</v>
      </c>
      <c r="I326" s="188">
        <v>16</v>
      </c>
      <c r="J326" s="188">
        <v>17</v>
      </c>
      <c r="K326" s="188">
        <v>18</v>
      </c>
      <c r="L326" s="188">
        <v>19</v>
      </c>
      <c r="M326" s="189">
        <v>20</v>
      </c>
      <c r="N326" s="569"/>
      <c r="O326" s="570"/>
      <c r="P326" s="571"/>
      <c r="Q326" s="575"/>
      <c r="R326" s="576"/>
      <c r="S326" s="577"/>
      <c r="T326" s="478"/>
      <c r="U326" s="479"/>
      <c r="V326" s="480"/>
      <c r="W326" s="184" t="s">
        <v>94</v>
      </c>
      <c r="X326" s="185"/>
      <c r="Y326" s="691"/>
      <c r="Z326" s="602"/>
      <c r="AA326" s="602"/>
      <c r="AB326" s="604"/>
    </row>
    <row r="327" spans="1:28" ht="14.25" customHeight="1">
      <c r="A327" s="561"/>
      <c r="B327" s="561"/>
      <c r="C327" s="578" t="s">
        <v>64</v>
      </c>
      <c r="D327" s="190"/>
      <c r="E327" s="191"/>
      <c r="F327" s="191"/>
      <c r="G327" s="191"/>
      <c r="H327" s="192"/>
      <c r="I327" s="192"/>
      <c r="J327" s="192"/>
      <c r="K327" s="192"/>
      <c r="L327" s="192"/>
      <c r="M327" s="192"/>
      <c r="N327" s="572"/>
      <c r="O327" s="573"/>
      <c r="P327" s="574"/>
      <c r="Q327" s="611"/>
      <c r="R327" s="612"/>
      <c r="S327" s="613"/>
      <c r="T327" s="580"/>
      <c r="U327" s="582"/>
      <c r="V327" s="584"/>
      <c r="W327" s="184" t="s">
        <v>95</v>
      </c>
      <c r="X327" s="185"/>
      <c r="Y327" s="691"/>
      <c r="Z327" s="692"/>
      <c r="AA327" s="602"/>
      <c r="AB327" s="604"/>
    </row>
    <row r="328" spans="1:28" ht="14.25" customHeight="1" thickBot="1">
      <c r="A328" s="562"/>
      <c r="B328" s="562"/>
      <c r="C328" s="579"/>
      <c r="D328" s="193"/>
      <c r="E328" s="194"/>
      <c r="F328" s="194"/>
      <c r="G328" s="194"/>
      <c r="H328" s="195"/>
      <c r="I328" s="195"/>
      <c r="J328" s="195"/>
      <c r="K328" s="195"/>
      <c r="L328" s="195"/>
      <c r="M328" s="195"/>
      <c r="N328" s="575"/>
      <c r="O328" s="576"/>
      <c r="P328" s="577"/>
      <c r="Q328" s="564"/>
      <c r="R328" s="566"/>
      <c r="S328" s="568"/>
      <c r="T328" s="581"/>
      <c r="U328" s="583"/>
      <c r="V328" s="585"/>
      <c r="W328" s="184" t="s">
        <v>96</v>
      </c>
      <c r="X328" s="185"/>
      <c r="Y328" s="587"/>
      <c r="Z328" s="693"/>
      <c r="AA328" s="537"/>
      <c r="AB328" s="546"/>
    </row>
    <row r="329" spans="1:28" ht="14.25" customHeight="1" thickBot="1">
      <c r="A329" s="561">
        <v>2</v>
      </c>
      <c r="B329" s="560">
        <v>4</v>
      </c>
      <c r="C329" s="175" t="s">
        <v>80</v>
      </c>
      <c r="D329" s="176">
        <v>21</v>
      </c>
      <c r="E329" s="177">
        <v>22</v>
      </c>
      <c r="F329" s="177">
        <v>23</v>
      </c>
      <c r="G329" s="177">
        <v>24</v>
      </c>
      <c r="H329" s="177">
        <v>25</v>
      </c>
      <c r="I329" s="177">
        <v>26</v>
      </c>
      <c r="J329" s="177">
        <v>27</v>
      </c>
      <c r="K329" s="177">
        <v>28</v>
      </c>
      <c r="L329" s="177">
        <v>29</v>
      </c>
      <c r="M329" s="177">
        <v>30</v>
      </c>
      <c r="N329" s="563"/>
      <c r="O329" s="565"/>
      <c r="P329" s="567"/>
      <c r="Q329" s="569"/>
      <c r="R329" s="570"/>
      <c r="S329" s="571"/>
      <c r="T329" s="475" t="s">
        <v>89</v>
      </c>
      <c r="U329" s="476"/>
      <c r="V329" s="477"/>
      <c r="W329" s="178" t="s">
        <v>92</v>
      </c>
      <c r="X329" s="179"/>
      <c r="Y329" s="586"/>
      <c r="Z329" s="542"/>
      <c r="AA329" s="542"/>
      <c r="AB329" s="544"/>
    </row>
    <row r="330" spans="1:28" ht="14.25" customHeight="1" thickBot="1">
      <c r="A330" s="561"/>
      <c r="B330" s="561"/>
      <c r="C330" s="180" t="s">
        <v>63</v>
      </c>
      <c r="D330" s="181"/>
      <c r="E330" s="182"/>
      <c r="F330" s="182"/>
      <c r="G330" s="182"/>
      <c r="H330" s="183"/>
      <c r="I330" s="183"/>
      <c r="J330" s="183"/>
      <c r="K330" s="183"/>
      <c r="L330" s="183"/>
      <c r="M330" s="183"/>
      <c r="N330" s="564"/>
      <c r="O330" s="566"/>
      <c r="P330" s="568"/>
      <c r="Q330" s="572"/>
      <c r="R330" s="573"/>
      <c r="S330" s="574"/>
      <c r="T330" s="590"/>
      <c r="U330" s="595"/>
      <c r="V330" s="591"/>
      <c r="W330" s="184" t="s">
        <v>93</v>
      </c>
      <c r="X330" s="185"/>
      <c r="Y330" s="691"/>
      <c r="Z330" s="602"/>
      <c r="AA330" s="602"/>
      <c r="AB330" s="604"/>
    </row>
    <row r="331" spans="1:28" ht="14.25" customHeight="1" thickBot="1">
      <c r="A331" s="561"/>
      <c r="B331" s="561"/>
      <c r="C331" s="175" t="s">
        <v>80</v>
      </c>
      <c r="D331" s="186">
        <v>31</v>
      </c>
      <c r="E331" s="187">
        <v>32</v>
      </c>
      <c r="F331" s="187">
        <v>33</v>
      </c>
      <c r="G331" s="187">
        <v>34</v>
      </c>
      <c r="H331" s="188">
        <v>35</v>
      </c>
      <c r="I331" s="188">
        <v>36</v>
      </c>
      <c r="J331" s="188">
        <v>37</v>
      </c>
      <c r="K331" s="188">
        <v>38</v>
      </c>
      <c r="L331" s="188">
        <v>39</v>
      </c>
      <c r="M331" s="189">
        <v>40</v>
      </c>
      <c r="N331" s="596"/>
      <c r="O331" s="597"/>
      <c r="P331" s="598"/>
      <c r="Q331" s="575"/>
      <c r="R331" s="576"/>
      <c r="S331" s="577"/>
      <c r="T331" s="478"/>
      <c r="U331" s="479"/>
      <c r="V331" s="480"/>
      <c r="W331" s="184" t="s">
        <v>94</v>
      </c>
      <c r="X331" s="185"/>
      <c r="Y331" s="691"/>
      <c r="Z331" s="602"/>
      <c r="AA331" s="602"/>
      <c r="AB331" s="604"/>
    </row>
    <row r="332" spans="1:28" ht="14.25" customHeight="1">
      <c r="A332" s="561"/>
      <c r="B332" s="561"/>
      <c r="C332" s="578" t="s">
        <v>64</v>
      </c>
      <c r="D332" s="190"/>
      <c r="E332" s="191"/>
      <c r="F332" s="191"/>
      <c r="G332" s="191"/>
      <c r="H332" s="192"/>
      <c r="I332" s="192"/>
      <c r="J332" s="192"/>
      <c r="K332" s="192"/>
      <c r="L332" s="192"/>
      <c r="M332" s="192"/>
      <c r="N332" s="596"/>
      <c r="O332" s="597"/>
      <c r="P332" s="598"/>
      <c r="Q332" s="563"/>
      <c r="R332" s="565"/>
      <c r="S332" s="567"/>
      <c r="T332" s="695"/>
      <c r="U332" s="696"/>
      <c r="V332" s="697"/>
      <c r="W332" s="184" t="s">
        <v>95</v>
      </c>
      <c r="X332" s="185"/>
      <c r="Y332" s="691"/>
      <c r="Z332" s="692"/>
      <c r="AA332" s="602"/>
      <c r="AB332" s="604"/>
    </row>
    <row r="333" spans="1:28" ht="14.25" customHeight="1" thickBot="1">
      <c r="A333" s="562"/>
      <c r="B333" s="562"/>
      <c r="C333" s="579"/>
      <c r="D333" s="193"/>
      <c r="E333" s="194"/>
      <c r="F333" s="194"/>
      <c r="G333" s="194"/>
      <c r="H333" s="195"/>
      <c r="I333" s="195"/>
      <c r="J333" s="195"/>
      <c r="K333" s="195"/>
      <c r="L333" s="195"/>
      <c r="M333" s="195"/>
      <c r="N333" s="599"/>
      <c r="O333" s="600"/>
      <c r="P333" s="601"/>
      <c r="Q333" s="564"/>
      <c r="R333" s="566"/>
      <c r="S333" s="568"/>
      <c r="T333" s="581"/>
      <c r="U333" s="583"/>
      <c r="V333" s="585"/>
      <c r="W333" s="196" t="s">
        <v>96</v>
      </c>
      <c r="X333" s="197"/>
      <c r="Y333" s="587"/>
      <c r="Z333" s="693"/>
      <c r="AA333" s="537"/>
      <c r="AB333" s="546"/>
    </row>
    <row r="334" spans="1:28" ht="14.25" customHeight="1">
      <c r="A334" s="682"/>
      <c r="B334" s="683"/>
      <c r="C334" s="683"/>
      <c r="D334" s="683"/>
      <c r="E334" s="683"/>
      <c r="F334" s="683"/>
      <c r="G334" s="683"/>
      <c r="H334" s="684"/>
      <c r="I334" s="542"/>
      <c r="J334" s="543"/>
      <c r="K334" s="543"/>
      <c r="L334" s="543"/>
      <c r="M334" s="544"/>
      <c r="N334" s="542"/>
      <c r="O334" s="542"/>
      <c r="P334" s="542"/>
      <c r="Q334" s="542"/>
      <c r="R334" s="542"/>
      <c r="S334" s="542"/>
      <c r="T334" s="542"/>
      <c r="U334" s="542"/>
      <c r="V334" s="542"/>
      <c r="W334" s="698"/>
      <c r="X334" s="699"/>
      <c r="Y334" s="586"/>
      <c r="Z334" s="586"/>
      <c r="AA334" s="542"/>
      <c r="AB334" s="544"/>
    </row>
    <row r="335" spans="1:28" ht="14.25" customHeight="1" thickBot="1">
      <c r="A335" s="685"/>
      <c r="B335" s="686"/>
      <c r="C335" s="686"/>
      <c r="D335" s="686"/>
      <c r="E335" s="686"/>
      <c r="F335" s="686"/>
      <c r="G335" s="686"/>
      <c r="H335" s="687"/>
      <c r="I335" s="602"/>
      <c r="J335" s="603"/>
      <c r="K335" s="603"/>
      <c r="L335" s="603"/>
      <c r="M335" s="604"/>
      <c r="N335" s="602"/>
      <c r="O335" s="602"/>
      <c r="P335" s="602"/>
      <c r="Q335" s="602"/>
      <c r="R335" s="602"/>
      <c r="S335" s="602"/>
      <c r="T335" s="602"/>
      <c r="U335" s="602"/>
      <c r="V335" s="602"/>
      <c r="W335" s="700"/>
      <c r="X335" s="701"/>
      <c r="Y335" s="587"/>
      <c r="Z335" s="587"/>
      <c r="AA335" s="537"/>
      <c r="AB335" s="546"/>
    </row>
    <row r="336" spans="1:28" ht="14.25" customHeight="1" thickBot="1">
      <c r="A336" s="688"/>
      <c r="B336" s="689"/>
      <c r="C336" s="689"/>
      <c r="D336" s="689"/>
      <c r="E336" s="689"/>
      <c r="F336" s="689"/>
      <c r="G336" s="689"/>
      <c r="H336" s="690"/>
      <c r="I336" s="537"/>
      <c r="J336" s="545"/>
      <c r="K336" s="545"/>
      <c r="L336" s="545"/>
      <c r="M336" s="546"/>
      <c r="N336" s="537"/>
      <c r="O336" s="537"/>
      <c r="P336" s="537"/>
      <c r="Q336" s="537"/>
      <c r="R336" s="537"/>
      <c r="S336" s="537"/>
      <c r="T336" s="537"/>
      <c r="U336" s="537"/>
      <c r="V336" s="537"/>
      <c r="W336" s="198" t="s">
        <v>92</v>
      </c>
      <c r="X336" s="199"/>
      <c r="Y336" s="200"/>
      <c r="Z336" s="200"/>
      <c r="AA336" s="680"/>
      <c r="AB336" s="681"/>
    </row>
    <row r="337" spans="1:28" ht="15" customHeight="1" thickBot="1">
      <c r="A337" s="680" t="s">
        <v>86</v>
      </c>
      <c r="B337" s="694"/>
      <c r="C337" s="694"/>
      <c r="D337" s="694"/>
      <c r="E337" s="694"/>
      <c r="F337" s="694"/>
      <c r="G337" s="694"/>
      <c r="H337" s="681"/>
      <c r="I337" s="537" t="s">
        <v>87</v>
      </c>
      <c r="J337" s="540"/>
      <c r="K337" s="540"/>
      <c r="L337" s="540"/>
      <c r="M337" s="540"/>
      <c r="N337" s="680" t="s">
        <v>90</v>
      </c>
      <c r="O337" s="694"/>
      <c r="P337" s="694"/>
      <c r="Q337" s="680" t="s">
        <v>91</v>
      </c>
      <c r="R337" s="694"/>
      <c r="S337" s="694"/>
      <c r="T337" s="680" t="s">
        <v>88</v>
      </c>
      <c r="U337" s="694"/>
      <c r="V337" s="681"/>
      <c r="W337" s="198" t="s">
        <v>93</v>
      </c>
      <c r="X337" s="199"/>
      <c r="Y337" s="200"/>
      <c r="Z337" s="200"/>
      <c r="AA337" s="680"/>
      <c r="AB337" s="681"/>
    </row>
    <row r="338" spans="1:28" ht="15" customHeight="1" thickBot="1">
      <c r="A338" s="702"/>
      <c r="B338" s="702"/>
      <c r="C338" s="702"/>
      <c r="D338" s="702"/>
      <c r="E338" s="702"/>
      <c r="F338" s="702"/>
      <c r="G338" s="702"/>
      <c r="H338" s="702"/>
      <c r="I338" s="702"/>
      <c r="J338" s="702"/>
      <c r="K338" s="702"/>
      <c r="L338" s="702"/>
      <c r="M338" s="702"/>
      <c r="N338" s="702"/>
      <c r="O338" s="702"/>
      <c r="P338" s="702"/>
      <c r="Q338" s="702"/>
      <c r="R338" s="702"/>
      <c r="S338" s="702"/>
      <c r="T338" s="702"/>
      <c r="U338" s="702"/>
      <c r="V338" s="702"/>
      <c r="W338" s="702"/>
      <c r="X338" s="702"/>
      <c r="Y338" s="702"/>
      <c r="Z338" s="702"/>
      <c r="AA338" s="702"/>
      <c r="AB338" s="702"/>
    </row>
    <row r="339" spans="1:28" ht="9.75" customHeight="1">
      <c r="A339" s="682"/>
      <c r="B339" s="684"/>
      <c r="C339" s="635" t="s">
        <v>74</v>
      </c>
      <c r="D339" s="636"/>
      <c r="E339" s="636"/>
      <c r="F339" s="636"/>
      <c r="G339" s="636"/>
      <c r="H339" s="636"/>
      <c r="I339" s="636"/>
      <c r="J339" s="636"/>
      <c r="K339" s="636"/>
      <c r="L339" s="636"/>
      <c r="M339" s="636"/>
      <c r="N339" s="636"/>
      <c r="O339" s="636"/>
      <c r="P339" s="636"/>
      <c r="Q339" s="636"/>
      <c r="R339" s="636"/>
      <c r="S339" s="636"/>
      <c r="T339" s="636"/>
      <c r="U339" s="636"/>
      <c r="V339" s="636"/>
      <c r="W339" s="636"/>
      <c r="X339" s="636"/>
      <c r="Y339" s="636"/>
      <c r="Z339" s="636"/>
      <c r="AA339" s="636"/>
      <c r="AB339" s="637"/>
    </row>
    <row r="340" spans="1:28" ht="9.75" customHeight="1" thickBot="1">
      <c r="A340" s="685"/>
      <c r="B340" s="687"/>
      <c r="C340" s="638"/>
      <c r="D340" s="639"/>
      <c r="E340" s="639"/>
      <c r="F340" s="639"/>
      <c r="G340" s="639"/>
      <c r="H340" s="639"/>
      <c r="I340" s="639"/>
      <c r="J340" s="639"/>
      <c r="K340" s="639"/>
      <c r="L340" s="639"/>
      <c r="M340" s="639"/>
      <c r="N340" s="639"/>
      <c r="O340" s="639"/>
      <c r="P340" s="639"/>
      <c r="Q340" s="639"/>
      <c r="R340" s="639"/>
      <c r="S340" s="639"/>
      <c r="T340" s="639"/>
      <c r="U340" s="639"/>
      <c r="V340" s="639"/>
      <c r="W340" s="639"/>
      <c r="X340" s="639"/>
      <c r="Y340" s="639"/>
      <c r="Z340" s="639"/>
      <c r="AA340" s="639"/>
      <c r="AB340" s="640"/>
    </row>
    <row r="341" spans="1:28" ht="9.75" customHeight="1">
      <c r="A341" s="685"/>
      <c r="B341" s="687"/>
      <c r="C341" s="427" t="s">
        <v>145</v>
      </c>
      <c r="D341" s="428"/>
      <c r="E341" s="428"/>
      <c r="F341" s="428"/>
      <c r="G341" s="428"/>
      <c r="H341" s="428"/>
      <c r="I341" s="428"/>
      <c r="J341" s="428"/>
      <c r="K341" s="428"/>
      <c r="L341" s="428"/>
      <c r="M341" s="428"/>
      <c r="N341" s="428"/>
      <c r="O341" s="428"/>
      <c r="P341" s="428"/>
      <c r="Q341" s="428"/>
      <c r="R341" s="428"/>
      <c r="S341" s="428"/>
      <c r="T341" s="428"/>
      <c r="U341" s="428"/>
      <c r="V341" s="428"/>
      <c r="W341" s="428"/>
      <c r="X341" s="428"/>
      <c r="Y341" s="428"/>
      <c r="Z341" s="428"/>
      <c r="AA341" s="428"/>
      <c r="AB341" s="429"/>
    </row>
    <row r="342" spans="1:28" ht="9.75" customHeight="1" thickBot="1">
      <c r="A342" s="685"/>
      <c r="B342" s="687"/>
      <c r="C342" s="430"/>
      <c r="D342" s="431"/>
      <c r="E342" s="431"/>
      <c r="F342" s="431"/>
      <c r="G342" s="431"/>
      <c r="H342" s="431"/>
      <c r="I342" s="431"/>
      <c r="J342" s="431"/>
      <c r="K342" s="431"/>
      <c r="L342" s="431"/>
      <c r="M342" s="431"/>
      <c r="N342" s="431"/>
      <c r="O342" s="431"/>
      <c r="P342" s="431"/>
      <c r="Q342" s="431"/>
      <c r="R342" s="431"/>
      <c r="S342" s="431"/>
      <c r="T342" s="431"/>
      <c r="U342" s="431"/>
      <c r="V342" s="431"/>
      <c r="W342" s="431"/>
      <c r="X342" s="431"/>
      <c r="Y342" s="431"/>
      <c r="Z342" s="431"/>
      <c r="AA342" s="431"/>
      <c r="AB342" s="432"/>
    </row>
    <row r="343" spans="1:28" ht="9.75" customHeight="1">
      <c r="A343" s="685"/>
      <c r="B343" s="687"/>
      <c r="C343" s="629">
        <f ca="1">TODAY()</f>
        <v>42505</v>
      </c>
      <c r="D343" s="630"/>
      <c r="E343" s="630"/>
      <c r="F343" s="630"/>
      <c r="G343" s="630"/>
      <c r="H343" s="630"/>
      <c r="I343" s="630"/>
      <c r="J343" s="630"/>
      <c r="K343" s="630"/>
      <c r="L343" s="630"/>
      <c r="M343" s="631"/>
      <c r="N343" s="614" t="s">
        <v>149</v>
      </c>
      <c r="O343" s="615"/>
      <c r="P343" s="615"/>
      <c r="Q343" s="615"/>
      <c r="R343" s="615"/>
      <c r="S343" s="615"/>
      <c r="T343" s="615"/>
      <c r="U343" s="615"/>
      <c r="V343" s="615"/>
      <c r="W343" s="615"/>
      <c r="X343" s="615"/>
      <c r="Y343" s="615"/>
      <c r="Z343" s="615"/>
      <c r="AA343" s="615"/>
      <c r="AB343" s="616"/>
    </row>
    <row r="344" spans="1:28" ht="9.75" customHeight="1" thickBot="1">
      <c r="A344" s="688"/>
      <c r="B344" s="690"/>
      <c r="C344" s="632"/>
      <c r="D344" s="633"/>
      <c r="E344" s="633"/>
      <c r="F344" s="633"/>
      <c r="G344" s="633"/>
      <c r="H344" s="633"/>
      <c r="I344" s="633"/>
      <c r="J344" s="633"/>
      <c r="K344" s="633"/>
      <c r="L344" s="633"/>
      <c r="M344" s="634"/>
      <c r="N344" s="617"/>
      <c r="O344" s="618"/>
      <c r="P344" s="618"/>
      <c r="Q344" s="618"/>
      <c r="R344" s="618"/>
      <c r="S344" s="618"/>
      <c r="T344" s="618"/>
      <c r="U344" s="618"/>
      <c r="V344" s="618"/>
      <c r="W344" s="618"/>
      <c r="X344" s="618"/>
      <c r="Y344" s="618"/>
      <c r="Z344" s="618"/>
      <c r="AA344" s="618"/>
      <c r="AB344" s="619"/>
    </row>
    <row r="345" spans="1:28" ht="9.75" customHeight="1">
      <c r="A345" s="542" t="s">
        <v>68</v>
      </c>
      <c r="B345" s="544"/>
      <c r="C345" s="614" t="str">
        <f>'Sp. JK.'!F21</f>
        <v>CSURGAI ANITA</v>
      </c>
      <c r="D345" s="615"/>
      <c r="E345" s="615"/>
      <c r="F345" s="615"/>
      <c r="G345" s="615"/>
      <c r="H345" s="615"/>
      <c r="I345" s="615"/>
      <c r="J345" s="615"/>
      <c r="K345" s="615"/>
      <c r="L345" s="615"/>
      <c r="M345" s="615"/>
      <c r="N345" s="542" t="s">
        <v>70</v>
      </c>
      <c r="O345" s="543"/>
      <c r="P345" s="544"/>
      <c r="Q345" s="542"/>
      <c r="R345" s="543"/>
      <c r="S345" s="543"/>
      <c r="T345" s="543"/>
      <c r="U345" s="543"/>
      <c r="V345" s="543"/>
      <c r="W345" s="543"/>
      <c r="X345" s="543"/>
      <c r="Y345" s="543"/>
      <c r="Z345" s="543"/>
      <c r="AA345" s="543"/>
      <c r="AB345" s="544"/>
    </row>
    <row r="346" spans="1:28" ht="9.75" customHeight="1" thickBot="1">
      <c r="A346" s="537"/>
      <c r="B346" s="546"/>
      <c r="C346" s="617"/>
      <c r="D346" s="618"/>
      <c r="E346" s="618"/>
      <c r="F346" s="618"/>
      <c r="G346" s="618"/>
      <c r="H346" s="618"/>
      <c r="I346" s="618"/>
      <c r="J346" s="618"/>
      <c r="K346" s="618"/>
      <c r="L346" s="618"/>
      <c r="M346" s="618"/>
      <c r="N346" s="537"/>
      <c r="O346" s="545"/>
      <c r="P346" s="546"/>
      <c r="Q346" s="537"/>
      <c r="R346" s="545"/>
      <c r="S346" s="545"/>
      <c r="T346" s="545"/>
      <c r="U346" s="545"/>
      <c r="V346" s="545"/>
      <c r="W346" s="545"/>
      <c r="X346" s="545"/>
      <c r="Y346" s="545"/>
      <c r="Z346" s="545"/>
      <c r="AA346" s="545"/>
      <c r="AB346" s="546"/>
    </row>
    <row r="347" spans="1:28" ht="9.75" customHeight="1">
      <c r="A347" s="542" t="s">
        <v>71</v>
      </c>
      <c r="B347" s="544"/>
      <c r="C347" s="614"/>
      <c r="D347" s="615"/>
      <c r="E347" s="615"/>
      <c r="F347" s="615"/>
      <c r="G347" s="615"/>
      <c r="H347" s="615"/>
      <c r="I347" s="615"/>
      <c r="J347" s="615"/>
      <c r="K347" s="615"/>
      <c r="L347" s="615"/>
      <c r="M347" s="615"/>
      <c r="N347" s="542" t="s">
        <v>69</v>
      </c>
      <c r="O347" s="625"/>
      <c r="P347" s="626"/>
      <c r="Q347" s="542"/>
      <c r="R347" s="543"/>
      <c r="S347" s="543"/>
      <c r="T347" s="543"/>
      <c r="U347" s="543"/>
      <c r="V347" s="543"/>
      <c r="W347" s="543"/>
      <c r="X347" s="543"/>
      <c r="Y347" s="543"/>
      <c r="Z347" s="543"/>
      <c r="AA347" s="543"/>
      <c r="AB347" s="544"/>
    </row>
    <row r="348" spans="1:28" ht="9.75" customHeight="1" thickBot="1">
      <c r="A348" s="537"/>
      <c r="B348" s="546"/>
      <c r="C348" s="617"/>
      <c r="D348" s="618"/>
      <c r="E348" s="618"/>
      <c r="F348" s="618"/>
      <c r="G348" s="618"/>
      <c r="H348" s="618"/>
      <c r="I348" s="618"/>
      <c r="J348" s="618"/>
      <c r="K348" s="618"/>
      <c r="L348" s="618"/>
      <c r="M348" s="618"/>
      <c r="N348" s="622"/>
      <c r="O348" s="623"/>
      <c r="P348" s="624"/>
      <c r="Q348" s="537"/>
      <c r="R348" s="545"/>
      <c r="S348" s="545"/>
      <c r="T348" s="545"/>
      <c r="U348" s="545"/>
      <c r="V348" s="545"/>
      <c r="W348" s="545"/>
      <c r="X348" s="545"/>
      <c r="Y348" s="545"/>
      <c r="Z348" s="545"/>
      <c r="AA348" s="545"/>
      <c r="AB348" s="546"/>
    </row>
    <row r="349" spans="1:28" ht="9.75" customHeight="1" thickBot="1">
      <c r="A349" s="174" t="s">
        <v>77</v>
      </c>
      <c r="B349" s="174" t="s">
        <v>62</v>
      </c>
      <c r="C349" s="627"/>
      <c r="D349" s="559"/>
      <c r="E349" s="559"/>
      <c r="F349" s="559"/>
      <c r="G349" s="559"/>
      <c r="H349" s="559"/>
      <c r="I349" s="559"/>
      <c r="J349" s="559"/>
      <c r="K349" s="559"/>
      <c r="L349" s="559"/>
      <c r="M349" s="559"/>
      <c r="N349" s="550" t="s">
        <v>63</v>
      </c>
      <c r="O349" s="556"/>
      <c r="P349" s="551"/>
      <c r="Q349" s="550" t="s">
        <v>64</v>
      </c>
      <c r="R349" s="556"/>
      <c r="S349" s="551"/>
      <c r="T349" s="550" t="s">
        <v>65</v>
      </c>
      <c r="U349" s="556"/>
      <c r="V349" s="551"/>
      <c r="W349" s="703" t="s">
        <v>97</v>
      </c>
      <c r="X349" s="704"/>
      <c r="Y349" s="229" t="s">
        <v>78</v>
      </c>
      <c r="Z349" s="230" t="s">
        <v>66</v>
      </c>
      <c r="AA349" s="627" t="s">
        <v>67</v>
      </c>
      <c r="AB349" s="628"/>
    </row>
    <row r="350" spans="1:28" ht="14.25" customHeight="1" thickBot="1">
      <c r="A350" s="561">
        <v>1</v>
      </c>
      <c r="B350" s="561">
        <v>4</v>
      </c>
      <c r="C350" s="175" t="s">
        <v>80</v>
      </c>
      <c r="D350" s="176">
        <v>1</v>
      </c>
      <c r="E350" s="177">
        <v>2</v>
      </c>
      <c r="F350" s="177">
        <v>3</v>
      </c>
      <c r="G350" s="177">
        <v>4</v>
      </c>
      <c r="H350" s="177">
        <v>5</v>
      </c>
      <c r="I350" s="177">
        <v>6</v>
      </c>
      <c r="J350" s="177">
        <v>7</v>
      </c>
      <c r="K350" s="177">
        <v>8</v>
      </c>
      <c r="L350" s="177">
        <v>9</v>
      </c>
      <c r="M350" s="177">
        <v>10</v>
      </c>
      <c r="N350" s="563"/>
      <c r="O350" s="565"/>
      <c r="P350" s="609"/>
      <c r="Q350" s="569"/>
      <c r="R350" s="570"/>
      <c r="S350" s="571"/>
      <c r="T350" s="475" t="s">
        <v>89</v>
      </c>
      <c r="U350" s="476"/>
      <c r="V350" s="477"/>
      <c r="W350" s="178" t="s">
        <v>92</v>
      </c>
      <c r="X350" s="179"/>
      <c r="Y350" s="586"/>
      <c r="Z350" s="542"/>
      <c r="AA350" s="542"/>
      <c r="AB350" s="544"/>
    </row>
    <row r="351" spans="1:28" ht="14.25" customHeight="1" thickBot="1">
      <c r="A351" s="561"/>
      <c r="B351" s="561"/>
      <c r="C351" s="180" t="s">
        <v>63</v>
      </c>
      <c r="D351" s="181"/>
      <c r="E351" s="182"/>
      <c r="F351" s="182"/>
      <c r="G351" s="182"/>
      <c r="H351" s="183"/>
      <c r="I351" s="183"/>
      <c r="J351" s="183"/>
      <c r="K351" s="183"/>
      <c r="L351" s="183"/>
      <c r="M351" s="183"/>
      <c r="N351" s="564"/>
      <c r="O351" s="566"/>
      <c r="P351" s="610"/>
      <c r="Q351" s="572"/>
      <c r="R351" s="573"/>
      <c r="S351" s="574"/>
      <c r="T351" s="590"/>
      <c r="U351" s="595"/>
      <c r="V351" s="591"/>
      <c r="W351" s="184" t="s">
        <v>93</v>
      </c>
      <c r="X351" s="185"/>
      <c r="Y351" s="691"/>
      <c r="Z351" s="602"/>
      <c r="AA351" s="602"/>
      <c r="AB351" s="604"/>
    </row>
    <row r="352" spans="1:28" ht="14.25" customHeight="1" thickBot="1">
      <c r="A352" s="561"/>
      <c r="B352" s="561"/>
      <c r="C352" s="175" t="s">
        <v>80</v>
      </c>
      <c r="D352" s="186">
        <v>11</v>
      </c>
      <c r="E352" s="187">
        <v>12</v>
      </c>
      <c r="F352" s="187">
        <v>13</v>
      </c>
      <c r="G352" s="187">
        <v>14</v>
      </c>
      <c r="H352" s="188">
        <v>15</v>
      </c>
      <c r="I352" s="188">
        <v>16</v>
      </c>
      <c r="J352" s="188">
        <v>17</v>
      </c>
      <c r="K352" s="188">
        <v>18</v>
      </c>
      <c r="L352" s="188">
        <v>19</v>
      </c>
      <c r="M352" s="189">
        <v>20</v>
      </c>
      <c r="N352" s="569"/>
      <c r="O352" s="570"/>
      <c r="P352" s="571"/>
      <c r="Q352" s="575"/>
      <c r="R352" s="576"/>
      <c r="S352" s="577"/>
      <c r="T352" s="478"/>
      <c r="U352" s="479"/>
      <c r="V352" s="480"/>
      <c r="W352" s="184" t="s">
        <v>94</v>
      </c>
      <c r="X352" s="185"/>
      <c r="Y352" s="691"/>
      <c r="Z352" s="602"/>
      <c r="AA352" s="602"/>
      <c r="AB352" s="604"/>
    </row>
    <row r="353" spans="1:28" ht="14.25" customHeight="1">
      <c r="A353" s="561"/>
      <c r="B353" s="561"/>
      <c r="C353" s="578" t="s">
        <v>64</v>
      </c>
      <c r="D353" s="190"/>
      <c r="E353" s="191"/>
      <c r="F353" s="191"/>
      <c r="G353" s="191"/>
      <c r="H353" s="192"/>
      <c r="I353" s="192"/>
      <c r="J353" s="192"/>
      <c r="K353" s="192"/>
      <c r="L353" s="192"/>
      <c r="M353" s="192"/>
      <c r="N353" s="572"/>
      <c r="O353" s="573"/>
      <c r="P353" s="574"/>
      <c r="Q353" s="611"/>
      <c r="R353" s="612"/>
      <c r="S353" s="613"/>
      <c r="T353" s="580"/>
      <c r="U353" s="582"/>
      <c r="V353" s="584"/>
      <c r="W353" s="184" t="s">
        <v>95</v>
      </c>
      <c r="X353" s="185"/>
      <c r="Y353" s="691"/>
      <c r="Z353" s="692"/>
      <c r="AA353" s="602"/>
      <c r="AB353" s="604"/>
    </row>
    <row r="354" spans="1:28" ht="14.25" customHeight="1" thickBot="1">
      <c r="A354" s="562"/>
      <c r="B354" s="562"/>
      <c r="C354" s="579"/>
      <c r="D354" s="193"/>
      <c r="E354" s="194"/>
      <c r="F354" s="194"/>
      <c r="G354" s="194"/>
      <c r="H354" s="195"/>
      <c r="I354" s="195"/>
      <c r="J354" s="195"/>
      <c r="K354" s="195"/>
      <c r="L354" s="195"/>
      <c r="M354" s="195"/>
      <c r="N354" s="575"/>
      <c r="O354" s="576"/>
      <c r="P354" s="577"/>
      <c r="Q354" s="564"/>
      <c r="R354" s="566"/>
      <c r="S354" s="568"/>
      <c r="T354" s="581"/>
      <c r="U354" s="583"/>
      <c r="V354" s="585"/>
      <c r="W354" s="184" t="s">
        <v>96</v>
      </c>
      <c r="X354" s="185"/>
      <c r="Y354" s="587"/>
      <c r="Z354" s="693"/>
      <c r="AA354" s="537"/>
      <c r="AB354" s="546"/>
    </row>
    <row r="355" spans="1:28" ht="14.25" customHeight="1" thickBot="1">
      <c r="A355" s="561">
        <v>2</v>
      </c>
      <c r="B355" s="560">
        <v>3</v>
      </c>
      <c r="C355" s="175" t="s">
        <v>80</v>
      </c>
      <c r="D355" s="176">
        <v>21</v>
      </c>
      <c r="E355" s="177">
        <v>22</v>
      </c>
      <c r="F355" s="177">
        <v>23</v>
      </c>
      <c r="G355" s="177">
        <v>24</v>
      </c>
      <c r="H355" s="177">
        <v>25</v>
      </c>
      <c r="I355" s="177">
        <v>26</v>
      </c>
      <c r="J355" s="177">
        <v>27</v>
      </c>
      <c r="K355" s="177">
        <v>28</v>
      </c>
      <c r="L355" s="177">
        <v>29</v>
      </c>
      <c r="M355" s="177">
        <v>30</v>
      </c>
      <c r="N355" s="563"/>
      <c r="O355" s="565"/>
      <c r="P355" s="567"/>
      <c r="Q355" s="569"/>
      <c r="R355" s="570"/>
      <c r="S355" s="571"/>
      <c r="T355" s="475" t="s">
        <v>89</v>
      </c>
      <c r="U355" s="476"/>
      <c r="V355" s="477"/>
      <c r="W355" s="178" t="s">
        <v>92</v>
      </c>
      <c r="X355" s="179"/>
      <c r="Y355" s="586"/>
      <c r="Z355" s="542"/>
      <c r="AA355" s="542"/>
      <c r="AB355" s="544"/>
    </row>
    <row r="356" spans="1:28" ht="14.25" customHeight="1" thickBot="1">
      <c r="A356" s="561"/>
      <c r="B356" s="561"/>
      <c r="C356" s="180" t="s">
        <v>63</v>
      </c>
      <c r="D356" s="181"/>
      <c r="E356" s="182"/>
      <c r="F356" s="182"/>
      <c r="G356" s="182"/>
      <c r="H356" s="183"/>
      <c r="I356" s="183"/>
      <c r="J356" s="183"/>
      <c r="K356" s="183"/>
      <c r="L356" s="183"/>
      <c r="M356" s="183"/>
      <c r="N356" s="564"/>
      <c r="O356" s="566"/>
      <c r="P356" s="568"/>
      <c r="Q356" s="572"/>
      <c r="R356" s="573"/>
      <c r="S356" s="574"/>
      <c r="T356" s="590"/>
      <c r="U356" s="595"/>
      <c r="V356" s="591"/>
      <c r="W356" s="184" t="s">
        <v>93</v>
      </c>
      <c r="X356" s="185"/>
      <c r="Y356" s="691"/>
      <c r="Z356" s="602"/>
      <c r="AA356" s="602"/>
      <c r="AB356" s="604"/>
    </row>
    <row r="357" spans="1:28" ht="14.25" customHeight="1" thickBot="1">
      <c r="A357" s="561"/>
      <c r="B357" s="561"/>
      <c r="C357" s="175" t="s">
        <v>80</v>
      </c>
      <c r="D357" s="186">
        <v>31</v>
      </c>
      <c r="E357" s="187">
        <v>32</v>
      </c>
      <c r="F357" s="187">
        <v>33</v>
      </c>
      <c r="G357" s="187">
        <v>34</v>
      </c>
      <c r="H357" s="188">
        <v>35</v>
      </c>
      <c r="I357" s="188">
        <v>36</v>
      </c>
      <c r="J357" s="188">
        <v>37</v>
      </c>
      <c r="K357" s="188">
        <v>38</v>
      </c>
      <c r="L357" s="188">
        <v>39</v>
      </c>
      <c r="M357" s="189">
        <v>40</v>
      </c>
      <c r="N357" s="596"/>
      <c r="O357" s="597"/>
      <c r="P357" s="598"/>
      <c r="Q357" s="575"/>
      <c r="R357" s="576"/>
      <c r="S357" s="577"/>
      <c r="T357" s="478"/>
      <c r="U357" s="479"/>
      <c r="V357" s="480"/>
      <c r="W357" s="184" t="s">
        <v>94</v>
      </c>
      <c r="X357" s="185"/>
      <c r="Y357" s="691"/>
      <c r="Z357" s="602"/>
      <c r="AA357" s="602"/>
      <c r="AB357" s="604"/>
    </row>
    <row r="358" spans="1:28" ht="14.25" customHeight="1">
      <c r="A358" s="561"/>
      <c r="B358" s="561"/>
      <c r="C358" s="578" t="s">
        <v>64</v>
      </c>
      <c r="D358" s="190"/>
      <c r="E358" s="191"/>
      <c r="F358" s="191"/>
      <c r="G358" s="191"/>
      <c r="H358" s="192"/>
      <c r="I358" s="192"/>
      <c r="J358" s="192"/>
      <c r="K358" s="192"/>
      <c r="L358" s="192"/>
      <c r="M358" s="192"/>
      <c r="N358" s="596"/>
      <c r="O358" s="597"/>
      <c r="P358" s="598"/>
      <c r="Q358" s="563"/>
      <c r="R358" s="565"/>
      <c r="S358" s="567"/>
      <c r="T358" s="695"/>
      <c r="U358" s="696"/>
      <c r="V358" s="697"/>
      <c r="W358" s="184" t="s">
        <v>95</v>
      </c>
      <c r="X358" s="185"/>
      <c r="Y358" s="691"/>
      <c r="Z358" s="692"/>
      <c r="AA358" s="602"/>
      <c r="AB358" s="604"/>
    </row>
    <row r="359" spans="1:28" ht="14.25" customHeight="1" thickBot="1">
      <c r="A359" s="562"/>
      <c r="B359" s="562"/>
      <c r="C359" s="579"/>
      <c r="D359" s="193"/>
      <c r="E359" s="194"/>
      <c r="F359" s="194"/>
      <c r="G359" s="194"/>
      <c r="H359" s="195"/>
      <c r="I359" s="195"/>
      <c r="J359" s="195"/>
      <c r="K359" s="195"/>
      <c r="L359" s="195"/>
      <c r="M359" s="195"/>
      <c r="N359" s="599"/>
      <c r="O359" s="600"/>
      <c r="P359" s="601"/>
      <c r="Q359" s="564"/>
      <c r="R359" s="566"/>
      <c r="S359" s="568"/>
      <c r="T359" s="581"/>
      <c r="U359" s="583"/>
      <c r="V359" s="585"/>
      <c r="W359" s="196" t="s">
        <v>96</v>
      </c>
      <c r="X359" s="197"/>
      <c r="Y359" s="587"/>
      <c r="Z359" s="693"/>
      <c r="AA359" s="537"/>
      <c r="AB359" s="546"/>
    </row>
    <row r="360" spans="1:28" ht="14.25" customHeight="1">
      <c r="A360" s="682"/>
      <c r="B360" s="683"/>
      <c r="C360" s="683"/>
      <c r="D360" s="683"/>
      <c r="E360" s="683"/>
      <c r="F360" s="683"/>
      <c r="G360" s="683"/>
      <c r="H360" s="684"/>
      <c r="I360" s="542"/>
      <c r="J360" s="543"/>
      <c r="K360" s="543"/>
      <c r="L360" s="543"/>
      <c r="M360" s="544"/>
      <c r="N360" s="542"/>
      <c r="O360" s="542"/>
      <c r="P360" s="542"/>
      <c r="Q360" s="542"/>
      <c r="R360" s="542"/>
      <c r="S360" s="542"/>
      <c r="T360" s="542"/>
      <c r="U360" s="542"/>
      <c r="V360" s="542"/>
      <c r="W360" s="698"/>
      <c r="X360" s="699"/>
      <c r="Y360" s="586"/>
      <c r="Z360" s="586"/>
      <c r="AA360" s="542"/>
      <c r="AB360" s="544"/>
    </row>
    <row r="361" spans="1:28" ht="14.25" customHeight="1" thickBot="1">
      <c r="A361" s="685"/>
      <c r="B361" s="686"/>
      <c r="C361" s="686"/>
      <c r="D361" s="686"/>
      <c r="E361" s="686"/>
      <c r="F361" s="686"/>
      <c r="G361" s="686"/>
      <c r="H361" s="687"/>
      <c r="I361" s="602"/>
      <c r="J361" s="603"/>
      <c r="K361" s="603"/>
      <c r="L361" s="603"/>
      <c r="M361" s="604"/>
      <c r="N361" s="602"/>
      <c r="O361" s="602"/>
      <c r="P361" s="602"/>
      <c r="Q361" s="602"/>
      <c r="R361" s="602"/>
      <c r="S361" s="602"/>
      <c r="T361" s="602"/>
      <c r="U361" s="602"/>
      <c r="V361" s="602"/>
      <c r="W361" s="700"/>
      <c r="X361" s="701"/>
      <c r="Y361" s="587"/>
      <c r="Z361" s="587"/>
      <c r="AA361" s="537"/>
      <c r="AB361" s="546"/>
    </row>
    <row r="362" spans="1:28" ht="14.25" customHeight="1" thickBot="1">
      <c r="A362" s="688"/>
      <c r="B362" s="689"/>
      <c r="C362" s="689"/>
      <c r="D362" s="689"/>
      <c r="E362" s="689"/>
      <c r="F362" s="689"/>
      <c r="G362" s="689"/>
      <c r="H362" s="690"/>
      <c r="I362" s="537"/>
      <c r="J362" s="545"/>
      <c r="K362" s="545"/>
      <c r="L362" s="545"/>
      <c r="M362" s="546"/>
      <c r="N362" s="537"/>
      <c r="O362" s="537"/>
      <c r="P362" s="537"/>
      <c r="Q362" s="537"/>
      <c r="R362" s="537"/>
      <c r="S362" s="537"/>
      <c r="T362" s="537"/>
      <c r="U362" s="537"/>
      <c r="V362" s="537"/>
      <c r="W362" s="198" t="s">
        <v>92</v>
      </c>
      <c r="X362" s="199"/>
      <c r="Y362" s="200"/>
      <c r="Z362" s="200"/>
      <c r="AA362" s="680"/>
      <c r="AB362" s="681"/>
    </row>
    <row r="363" spans="1:28" ht="15" customHeight="1" thickBot="1">
      <c r="A363" s="680" t="s">
        <v>86</v>
      </c>
      <c r="B363" s="694"/>
      <c r="C363" s="694"/>
      <c r="D363" s="694"/>
      <c r="E363" s="694"/>
      <c r="F363" s="694"/>
      <c r="G363" s="694"/>
      <c r="H363" s="681"/>
      <c r="I363" s="537" t="s">
        <v>87</v>
      </c>
      <c r="J363" s="540"/>
      <c r="K363" s="540"/>
      <c r="L363" s="540"/>
      <c r="M363" s="540"/>
      <c r="N363" s="680" t="s">
        <v>90</v>
      </c>
      <c r="O363" s="694"/>
      <c r="P363" s="694"/>
      <c r="Q363" s="680" t="s">
        <v>91</v>
      </c>
      <c r="R363" s="694"/>
      <c r="S363" s="694"/>
      <c r="T363" s="680" t="s">
        <v>88</v>
      </c>
      <c r="U363" s="694"/>
      <c r="V363" s="681"/>
      <c r="W363" s="198" t="s">
        <v>93</v>
      </c>
      <c r="X363" s="199"/>
      <c r="Y363" s="200"/>
      <c r="Z363" s="200"/>
      <c r="AA363" s="680"/>
      <c r="AB363" s="681"/>
    </row>
    <row r="364" spans="1:28" ht="15" thickBot="1">
      <c r="A364" s="702"/>
      <c r="B364" s="702"/>
      <c r="C364" s="702"/>
      <c r="D364" s="702"/>
      <c r="E364" s="702"/>
      <c r="F364" s="702"/>
      <c r="G364" s="702"/>
      <c r="H364" s="702"/>
      <c r="I364" s="702"/>
      <c r="J364" s="702"/>
      <c r="K364" s="702"/>
      <c r="L364" s="702"/>
      <c r="M364" s="702"/>
      <c r="N364" s="702"/>
      <c r="O364" s="702"/>
      <c r="P364" s="702"/>
      <c r="Q364" s="702"/>
      <c r="R364" s="702"/>
      <c r="S364" s="702"/>
      <c r="T364" s="702"/>
      <c r="U364" s="702"/>
      <c r="V364" s="702"/>
      <c r="W364" s="702"/>
      <c r="X364" s="702"/>
      <c r="Y364" s="702"/>
      <c r="Z364" s="702"/>
      <c r="AA364" s="702"/>
      <c r="AB364" s="702"/>
    </row>
    <row r="365" spans="1:28" ht="9.75" customHeight="1">
      <c r="A365" s="682"/>
      <c r="B365" s="684"/>
      <c r="C365" s="635" t="s">
        <v>74</v>
      </c>
      <c r="D365" s="636"/>
      <c r="E365" s="636"/>
      <c r="F365" s="636"/>
      <c r="G365" s="636"/>
      <c r="H365" s="636"/>
      <c r="I365" s="636"/>
      <c r="J365" s="636"/>
      <c r="K365" s="636"/>
      <c r="L365" s="636"/>
      <c r="M365" s="636"/>
      <c r="N365" s="636"/>
      <c r="O365" s="636"/>
      <c r="P365" s="636"/>
      <c r="Q365" s="636"/>
      <c r="R365" s="636"/>
      <c r="S365" s="636"/>
      <c r="T365" s="636"/>
      <c r="U365" s="636"/>
      <c r="V365" s="636"/>
      <c r="W365" s="636"/>
      <c r="X365" s="636"/>
      <c r="Y365" s="636"/>
      <c r="Z365" s="636"/>
      <c r="AA365" s="636"/>
      <c r="AB365" s="637"/>
    </row>
    <row r="366" spans="1:28" ht="9.75" customHeight="1" thickBot="1">
      <c r="A366" s="685"/>
      <c r="B366" s="687"/>
      <c r="C366" s="638"/>
      <c r="D366" s="639"/>
      <c r="E366" s="639"/>
      <c r="F366" s="639"/>
      <c r="G366" s="639"/>
      <c r="H366" s="639"/>
      <c r="I366" s="639"/>
      <c r="J366" s="639"/>
      <c r="K366" s="639"/>
      <c r="L366" s="639"/>
      <c r="M366" s="639"/>
      <c r="N366" s="639"/>
      <c r="O366" s="639"/>
      <c r="P366" s="639"/>
      <c r="Q366" s="639"/>
      <c r="R366" s="639"/>
      <c r="S366" s="639"/>
      <c r="T366" s="639"/>
      <c r="U366" s="639"/>
      <c r="V366" s="639"/>
      <c r="W366" s="639"/>
      <c r="X366" s="639"/>
      <c r="Y366" s="639"/>
      <c r="Z366" s="639"/>
      <c r="AA366" s="639"/>
      <c r="AB366" s="640"/>
    </row>
    <row r="367" spans="1:28" ht="9.75" customHeight="1">
      <c r="A367" s="685"/>
      <c r="B367" s="687"/>
      <c r="C367" s="427" t="s">
        <v>145</v>
      </c>
      <c r="D367" s="428"/>
      <c r="E367" s="428"/>
      <c r="F367" s="428"/>
      <c r="G367" s="428"/>
      <c r="H367" s="428"/>
      <c r="I367" s="428"/>
      <c r="J367" s="428"/>
      <c r="K367" s="428"/>
      <c r="L367" s="428"/>
      <c r="M367" s="428"/>
      <c r="N367" s="428"/>
      <c r="O367" s="428"/>
      <c r="P367" s="428"/>
      <c r="Q367" s="428"/>
      <c r="R367" s="428"/>
      <c r="S367" s="428"/>
      <c r="T367" s="428"/>
      <c r="U367" s="428"/>
      <c r="V367" s="428"/>
      <c r="W367" s="428"/>
      <c r="X367" s="428"/>
      <c r="Y367" s="428"/>
      <c r="Z367" s="428"/>
      <c r="AA367" s="428"/>
      <c r="AB367" s="429"/>
    </row>
    <row r="368" spans="1:28" ht="9.75" customHeight="1" thickBot="1">
      <c r="A368" s="685"/>
      <c r="B368" s="687"/>
      <c r="C368" s="430"/>
      <c r="D368" s="431"/>
      <c r="E368" s="431"/>
      <c r="F368" s="431"/>
      <c r="G368" s="431"/>
      <c r="H368" s="431"/>
      <c r="I368" s="431"/>
      <c r="J368" s="431"/>
      <c r="K368" s="431"/>
      <c r="L368" s="431"/>
      <c r="M368" s="431"/>
      <c r="N368" s="431"/>
      <c r="O368" s="431"/>
      <c r="P368" s="431"/>
      <c r="Q368" s="431"/>
      <c r="R368" s="431"/>
      <c r="S368" s="431"/>
      <c r="T368" s="431"/>
      <c r="U368" s="431"/>
      <c r="V368" s="431"/>
      <c r="W368" s="431"/>
      <c r="X368" s="431"/>
      <c r="Y368" s="431"/>
      <c r="Z368" s="431"/>
      <c r="AA368" s="431"/>
      <c r="AB368" s="432"/>
    </row>
    <row r="369" spans="1:28" ht="9.75" customHeight="1">
      <c r="A369" s="685"/>
      <c r="B369" s="687"/>
      <c r="C369" s="629">
        <f ca="1">TODAY()</f>
        <v>42505</v>
      </c>
      <c r="D369" s="630"/>
      <c r="E369" s="630"/>
      <c r="F369" s="630"/>
      <c r="G369" s="630"/>
      <c r="H369" s="630"/>
      <c r="I369" s="630"/>
      <c r="J369" s="630"/>
      <c r="K369" s="630"/>
      <c r="L369" s="630"/>
      <c r="M369" s="631"/>
      <c r="N369" s="614" t="s">
        <v>149</v>
      </c>
      <c r="O369" s="615"/>
      <c r="P369" s="615"/>
      <c r="Q369" s="615"/>
      <c r="R369" s="615"/>
      <c r="S369" s="615"/>
      <c r="T369" s="615"/>
      <c r="U369" s="615"/>
      <c r="V369" s="615"/>
      <c r="W369" s="615"/>
      <c r="X369" s="615"/>
      <c r="Y369" s="615"/>
      <c r="Z369" s="615"/>
      <c r="AA369" s="615"/>
      <c r="AB369" s="616"/>
    </row>
    <row r="370" spans="1:28" ht="9.75" customHeight="1" thickBot="1">
      <c r="A370" s="688"/>
      <c r="B370" s="690"/>
      <c r="C370" s="632"/>
      <c r="D370" s="633"/>
      <c r="E370" s="633"/>
      <c r="F370" s="633"/>
      <c r="G370" s="633"/>
      <c r="H370" s="633"/>
      <c r="I370" s="633"/>
      <c r="J370" s="633"/>
      <c r="K370" s="633"/>
      <c r="L370" s="633"/>
      <c r="M370" s="634"/>
      <c r="N370" s="617"/>
      <c r="O370" s="618"/>
      <c r="P370" s="618"/>
      <c r="Q370" s="618"/>
      <c r="R370" s="618"/>
      <c r="S370" s="618"/>
      <c r="T370" s="618"/>
      <c r="U370" s="618"/>
      <c r="V370" s="618"/>
      <c r="W370" s="618"/>
      <c r="X370" s="618"/>
      <c r="Y370" s="618"/>
      <c r="Z370" s="618"/>
      <c r="AA370" s="618"/>
      <c r="AB370" s="619"/>
    </row>
    <row r="371" spans="1:28" ht="9.75" customHeight="1">
      <c r="A371" s="542" t="s">
        <v>68</v>
      </c>
      <c r="B371" s="544"/>
      <c r="C371" s="614" t="str">
        <f>'Sp. JK.'!F22</f>
        <v>NÉMETHNÉ KATONA BEÁTA</v>
      </c>
      <c r="D371" s="615"/>
      <c r="E371" s="615"/>
      <c r="F371" s="615"/>
      <c r="G371" s="615"/>
      <c r="H371" s="615"/>
      <c r="I371" s="615"/>
      <c r="J371" s="615"/>
      <c r="K371" s="615"/>
      <c r="L371" s="615"/>
      <c r="M371" s="615"/>
      <c r="N371" s="542" t="s">
        <v>70</v>
      </c>
      <c r="O371" s="543"/>
      <c r="P371" s="544"/>
      <c r="Q371" s="542"/>
      <c r="R371" s="543"/>
      <c r="S371" s="543"/>
      <c r="T371" s="543"/>
      <c r="U371" s="543"/>
      <c r="V371" s="543"/>
      <c r="W371" s="543"/>
      <c r="X371" s="543"/>
      <c r="Y371" s="543"/>
      <c r="Z371" s="543"/>
      <c r="AA371" s="543"/>
      <c r="AB371" s="544"/>
    </row>
    <row r="372" spans="1:28" ht="9.75" customHeight="1" thickBot="1">
      <c r="A372" s="537"/>
      <c r="B372" s="546"/>
      <c r="C372" s="617"/>
      <c r="D372" s="618"/>
      <c r="E372" s="618"/>
      <c r="F372" s="618"/>
      <c r="G372" s="618"/>
      <c r="H372" s="618"/>
      <c r="I372" s="618"/>
      <c r="J372" s="618"/>
      <c r="K372" s="618"/>
      <c r="L372" s="618"/>
      <c r="M372" s="618"/>
      <c r="N372" s="537"/>
      <c r="O372" s="545"/>
      <c r="P372" s="546"/>
      <c r="Q372" s="537"/>
      <c r="R372" s="545"/>
      <c r="S372" s="545"/>
      <c r="T372" s="545"/>
      <c r="U372" s="545"/>
      <c r="V372" s="545"/>
      <c r="W372" s="545"/>
      <c r="X372" s="545"/>
      <c r="Y372" s="545"/>
      <c r="Z372" s="545"/>
      <c r="AA372" s="545"/>
      <c r="AB372" s="546"/>
    </row>
    <row r="373" spans="1:28" ht="9.75" customHeight="1">
      <c r="A373" s="542" t="s">
        <v>71</v>
      </c>
      <c r="B373" s="544"/>
      <c r="C373" s="614"/>
      <c r="D373" s="615"/>
      <c r="E373" s="615"/>
      <c r="F373" s="615"/>
      <c r="G373" s="615"/>
      <c r="H373" s="615"/>
      <c r="I373" s="615"/>
      <c r="J373" s="615"/>
      <c r="K373" s="615"/>
      <c r="L373" s="615"/>
      <c r="M373" s="615"/>
      <c r="N373" s="542" t="s">
        <v>69</v>
      </c>
      <c r="O373" s="625"/>
      <c r="P373" s="626"/>
      <c r="Q373" s="542"/>
      <c r="R373" s="543"/>
      <c r="S373" s="543"/>
      <c r="T373" s="543"/>
      <c r="U373" s="543"/>
      <c r="V373" s="543"/>
      <c r="W373" s="543"/>
      <c r="X373" s="543"/>
      <c r="Y373" s="543"/>
      <c r="Z373" s="543"/>
      <c r="AA373" s="543"/>
      <c r="AB373" s="544"/>
    </row>
    <row r="374" spans="1:28" ht="9.75" customHeight="1" thickBot="1">
      <c r="A374" s="537"/>
      <c r="B374" s="546"/>
      <c r="C374" s="617"/>
      <c r="D374" s="618"/>
      <c r="E374" s="618"/>
      <c r="F374" s="618"/>
      <c r="G374" s="618"/>
      <c r="H374" s="618"/>
      <c r="I374" s="618"/>
      <c r="J374" s="618"/>
      <c r="K374" s="618"/>
      <c r="L374" s="618"/>
      <c r="M374" s="618"/>
      <c r="N374" s="622"/>
      <c r="O374" s="623"/>
      <c r="P374" s="624"/>
      <c r="Q374" s="537"/>
      <c r="R374" s="545"/>
      <c r="S374" s="545"/>
      <c r="T374" s="545"/>
      <c r="U374" s="545"/>
      <c r="V374" s="545"/>
      <c r="W374" s="545"/>
      <c r="X374" s="545"/>
      <c r="Y374" s="545"/>
      <c r="Z374" s="545"/>
      <c r="AA374" s="545"/>
      <c r="AB374" s="546"/>
    </row>
    <row r="375" spans="1:28" ht="9.75" customHeight="1" thickBot="1">
      <c r="A375" s="174" t="s">
        <v>77</v>
      </c>
      <c r="B375" s="174" t="s">
        <v>62</v>
      </c>
      <c r="C375" s="627"/>
      <c r="D375" s="559"/>
      <c r="E375" s="559"/>
      <c r="F375" s="559"/>
      <c r="G375" s="559"/>
      <c r="H375" s="559"/>
      <c r="I375" s="559"/>
      <c r="J375" s="559"/>
      <c r="K375" s="559"/>
      <c r="L375" s="559"/>
      <c r="M375" s="559"/>
      <c r="N375" s="550" t="s">
        <v>63</v>
      </c>
      <c r="O375" s="556"/>
      <c r="P375" s="551"/>
      <c r="Q375" s="550" t="s">
        <v>64</v>
      </c>
      <c r="R375" s="556"/>
      <c r="S375" s="551"/>
      <c r="T375" s="550" t="s">
        <v>65</v>
      </c>
      <c r="U375" s="556"/>
      <c r="V375" s="551"/>
      <c r="W375" s="525" t="s">
        <v>97</v>
      </c>
      <c r="X375" s="527"/>
      <c r="Y375" s="229" t="s">
        <v>78</v>
      </c>
      <c r="Z375" s="230" t="s">
        <v>66</v>
      </c>
      <c r="AA375" s="627" t="s">
        <v>67</v>
      </c>
      <c r="AB375" s="628"/>
    </row>
    <row r="376" spans="1:28" ht="14.25" customHeight="1" thickBot="1">
      <c r="A376" s="561">
        <v>1</v>
      </c>
      <c r="B376" s="561">
        <v>5</v>
      </c>
      <c r="C376" s="175" t="s">
        <v>80</v>
      </c>
      <c r="D376" s="176">
        <v>1</v>
      </c>
      <c r="E376" s="177">
        <v>2</v>
      </c>
      <c r="F376" s="177">
        <v>3</v>
      </c>
      <c r="G376" s="177">
        <v>4</v>
      </c>
      <c r="H376" s="177">
        <v>5</v>
      </c>
      <c r="I376" s="177">
        <v>6</v>
      </c>
      <c r="J376" s="177">
        <v>7</v>
      </c>
      <c r="K376" s="177">
        <v>8</v>
      </c>
      <c r="L376" s="177">
        <v>9</v>
      </c>
      <c r="M376" s="177">
        <v>10</v>
      </c>
      <c r="N376" s="563"/>
      <c r="O376" s="565"/>
      <c r="P376" s="609"/>
      <c r="Q376" s="569"/>
      <c r="R376" s="570"/>
      <c r="S376" s="571"/>
      <c r="T376" s="475" t="s">
        <v>89</v>
      </c>
      <c r="U376" s="476"/>
      <c r="V376" s="477"/>
      <c r="W376" s="178" t="s">
        <v>92</v>
      </c>
      <c r="X376" s="179"/>
      <c r="Y376" s="586"/>
      <c r="Z376" s="542"/>
      <c r="AA376" s="542"/>
      <c r="AB376" s="544"/>
    </row>
    <row r="377" spans="1:28" ht="14.25" customHeight="1" thickBot="1">
      <c r="A377" s="561"/>
      <c r="B377" s="561"/>
      <c r="C377" s="180" t="s">
        <v>63</v>
      </c>
      <c r="D377" s="181"/>
      <c r="E377" s="182"/>
      <c r="F377" s="182"/>
      <c r="G377" s="182"/>
      <c r="H377" s="183"/>
      <c r="I377" s="183"/>
      <c r="J377" s="183"/>
      <c r="K377" s="183"/>
      <c r="L377" s="183"/>
      <c r="M377" s="183"/>
      <c r="N377" s="564"/>
      <c r="O377" s="566"/>
      <c r="P377" s="610"/>
      <c r="Q377" s="572"/>
      <c r="R377" s="573"/>
      <c r="S377" s="574"/>
      <c r="T377" s="590"/>
      <c r="U377" s="595"/>
      <c r="V377" s="591"/>
      <c r="W377" s="184" t="s">
        <v>93</v>
      </c>
      <c r="X377" s="185"/>
      <c r="Y377" s="691"/>
      <c r="Z377" s="602"/>
      <c r="AA377" s="602"/>
      <c r="AB377" s="604"/>
    </row>
    <row r="378" spans="1:28" ht="14.25" customHeight="1" thickBot="1">
      <c r="A378" s="561"/>
      <c r="B378" s="561"/>
      <c r="C378" s="175" t="s">
        <v>80</v>
      </c>
      <c r="D378" s="186">
        <v>11</v>
      </c>
      <c r="E378" s="187">
        <v>12</v>
      </c>
      <c r="F378" s="187">
        <v>13</v>
      </c>
      <c r="G378" s="187">
        <v>14</v>
      </c>
      <c r="H378" s="188">
        <v>15</v>
      </c>
      <c r="I378" s="188">
        <v>16</v>
      </c>
      <c r="J378" s="188">
        <v>17</v>
      </c>
      <c r="K378" s="188">
        <v>18</v>
      </c>
      <c r="L378" s="188">
        <v>19</v>
      </c>
      <c r="M378" s="189">
        <v>20</v>
      </c>
      <c r="N378" s="569"/>
      <c r="O378" s="570"/>
      <c r="P378" s="571"/>
      <c r="Q378" s="575"/>
      <c r="R378" s="576"/>
      <c r="S378" s="577"/>
      <c r="T378" s="478"/>
      <c r="U378" s="479"/>
      <c r="V378" s="480"/>
      <c r="W378" s="184" t="s">
        <v>94</v>
      </c>
      <c r="X378" s="185"/>
      <c r="Y378" s="691"/>
      <c r="Z378" s="602"/>
      <c r="AA378" s="602"/>
      <c r="AB378" s="604"/>
    </row>
    <row r="379" spans="1:28" ht="14.25" customHeight="1">
      <c r="A379" s="561"/>
      <c r="B379" s="561"/>
      <c r="C379" s="578" t="s">
        <v>64</v>
      </c>
      <c r="D379" s="190"/>
      <c r="E379" s="191"/>
      <c r="F379" s="191"/>
      <c r="G379" s="191"/>
      <c r="H379" s="192"/>
      <c r="I379" s="192"/>
      <c r="J379" s="192"/>
      <c r="K379" s="192"/>
      <c r="L379" s="192"/>
      <c r="M379" s="192"/>
      <c r="N379" s="572"/>
      <c r="O379" s="573"/>
      <c r="P379" s="574"/>
      <c r="Q379" s="611"/>
      <c r="R379" s="612"/>
      <c r="S379" s="613"/>
      <c r="T379" s="580"/>
      <c r="U379" s="582"/>
      <c r="V379" s="584"/>
      <c r="W379" s="184" t="s">
        <v>95</v>
      </c>
      <c r="X379" s="185"/>
      <c r="Y379" s="691"/>
      <c r="Z379" s="692"/>
      <c r="AA379" s="602"/>
      <c r="AB379" s="604"/>
    </row>
    <row r="380" spans="1:28" ht="14.25" customHeight="1" thickBot="1">
      <c r="A380" s="562"/>
      <c r="B380" s="562"/>
      <c r="C380" s="579"/>
      <c r="D380" s="193"/>
      <c r="E380" s="194"/>
      <c r="F380" s="194"/>
      <c r="G380" s="194"/>
      <c r="H380" s="195"/>
      <c r="I380" s="195"/>
      <c r="J380" s="195"/>
      <c r="K380" s="195"/>
      <c r="L380" s="195"/>
      <c r="M380" s="195"/>
      <c r="N380" s="575"/>
      <c r="O380" s="576"/>
      <c r="P380" s="577"/>
      <c r="Q380" s="564"/>
      <c r="R380" s="566"/>
      <c r="S380" s="568"/>
      <c r="T380" s="581"/>
      <c r="U380" s="583"/>
      <c r="V380" s="585"/>
      <c r="W380" s="184" t="s">
        <v>96</v>
      </c>
      <c r="X380" s="185"/>
      <c r="Y380" s="587"/>
      <c r="Z380" s="693"/>
      <c r="AA380" s="537"/>
      <c r="AB380" s="546"/>
    </row>
    <row r="381" spans="1:28" ht="14.25" customHeight="1" thickBot="1">
      <c r="A381" s="561">
        <v>2</v>
      </c>
      <c r="B381" s="560">
        <v>6</v>
      </c>
      <c r="C381" s="175" t="s">
        <v>80</v>
      </c>
      <c r="D381" s="176">
        <v>21</v>
      </c>
      <c r="E381" s="177">
        <v>22</v>
      </c>
      <c r="F381" s="177">
        <v>23</v>
      </c>
      <c r="G381" s="177">
        <v>24</v>
      </c>
      <c r="H381" s="177">
        <v>25</v>
      </c>
      <c r="I381" s="177">
        <v>26</v>
      </c>
      <c r="J381" s="177">
        <v>27</v>
      </c>
      <c r="K381" s="177">
        <v>28</v>
      </c>
      <c r="L381" s="177">
        <v>29</v>
      </c>
      <c r="M381" s="177">
        <v>30</v>
      </c>
      <c r="N381" s="563"/>
      <c r="O381" s="565"/>
      <c r="P381" s="567"/>
      <c r="Q381" s="569"/>
      <c r="R381" s="570"/>
      <c r="S381" s="571"/>
      <c r="T381" s="475" t="s">
        <v>89</v>
      </c>
      <c r="U381" s="476"/>
      <c r="V381" s="477"/>
      <c r="W381" s="178" t="s">
        <v>92</v>
      </c>
      <c r="X381" s="179"/>
      <c r="Y381" s="586"/>
      <c r="Z381" s="542"/>
      <c r="AA381" s="542"/>
      <c r="AB381" s="544"/>
    </row>
    <row r="382" spans="1:28" ht="14.25" customHeight="1" thickBot="1">
      <c r="A382" s="561"/>
      <c r="B382" s="561"/>
      <c r="C382" s="180" t="s">
        <v>63</v>
      </c>
      <c r="D382" s="181"/>
      <c r="E382" s="182"/>
      <c r="F382" s="182"/>
      <c r="G382" s="182"/>
      <c r="H382" s="183"/>
      <c r="I382" s="183"/>
      <c r="J382" s="183"/>
      <c r="K382" s="183"/>
      <c r="L382" s="183"/>
      <c r="M382" s="183"/>
      <c r="N382" s="564"/>
      <c r="O382" s="566"/>
      <c r="P382" s="568"/>
      <c r="Q382" s="572"/>
      <c r="R382" s="573"/>
      <c r="S382" s="574"/>
      <c r="T382" s="590"/>
      <c r="U382" s="595"/>
      <c r="V382" s="591"/>
      <c r="W382" s="184" t="s">
        <v>93</v>
      </c>
      <c r="X382" s="185"/>
      <c r="Y382" s="691"/>
      <c r="Z382" s="602"/>
      <c r="AA382" s="602"/>
      <c r="AB382" s="604"/>
    </row>
    <row r="383" spans="1:28" ht="14.25" customHeight="1" thickBot="1">
      <c r="A383" s="561"/>
      <c r="B383" s="561"/>
      <c r="C383" s="175" t="s">
        <v>80</v>
      </c>
      <c r="D383" s="186">
        <v>31</v>
      </c>
      <c r="E383" s="187">
        <v>32</v>
      </c>
      <c r="F383" s="187">
        <v>33</v>
      </c>
      <c r="G383" s="187">
        <v>34</v>
      </c>
      <c r="H383" s="188">
        <v>35</v>
      </c>
      <c r="I383" s="188">
        <v>36</v>
      </c>
      <c r="J383" s="188">
        <v>37</v>
      </c>
      <c r="K383" s="188">
        <v>38</v>
      </c>
      <c r="L383" s="188">
        <v>39</v>
      </c>
      <c r="M383" s="189">
        <v>40</v>
      </c>
      <c r="N383" s="596"/>
      <c r="O383" s="597"/>
      <c r="P383" s="598"/>
      <c r="Q383" s="575"/>
      <c r="R383" s="576"/>
      <c r="S383" s="577"/>
      <c r="T383" s="478"/>
      <c r="U383" s="479"/>
      <c r="V383" s="480"/>
      <c r="W383" s="184" t="s">
        <v>94</v>
      </c>
      <c r="X383" s="185"/>
      <c r="Y383" s="691"/>
      <c r="Z383" s="602"/>
      <c r="AA383" s="602"/>
      <c r="AB383" s="604"/>
    </row>
    <row r="384" spans="1:28" ht="14.25" customHeight="1">
      <c r="A384" s="561"/>
      <c r="B384" s="561"/>
      <c r="C384" s="578" t="s">
        <v>64</v>
      </c>
      <c r="D384" s="190"/>
      <c r="E384" s="191"/>
      <c r="F384" s="191"/>
      <c r="G384" s="191"/>
      <c r="H384" s="192"/>
      <c r="I384" s="192"/>
      <c r="J384" s="192"/>
      <c r="K384" s="192"/>
      <c r="L384" s="192"/>
      <c r="M384" s="192"/>
      <c r="N384" s="596"/>
      <c r="O384" s="597"/>
      <c r="P384" s="598"/>
      <c r="Q384" s="563"/>
      <c r="R384" s="565"/>
      <c r="S384" s="567"/>
      <c r="T384" s="695"/>
      <c r="U384" s="696"/>
      <c r="V384" s="697"/>
      <c r="W384" s="184" t="s">
        <v>95</v>
      </c>
      <c r="X384" s="185"/>
      <c r="Y384" s="691"/>
      <c r="Z384" s="692"/>
      <c r="AA384" s="602"/>
      <c r="AB384" s="604"/>
    </row>
    <row r="385" spans="1:28" ht="14.25" customHeight="1" thickBot="1">
      <c r="A385" s="562"/>
      <c r="B385" s="562"/>
      <c r="C385" s="579"/>
      <c r="D385" s="193"/>
      <c r="E385" s="194"/>
      <c r="F385" s="194"/>
      <c r="G385" s="194"/>
      <c r="H385" s="195"/>
      <c r="I385" s="195"/>
      <c r="J385" s="195"/>
      <c r="K385" s="195"/>
      <c r="L385" s="195"/>
      <c r="M385" s="195"/>
      <c r="N385" s="599"/>
      <c r="O385" s="600"/>
      <c r="P385" s="601"/>
      <c r="Q385" s="564"/>
      <c r="R385" s="566"/>
      <c r="S385" s="568"/>
      <c r="T385" s="581"/>
      <c r="U385" s="583"/>
      <c r="V385" s="585"/>
      <c r="W385" s="196" t="s">
        <v>96</v>
      </c>
      <c r="X385" s="197"/>
      <c r="Y385" s="587"/>
      <c r="Z385" s="693"/>
      <c r="AA385" s="537"/>
      <c r="AB385" s="546"/>
    </row>
    <row r="386" spans="1:28" ht="14.25" customHeight="1">
      <c r="A386" s="682"/>
      <c r="B386" s="683"/>
      <c r="C386" s="683"/>
      <c r="D386" s="683"/>
      <c r="E386" s="683"/>
      <c r="F386" s="683"/>
      <c r="G386" s="683"/>
      <c r="H386" s="684"/>
      <c r="I386" s="542"/>
      <c r="J386" s="543"/>
      <c r="K386" s="543"/>
      <c r="L386" s="543"/>
      <c r="M386" s="544"/>
      <c r="N386" s="542"/>
      <c r="O386" s="542"/>
      <c r="P386" s="542"/>
      <c r="Q386" s="542"/>
      <c r="R386" s="542"/>
      <c r="S386" s="542"/>
      <c r="T386" s="542"/>
      <c r="U386" s="542"/>
      <c r="V386" s="542"/>
      <c r="W386" s="698"/>
      <c r="X386" s="699"/>
      <c r="Y386" s="586"/>
      <c r="Z386" s="586"/>
      <c r="AA386" s="542"/>
      <c r="AB386" s="544"/>
    </row>
    <row r="387" spans="1:28" ht="14.25" customHeight="1" thickBot="1">
      <c r="A387" s="685"/>
      <c r="B387" s="686"/>
      <c r="C387" s="686"/>
      <c r="D387" s="686"/>
      <c r="E387" s="686"/>
      <c r="F387" s="686"/>
      <c r="G387" s="686"/>
      <c r="H387" s="687"/>
      <c r="I387" s="602"/>
      <c r="J387" s="603"/>
      <c r="K387" s="603"/>
      <c r="L387" s="603"/>
      <c r="M387" s="604"/>
      <c r="N387" s="602"/>
      <c r="O387" s="602"/>
      <c r="P387" s="602"/>
      <c r="Q387" s="602"/>
      <c r="R387" s="602"/>
      <c r="S387" s="602"/>
      <c r="T387" s="602"/>
      <c r="U387" s="602"/>
      <c r="V387" s="602"/>
      <c r="W387" s="700"/>
      <c r="X387" s="701"/>
      <c r="Y387" s="587"/>
      <c r="Z387" s="587"/>
      <c r="AA387" s="537"/>
      <c r="AB387" s="546"/>
    </row>
    <row r="388" spans="1:28" ht="14.25" customHeight="1" thickBot="1">
      <c r="A388" s="688"/>
      <c r="B388" s="689"/>
      <c r="C388" s="689"/>
      <c r="D388" s="689"/>
      <c r="E388" s="689"/>
      <c r="F388" s="689"/>
      <c r="G388" s="689"/>
      <c r="H388" s="690"/>
      <c r="I388" s="537"/>
      <c r="J388" s="545"/>
      <c r="K388" s="545"/>
      <c r="L388" s="545"/>
      <c r="M388" s="546"/>
      <c r="N388" s="537"/>
      <c r="O388" s="537"/>
      <c r="P388" s="537"/>
      <c r="Q388" s="537"/>
      <c r="R388" s="537"/>
      <c r="S388" s="537"/>
      <c r="T388" s="537"/>
      <c r="U388" s="537"/>
      <c r="V388" s="537"/>
      <c r="W388" s="198" t="s">
        <v>92</v>
      </c>
      <c r="X388" s="199"/>
      <c r="Y388" s="200"/>
      <c r="Z388" s="200"/>
      <c r="AA388" s="680"/>
      <c r="AB388" s="681"/>
    </row>
    <row r="389" spans="1:28" ht="15" customHeight="1" thickBot="1">
      <c r="A389" s="680" t="s">
        <v>86</v>
      </c>
      <c r="B389" s="694"/>
      <c r="C389" s="694"/>
      <c r="D389" s="694"/>
      <c r="E389" s="694"/>
      <c r="F389" s="694"/>
      <c r="G389" s="694"/>
      <c r="H389" s="681"/>
      <c r="I389" s="537" t="s">
        <v>87</v>
      </c>
      <c r="J389" s="540"/>
      <c r="K389" s="540"/>
      <c r="L389" s="540"/>
      <c r="M389" s="540"/>
      <c r="N389" s="680" t="s">
        <v>90</v>
      </c>
      <c r="O389" s="694"/>
      <c r="P389" s="694"/>
      <c r="Q389" s="680" t="s">
        <v>91</v>
      </c>
      <c r="R389" s="694"/>
      <c r="S389" s="694"/>
      <c r="T389" s="680" t="s">
        <v>88</v>
      </c>
      <c r="U389" s="694"/>
      <c r="V389" s="681"/>
      <c r="W389" s="198" t="s">
        <v>93</v>
      </c>
      <c r="X389" s="199"/>
      <c r="Y389" s="200"/>
      <c r="Z389" s="200"/>
      <c r="AA389" s="680"/>
      <c r="AB389" s="681"/>
    </row>
    <row r="390" spans="1:28" ht="15" thickBot="1">
      <c r="A390" s="702"/>
      <c r="B390" s="702"/>
      <c r="C390" s="702"/>
      <c r="D390" s="702"/>
      <c r="E390" s="702"/>
      <c r="F390" s="702"/>
      <c r="G390" s="702"/>
      <c r="H390" s="702"/>
      <c r="I390" s="702"/>
      <c r="J390" s="702"/>
      <c r="K390" s="702"/>
      <c r="L390" s="702"/>
      <c r="M390" s="702"/>
      <c r="N390" s="702"/>
      <c r="O390" s="702"/>
      <c r="P390" s="702"/>
      <c r="Q390" s="702"/>
      <c r="R390" s="702"/>
      <c r="S390" s="702"/>
      <c r="T390" s="702"/>
      <c r="U390" s="702"/>
      <c r="V390" s="702"/>
      <c r="W390" s="702"/>
      <c r="X390" s="702"/>
      <c r="Y390" s="702"/>
      <c r="Z390" s="702"/>
      <c r="AA390" s="702"/>
      <c r="AB390" s="702"/>
    </row>
    <row r="391" spans="1:28" ht="9.75" customHeight="1">
      <c r="A391" s="682"/>
      <c r="B391" s="684"/>
      <c r="C391" s="635" t="s">
        <v>74</v>
      </c>
      <c r="D391" s="636"/>
      <c r="E391" s="636"/>
      <c r="F391" s="636"/>
      <c r="G391" s="636"/>
      <c r="H391" s="636"/>
      <c r="I391" s="636"/>
      <c r="J391" s="636"/>
      <c r="K391" s="636"/>
      <c r="L391" s="636"/>
      <c r="M391" s="636"/>
      <c r="N391" s="636"/>
      <c r="O391" s="636"/>
      <c r="P391" s="636"/>
      <c r="Q391" s="636"/>
      <c r="R391" s="636"/>
      <c r="S391" s="636"/>
      <c r="T391" s="636"/>
      <c r="U391" s="636"/>
      <c r="V391" s="636"/>
      <c r="W391" s="636"/>
      <c r="X391" s="636"/>
      <c r="Y391" s="636"/>
      <c r="Z391" s="636"/>
      <c r="AA391" s="636"/>
      <c r="AB391" s="637"/>
    </row>
    <row r="392" spans="1:28" ht="9.75" customHeight="1" thickBot="1">
      <c r="A392" s="685"/>
      <c r="B392" s="687"/>
      <c r="C392" s="638"/>
      <c r="D392" s="639"/>
      <c r="E392" s="639"/>
      <c r="F392" s="639"/>
      <c r="G392" s="639"/>
      <c r="H392" s="639"/>
      <c r="I392" s="639"/>
      <c r="J392" s="639"/>
      <c r="K392" s="639"/>
      <c r="L392" s="639"/>
      <c r="M392" s="639"/>
      <c r="N392" s="639"/>
      <c r="O392" s="639"/>
      <c r="P392" s="639"/>
      <c r="Q392" s="639"/>
      <c r="R392" s="639"/>
      <c r="S392" s="639"/>
      <c r="T392" s="639"/>
      <c r="U392" s="639"/>
      <c r="V392" s="639"/>
      <c r="W392" s="639"/>
      <c r="X392" s="639"/>
      <c r="Y392" s="639"/>
      <c r="Z392" s="639"/>
      <c r="AA392" s="639"/>
      <c r="AB392" s="640"/>
    </row>
    <row r="393" spans="1:28" ht="9.75" customHeight="1">
      <c r="A393" s="685"/>
      <c r="B393" s="687"/>
      <c r="C393" s="427" t="s">
        <v>145</v>
      </c>
      <c r="D393" s="428"/>
      <c r="E393" s="428"/>
      <c r="F393" s="428"/>
      <c r="G393" s="428"/>
      <c r="H393" s="428"/>
      <c r="I393" s="428"/>
      <c r="J393" s="428"/>
      <c r="K393" s="428"/>
      <c r="L393" s="428"/>
      <c r="M393" s="428"/>
      <c r="N393" s="428"/>
      <c r="O393" s="428"/>
      <c r="P393" s="428"/>
      <c r="Q393" s="428"/>
      <c r="R393" s="428"/>
      <c r="S393" s="428"/>
      <c r="T393" s="428"/>
      <c r="U393" s="428"/>
      <c r="V393" s="428"/>
      <c r="W393" s="428"/>
      <c r="X393" s="428"/>
      <c r="Y393" s="428"/>
      <c r="Z393" s="428"/>
      <c r="AA393" s="428"/>
      <c r="AB393" s="429"/>
    </row>
    <row r="394" spans="1:28" ht="9.75" customHeight="1" thickBot="1">
      <c r="A394" s="685"/>
      <c r="B394" s="687"/>
      <c r="C394" s="430"/>
      <c r="D394" s="431"/>
      <c r="E394" s="431"/>
      <c r="F394" s="431"/>
      <c r="G394" s="431"/>
      <c r="H394" s="431"/>
      <c r="I394" s="431"/>
      <c r="J394" s="431"/>
      <c r="K394" s="431"/>
      <c r="L394" s="431"/>
      <c r="M394" s="431"/>
      <c r="N394" s="431"/>
      <c r="O394" s="431"/>
      <c r="P394" s="431"/>
      <c r="Q394" s="431"/>
      <c r="R394" s="431"/>
      <c r="S394" s="431"/>
      <c r="T394" s="431"/>
      <c r="U394" s="431"/>
      <c r="V394" s="431"/>
      <c r="W394" s="431"/>
      <c r="X394" s="431"/>
      <c r="Y394" s="431"/>
      <c r="Z394" s="431"/>
      <c r="AA394" s="431"/>
      <c r="AB394" s="432"/>
    </row>
    <row r="395" spans="1:28" ht="9.75" customHeight="1">
      <c r="A395" s="685"/>
      <c r="B395" s="687"/>
      <c r="C395" s="629">
        <f ca="1">TODAY()</f>
        <v>42505</v>
      </c>
      <c r="D395" s="630"/>
      <c r="E395" s="630"/>
      <c r="F395" s="630"/>
      <c r="G395" s="630"/>
      <c r="H395" s="630"/>
      <c r="I395" s="630"/>
      <c r="J395" s="630"/>
      <c r="K395" s="630"/>
      <c r="L395" s="630"/>
      <c r="M395" s="631"/>
      <c r="N395" s="614" t="s">
        <v>149</v>
      </c>
      <c r="O395" s="615"/>
      <c r="P395" s="615"/>
      <c r="Q395" s="615"/>
      <c r="R395" s="615"/>
      <c r="S395" s="615"/>
      <c r="T395" s="615"/>
      <c r="U395" s="615"/>
      <c r="V395" s="615"/>
      <c r="W395" s="615"/>
      <c r="X395" s="615"/>
      <c r="Y395" s="615"/>
      <c r="Z395" s="615"/>
      <c r="AA395" s="615"/>
      <c r="AB395" s="616"/>
    </row>
    <row r="396" spans="1:28" ht="9.75" customHeight="1" thickBot="1">
      <c r="A396" s="688"/>
      <c r="B396" s="690"/>
      <c r="C396" s="632"/>
      <c r="D396" s="633"/>
      <c r="E396" s="633"/>
      <c r="F396" s="633"/>
      <c r="G396" s="633"/>
      <c r="H396" s="633"/>
      <c r="I396" s="633"/>
      <c r="J396" s="633"/>
      <c r="K396" s="633"/>
      <c r="L396" s="633"/>
      <c r="M396" s="634"/>
      <c r="N396" s="617"/>
      <c r="O396" s="618"/>
      <c r="P396" s="618"/>
      <c r="Q396" s="618"/>
      <c r="R396" s="618"/>
      <c r="S396" s="618"/>
      <c r="T396" s="618"/>
      <c r="U396" s="618"/>
      <c r="V396" s="618"/>
      <c r="W396" s="618"/>
      <c r="X396" s="618"/>
      <c r="Y396" s="618"/>
      <c r="Z396" s="618"/>
      <c r="AA396" s="618"/>
      <c r="AB396" s="619"/>
    </row>
    <row r="397" spans="1:28" ht="9.75" customHeight="1">
      <c r="A397" s="542" t="s">
        <v>68</v>
      </c>
      <c r="B397" s="544"/>
      <c r="C397" s="614" t="str">
        <f>'Sp. JK.'!F23</f>
        <v>HORVÁTH SAROLTA</v>
      </c>
      <c r="D397" s="615"/>
      <c r="E397" s="615"/>
      <c r="F397" s="615"/>
      <c r="G397" s="615"/>
      <c r="H397" s="615"/>
      <c r="I397" s="615"/>
      <c r="J397" s="615"/>
      <c r="K397" s="615"/>
      <c r="L397" s="615"/>
      <c r="M397" s="615"/>
      <c r="N397" s="542" t="s">
        <v>70</v>
      </c>
      <c r="O397" s="543"/>
      <c r="P397" s="544"/>
      <c r="Q397" s="542"/>
      <c r="R397" s="543"/>
      <c r="S397" s="543"/>
      <c r="T397" s="543"/>
      <c r="U397" s="543"/>
      <c r="V397" s="543"/>
      <c r="W397" s="543"/>
      <c r="X397" s="543"/>
      <c r="Y397" s="543"/>
      <c r="Z397" s="543"/>
      <c r="AA397" s="543"/>
      <c r="AB397" s="544"/>
    </row>
    <row r="398" spans="1:28" ht="9.75" customHeight="1" thickBot="1">
      <c r="A398" s="537"/>
      <c r="B398" s="546"/>
      <c r="C398" s="617"/>
      <c r="D398" s="618"/>
      <c r="E398" s="618"/>
      <c r="F398" s="618"/>
      <c r="G398" s="618"/>
      <c r="H398" s="618"/>
      <c r="I398" s="618"/>
      <c r="J398" s="618"/>
      <c r="K398" s="618"/>
      <c r="L398" s="618"/>
      <c r="M398" s="618"/>
      <c r="N398" s="537"/>
      <c r="O398" s="545"/>
      <c r="P398" s="546"/>
      <c r="Q398" s="537"/>
      <c r="R398" s="545"/>
      <c r="S398" s="545"/>
      <c r="T398" s="545"/>
      <c r="U398" s="545"/>
      <c r="V398" s="545"/>
      <c r="W398" s="545"/>
      <c r="X398" s="545"/>
      <c r="Y398" s="545"/>
      <c r="Z398" s="545"/>
      <c r="AA398" s="545"/>
      <c r="AB398" s="546"/>
    </row>
    <row r="399" spans="1:28" ht="9.75" customHeight="1">
      <c r="A399" s="542" t="s">
        <v>71</v>
      </c>
      <c r="B399" s="544"/>
      <c r="C399" s="614"/>
      <c r="D399" s="615"/>
      <c r="E399" s="615"/>
      <c r="F399" s="615"/>
      <c r="G399" s="615"/>
      <c r="H399" s="615"/>
      <c r="I399" s="615"/>
      <c r="J399" s="615"/>
      <c r="K399" s="615"/>
      <c r="L399" s="615"/>
      <c r="M399" s="615"/>
      <c r="N399" s="542" t="s">
        <v>69</v>
      </c>
      <c r="O399" s="625"/>
      <c r="P399" s="626"/>
      <c r="Q399" s="542"/>
      <c r="R399" s="543"/>
      <c r="S399" s="543"/>
      <c r="T399" s="543"/>
      <c r="U399" s="543"/>
      <c r="V399" s="543"/>
      <c r="W399" s="543"/>
      <c r="X399" s="543"/>
      <c r="Y399" s="543"/>
      <c r="Z399" s="543"/>
      <c r="AA399" s="543"/>
      <c r="AB399" s="544"/>
    </row>
    <row r="400" spans="1:28" ht="9.75" customHeight="1" thickBot="1">
      <c r="A400" s="537"/>
      <c r="B400" s="546"/>
      <c r="C400" s="617"/>
      <c r="D400" s="618"/>
      <c r="E400" s="618"/>
      <c r="F400" s="618"/>
      <c r="G400" s="618"/>
      <c r="H400" s="618"/>
      <c r="I400" s="618"/>
      <c r="J400" s="618"/>
      <c r="K400" s="618"/>
      <c r="L400" s="618"/>
      <c r="M400" s="618"/>
      <c r="N400" s="622"/>
      <c r="O400" s="623"/>
      <c r="P400" s="624"/>
      <c r="Q400" s="537"/>
      <c r="R400" s="545"/>
      <c r="S400" s="545"/>
      <c r="T400" s="545"/>
      <c r="U400" s="545"/>
      <c r="V400" s="545"/>
      <c r="W400" s="545"/>
      <c r="X400" s="545"/>
      <c r="Y400" s="545"/>
      <c r="Z400" s="545"/>
      <c r="AA400" s="545"/>
      <c r="AB400" s="546"/>
    </row>
    <row r="401" spans="1:28" ht="9.75" customHeight="1" thickBot="1">
      <c r="A401" s="174" t="s">
        <v>77</v>
      </c>
      <c r="B401" s="174" t="s">
        <v>62</v>
      </c>
      <c r="C401" s="627"/>
      <c r="D401" s="559"/>
      <c r="E401" s="559"/>
      <c r="F401" s="559"/>
      <c r="G401" s="559"/>
      <c r="H401" s="559"/>
      <c r="I401" s="559"/>
      <c r="J401" s="559"/>
      <c r="K401" s="559"/>
      <c r="L401" s="559"/>
      <c r="M401" s="559"/>
      <c r="N401" s="550" t="s">
        <v>63</v>
      </c>
      <c r="O401" s="556"/>
      <c r="P401" s="551"/>
      <c r="Q401" s="550" t="s">
        <v>64</v>
      </c>
      <c r="R401" s="556"/>
      <c r="S401" s="551"/>
      <c r="T401" s="550" t="s">
        <v>65</v>
      </c>
      <c r="U401" s="556"/>
      <c r="V401" s="551"/>
      <c r="W401" s="525" t="s">
        <v>97</v>
      </c>
      <c r="X401" s="527"/>
      <c r="Y401" s="229" t="s">
        <v>78</v>
      </c>
      <c r="Z401" s="230" t="s">
        <v>66</v>
      </c>
      <c r="AA401" s="627" t="s">
        <v>67</v>
      </c>
      <c r="AB401" s="628"/>
    </row>
    <row r="402" spans="1:28" ht="14.25" customHeight="1" thickBot="1">
      <c r="A402" s="561">
        <v>1</v>
      </c>
      <c r="B402" s="561">
        <v>6</v>
      </c>
      <c r="C402" s="175" t="s">
        <v>80</v>
      </c>
      <c r="D402" s="176">
        <v>1</v>
      </c>
      <c r="E402" s="177">
        <v>2</v>
      </c>
      <c r="F402" s="177">
        <v>3</v>
      </c>
      <c r="G402" s="177">
        <v>4</v>
      </c>
      <c r="H402" s="177">
        <v>5</v>
      </c>
      <c r="I402" s="177">
        <v>6</v>
      </c>
      <c r="J402" s="177">
        <v>7</v>
      </c>
      <c r="K402" s="177">
        <v>8</v>
      </c>
      <c r="L402" s="177">
        <v>9</v>
      </c>
      <c r="M402" s="177">
        <v>10</v>
      </c>
      <c r="N402" s="563"/>
      <c r="O402" s="565"/>
      <c r="P402" s="609"/>
      <c r="Q402" s="569"/>
      <c r="R402" s="570"/>
      <c r="S402" s="571"/>
      <c r="T402" s="475" t="s">
        <v>89</v>
      </c>
      <c r="U402" s="476"/>
      <c r="V402" s="477"/>
      <c r="W402" s="178" t="s">
        <v>92</v>
      </c>
      <c r="X402" s="179"/>
      <c r="Y402" s="586"/>
      <c r="Z402" s="542"/>
      <c r="AA402" s="542"/>
      <c r="AB402" s="544"/>
    </row>
    <row r="403" spans="1:28" ht="14.25" customHeight="1" thickBot="1">
      <c r="A403" s="561"/>
      <c r="B403" s="561"/>
      <c r="C403" s="180" t="s">
        <v>63</v>
      </c>
      <c r="D403" s="181"/>
      <c r="E403" s="182"/>
      <c r="F403" s="182"/>
      <c r="G403" s="182"/>
      <c r="H403" s="183"/>
      <c r="I403" s="183"/>
      <c r="J403" s="183"/>
      <c r="K403" s="183"/>
      <c r="L403" s="183"/>
      <c r="M403" s="183"/>
      <c r="N403" s="564"/>
      <c r="O403" s="566"/>
      <c r="P403" s="610"/>
      <c r="Q403" s="572"/>
      <c r="R403" s="573"/>
      <c r="S403" s="574"/>
      <c r="T403" s="590"/>
      <c r="U403" s="595"/>
      <c r="V403" s="591"/>
      <c r="W403" s="184" t="s">
        <v>93</v>
      </c>
      <c r="X403" s="185"/>
      <c r="Y403" s="691"/>
      <c r="Z403" s="602"/>
      <c r="AA403" s="602"/>
      <c r="AB403" s="604"/>
    </row>
    <row r="404" spans="1:28" ht="14.25" customHeight="1" thickBot="1">
      <c r="A404" s="561"/>
      <c r="B404" s="561"/>
      <c r="C404" s="175" t="s">
        <v>80</v>
      </c>
      <c r="D404" s="186">
        <v>11</v>
      </c>
      <c r="E404" s="187">
        <v>12</v>
      </c>
      <c r="F404" s="187">
        <v>13</v>
      </c>
      <c r="G404" s="187">
        <v>14</v>
      </c>
      <c r="H404" s="188">
        <v>15</v>
      </c>
      <c r="I404" s="188">
        <v>16</v>
      </c>
      <c r="J404" s="188">
        <v>17</v>
      </c>
      <c r="K404" s="188">
        <v>18</v>
      </c>
      <c r="L404" s="188">
        <v>19</v>
      </c>
      <c r="M404" s="189">
        <v>20</v>
      </c>
      <c r="N404" s="569"/>
      <c r="O404" s="570"/>
      <c r="P404" s="571"/>
      <c r="Q404" s="575"/>
      <c r="R404" s="576"/>
      <c r="S404" s="577"/>
      <c r="T404" s="478"/>
      <c r="U404" s="479"/>
      <c r="V404" s="480"/>
      <c r="W404" s="184" t="s">
        <v>94</v>
      </c>
      <c r="X404" s="185"/>
      <c r="Y404" s="691"/>
      <c r="Z404" s="602"/>
      <c r="AA404" s="602"/>
      <c r="AB404" s="604"/>
    </row>
    <row r="405" spans="1:28" ht="14.25" customHeight="1">
      <c r="A405" s="561"/>
      <c r="B405" s="561"/>
      <c r="C405" s="578" t="s">
        <v>64</v>
      </c>
      <c r="D405" s="190"/>
      <c r="E405" s="191"/>
      <c r="F405" s="191"/>
      <c r="G405" s="191"/>
      <c r="H405" s="192"/>
      <c r="I405" s="192"/>
      <c r="J405" s="192"/>
      <c r="K405" s="192"/>
      <c r="L405" s="192"/>
      <c r="M405" s="192"/>
      <c r="N405" s="572"/>
      <c r="O405" s="573"/>
      <c r="P405" s="574"/>
      <c r="Q405" s="611"/>
      <c r="R405" s="612"/>
      <c r="S405" s="613"/>
      <c r="T405" s="580"/>
      <c r="U405" s="582"/>
      <c r="V405" s="584"/>
      <c r="W405" s="184" t="s">
        <v>95</v>
      </c>
      <c r="X405" s="185"/>
      <c r="Y405" s="691"/>
      <c r="Z405" s="692"/>
      <c r="AA405" s="602"/>
      <c r="AB405" s="604"/>
    </row>
    <row r="406" spans="1:28" ht="14.25" customHeight="1" thickBot="1">
      <c r="A406" s="562"/>
      <c r="B406" s="562"/>
      <c r="C406" s="579"/>
      <c r="D406" s="193"/>
      <c r="E406" s="194"/>
      <c r="F406" s="194"/>
      <c r="G406" s="194"/>
      <c r="H406" s="195"/>
      <c r="I406" s="195"/>
      <c r="J406" s="195"/>
      <c r="K406" s="195"/>
      <c r="L406" s="195"/>
      <c r="M406" s="195"/>
      <c r="N406" s="575"/>
      <c r="O406" s="576"/>
      <c r="P406" s="577"/>
      <c r="Q406" s="564"/>
      <c r="R406" s="566"/>
      <c r="S406" s="568"/>
      <c r="T406" s="581"/>
      <c r="U406" s="583"/>
      <c r="V406" s="585"/>
      <c r="W406" s="184" t="s">
        <v>96</v>
      </c>
      <c r="X406" s="185"/>
      <c r="Y406" s="587"/>
      <c r="Z406" s="693"/>
      <c r="AA406" s="537"/>
      <c r="AB406" s="546"/>
    </row>
    <row r="407" spans="1:28" ht="14.25" customHeight="1" thickBot="1">
      <c r="A407" s="561">
        <v>2</v>
      </c>
      <c r="B407" s="560">
        <v>5</v>
      </c>
      <c r="C407" s="175" t="s">
        <v>80</v>
      </c>
      <c r="D407" s="176">
        <v>21</v>
      </c>
      <c r="E407" s="177">
        <v>22</v>
      </c>
      <c r="F407" s="177">
        <v>23</v>
      </c>
      <c r="G407" s="177">
        <v>24</v>
      </c>
      <c r="H407" s="177">
        <v>25</v>
      </c>
      <c r="I407" s="177">
        <v>26</v>
      </c>
      <c r="J407" s="177">
        <v>27</v>
      </c>
      <c r="K407" s="177">
        <v>28</v>
      </c>
      <c r="L407" s="177">
        <v>29</v>
      </c>
      <c r="M407" s="177">
        <v>30</v>
      </c>
      <c r="N407" s="563"/>
      <c r="O407" s="565"/>
      <c r="P407" s="567"/>
      <c r="Q407" s="569"/>
      <c r="R407" s="570"/>
      <c r="S407" s="571"/>
      <c r="T407" s="475" t="s">
        <v>89</v>
      </c>
      <c r="U407" s="476"/>
      <c r="V407" s="477"/>
      <c r="W407" s="178" t="s">
        <v>92</v>
      </c>
      <c r="X407" s="179"/>
      <c r="Y407" s="586"/>
      <c r="Z407" s="542"/>
      <c r="AA407" s="542"/>
      <c r="AB407" s="544"/>
    </row>
    <row r="408" spans="1:28" ht="14.25" customHeight="1" thickBot="1">
      <c r="A408" s="561"/>
      <c r="B408" s="561"/>
      <c r="C408" s="180" t="s">
        <v>63</v>
      </c>
      <c r="D408" s="181"/>
      <c r="E408" s="182"/>
      <c r="F408" s="182"/>
      <c r="G408" s="182"/>
      <c r="H408" s="183"/>
      <c r="I408" s="183"/>
      <c r="J408" s="183"/>
      <c r="K408" s="183"/>
      <c r="L408" s="183"/>
      <c r="M408" s="183"/>
      <c r="N408" s="564"/>
      <c r="O408" s="566"/>
      <c r="P408" s="568"/>
      <c r="Q408" s="572"/>
      <c r="R408" s="573"/>
      <c r="S408" s="574"/>
      <c r="T408" s="590"/>
      <c r="U408" s="595"/>
      <c r="V408" s="591"/>
      <c r="W408" s="184" t="s">
        <v>93</v>
      </c>
      <c r="X408" s="185"/>
      <c r="Y408" s="691"/>
      <c r="Z408" s="602"/>
      <c r="AA408" s="602"/>
      <c r="AB408" s="604"/>
    </row>
    <row r="409" spans="1:28" ht="14.25" customHeight="1" thickBot="1">
      <c r="A409" s="561"/>
      <c r="B409" s="561"/>
      <c r="C409" s="175" t="s">
        <v>80</v>
      </c>
      <c r="D409" s="186">
        <v>31</v>
      </c>
      <c r="E409" s="187">
        <v>32</v>
      </c>
      <c r="F409" s="187">
        <v>33</v>
      </c>
      <c r="G409" s="187">
        <v>34</v>
      </c>
      <c r="H409" s="188">
        <v>35</v>
      </c>
      <c r="I409" s="188">
        <v>36</v>
      </c>
      <c r="J409" s="188">
        <v>37</v>
      </c>
      <c r="K409" s="188">
        <v>38</v>
      </c>
      <c r="L409" s="188">
        <v>39</v>
      </c>
      <c r="M409" s="189">
        <v>40</v>
      </c>
      <c r="N409" s="596"/>
      <c r="O409" s="597"/>
      <c r="P409" s="598"/>
      <c r="Q409" s="575"/>
      <c r="R409" s="576"/>
      <c r="S409" s="577"/>
      <c r="T409" s="478"/>
      <c r="U409" s="479"/>
      <c r="V409" s="480"/>
      <c r="W409" s="184" t="s">
        <v>94</v>
      </c>
      <c r="X409" s="185"/>
      <c r="Y409" s="691"/>
      <c r="Z409" s="602"/>
      <c r="AA409" s="602"/>
      <c r="AB409" s="604"/>
    </row>
    <row r="410" spans="1:28" ht="14.25" customHeight="1">
      <c r="A410" s="561"/>
      <c r="B410" s="561"/>
      <c r="C410" s="578" t="s">
        <v>64</v>
      </c>
      <c r="D410" s="190"/>
      <c r="E410" s="191"/>
      <c r="F410" s="191"/>
      <c r="G410" s="191"/>
      <c r="H410" s="192"/>
      <c r="I410" s="192"/>
      <c r="J410" s="192"/>
      <c r="K410" s="192"/>
      <c r="L410" s="192"/>
      <c r="M410" s="192"/>
      <c r="N410" s="596"/>
      <c r="O410" s="597"/>
      <c r="P410" s="598"/>
      <c r="Q410" s="563"/>
      <c r="R410" s="565"/>
      <c r="S410" s="567"/>
      <c r="T410" s="695"/>
      <c r="U410" s="696"/>
      <c r="V410" s="697"/>
      <c r="W410" s="184" t="s">
        <v>95</v>
      </c>
      <c r="X410" s="185"/>
      <c r="Y410" s="691"/>
      <c r="Z410" s="692"/>
      <c r="AA410" s="602"/>
      <c r="AB410" s="604"/>
    </row>
    <row r="411" spans="1:28" ht="14.25" customHeight="1" thickBot="1">
      <c r="A411" s="562"/>
      <c r="B411" s="562"/>
      <c r="C411" s="579"/>
      <c r="D411" s="193"/>
      <c r="E411" s="194"/>
      <c r="F411" s="194"/>
      <c r="G411" s="194"/>
      <c r="H411" s="195"/>
      <c r="I411" s="195"/>
      <c r="J411" s="195"/>
      <c r="K411" s="195"/>
      <c r="L411" s="195"/>
      <c r="M411" s="195"/>
      <c r="N411" s="599"/>
      <c r="O411" s="600"/>
      <c r="P411" s="601"/>
      <c r="Q411" s="564"/>
      <c r="R411" s="566"/>
      <c r="S411" s="568"/>
      <c r="T411" s="581"/>
      <c r="U411" s="583"/>
      <c r="V411" s="585"/>
      <c r="W411" s="196" t="s">
        <v>96</v>
      </c>
      <c r="X411" s="197"/>
      <c r="Y411" s="587"/>
      <c r="Z411" s="693"/>
      <c r="AA411" s="537"/>
      <c r="AB411" s="546"/>
    </row>
    <row r="412" spans="1:28" ht="14.25" customHeight="1">
      <c r="A412" s="682"/>
      <c r="B412" s="683"/>
      <c r="C412" s="683"/>
      <c r="D412" s="683"/>
      <c r="E412" s="683"/>
      <c r="F412" s="683"/>
      <c r="G412" s="683"/>
      <c r="H412" s="684"/>
      <c r="I412" s="542"/>
      <c r="J412" s="543"/>
      <c r="K412" s="543"/>
      <c r="L412" s="543"/>
      <c r="M412" s="544"/>
      <c r="N412" s="542"/>
      <c r="O412" s="542"/>
      <c r="P412" s="542"/>
      <c r="Q412" s="542"/>
      <c r="R412" s="542"/>
      <c r="S412" s="542"/>
      <c r="T412" s="542"/>
      <c r="U412" s="542"/>
      <c r="V412" s="542"/>
      <c r="W412" s="698"/>
      <c r="X412" s="699"/>
      <c r="Y412" s="586"/>
      <c r="Z412" s="586"/>
      <c r="AA412" s="542"/>
      <c r="AB412" s="544"/>
    </row>
    <row r="413" spans="1:28" ht="14.25" customHeight="1" thickBot="1">
      <c r="A413" s="685"/>
      <c r="B413" s="686"/>
      <c r="C413" s="686"/>
      <c r="D413" s="686"/>
      <c r="E413" s="686"/>
      <c r="F413" s="686"/>
      <c r="G413" s="686"/>
      <c r="H413" s="687"/>
      <c r="I413" s="602"/>
      <c r="J413" s="603"/>
      <c r="K413" s="603"/>
      <c r="L413" s="603"/>
      <c r="M413" s="604"/>
      <c r="N413" s="602"/>
      <c r="O413" s="602"/>
      <c r="P413" s="602"/>
      <c r="Q413" s="602"/>
      <c r="R413" s="602"/>
      <c r="S413" s="602"/>
      <c r="T413" s="602"/>
      <c r="U413" s="602"/>
      <c r="V413" s="602"/>
      <c r="W413" s="700"/>
      <c r="X413" s="701"/>
      <c r="Y413" s="587"/>
      <c r="Z413" s="587"/>
      <c r="AA413" s="537"/>
      <c r="AB413" s="546"/>
    </row>
    <row r="414" spans="1:28" ht="14.25" customHeight="1" thickBot="1">
      <c r="A414" s="688"/>
      <c r="B414" s="689"/>
      <c r="C414" s="689"/>
      <c r="D414" s="689"/>
      <c r="E414" s="689"/>
      <c r="F414" s="689"/>
      <c r="G414" s="689"/>
      <c r="H414" s="690"/>
      <c r="I414" s="537"/>
      <c r="J414" s="545"/>
      <c r="K414" s="545"/>
      <c r="L414" s="545"/>
      <c r="M414" s="546"/>
      <c r="N414" s="537"/>
      <c r="O414" s="537"/>
      <c r="P414" s="537"/>
      <c r="Q414" s="537"/>
      <c r="R414" s="537"/>
      <c r="S414" s="537"/>
      <c r="T414" s="537"/>
      <c r="U414" s="537"/>
      <c r="V414" s="537"/>
      <c r="W414" s="198" t="s">
        <v>92</v>
      </c>
      <c r="X414" s="199"/>
      <c r="Y414" s="200"/>
      <c r="Z414" s="200"/>
      <c r="AA414" s="680"/>
      <c r="AB414" s="681"/>
    </row>
    <row r="415" spans="1:28" ht="15" customHeight="1" thickBot="1">
      <c r="A415" s="680" t="s">
        <v>86</v>
      </c>
      <c r="B415" s="694"/>
      <c r="C415" s="694"/>
      <c r="D415" s="694"/>
      <c r="E415" s="694"/>
      <c r="F415" s="694"/>
      <c r="G415" s="694"/>
      <c r="H415" s="681"/>
      <c r="I415" s="537" t="s">
        <v>87</v>
      </c>
      <c r="J415" s="540"/>
      <c r="K415" s="540"/>
      <c r="L415" s="540"/>
      <c r="M415" s="540"/>
      <c r="N415" s="680" t="s">
        <v>90</v>
      </c>
      <c r="O415" s="694"/>
      <c r="P415" s="694"/>
      <c r="Q415" s="680" t="s">
        <v>91</v>
      </c>
      <c r="R415" s="694"/>
      <c r="S415" s="694"/>
      <c r="T415" s="680" t="s">
        <v>88</v>
      </c>
      <c r="U415" s="694"/>
      <c r="V415" s="681"/>
      <c r="W415" s="198" t="s">
        <v>93</v>
      </c>
      <c r="X415" s="199"/>
      <c r="Y415" s="200"/>
      <c r="Z415" s="200"/>
      <c r="AA415" s="680"/>
      <c r="AB415" s="681"/>
    </row>
    <row r="416" spans="1:28" ht="15" thickBot="1">
      <c r="A416" s="702"/>
      <c r="B416" s="702"/>
      <c r="C416" s="702"/>
      <c r="D416" s="702"/>
      <c r="E416" s="702"/>
      <c r="F416" s="702"/>
      <c r="G416" s="702"/>
      <c r="H416" s="702"/>
      <c r="I416" s="702"/>
      <c r="J416" s="702"/>
      <c r="K416" s="702"/>
      <c r="L416" s="702"/>
      <c r="M416" s="702"/>
      <c r="N416" s="702"/>
      <c r="O416" s="702"/>
      <c r="P416" s="702"/>
      <c r="Q416" s="702"/>
      <c r="R416" s="702"/>
      <c r="S416" s="702"/>
      <c r="T416" s="702"/>
      <c r="U416" s="702"/>
      <c r="V416" s="702"/>
      <c r="W416" s="702"/>
      <c r="X416" s="702"/>
      <c r="Y416" s="702"/>
      <c r="Z416" s="702"/>
      <c r="AA416" s="702"/>
      <c r="AB416" s="702"/>
    </row>
    <row r="417" spans="1:28" ht="9.75" customHeight="1">
      <c r="A417" s="682"/>
      <c r="B417" s="684"/>
      <c r="C417" s="635" t="s">
        <v>74</v>
      </c>
      <c r="D417" s="636"/>
      <c r="E417" s="636"/>
      <c r="F417" s="636"/>
      <c r="G417" s="636"/>
      <c r="H417" s="636"/>
      <c r="I417" s="636"/>
      <c r="J417" s="636"/>
      <c r="K417" s="636"/>
      <c r="L417" s="636"/>
      <c r="M417" s="636"/>
      <c r="N417" s="636"/>
      <c r="O417" s="636"/>
      <c r="P417" s="636"/>
      <c r="Q417" s="636"/>
      <c r="R417" s="636"/>
      <c r="S417" s="636"/>
      <c r="T417" s="636"/>
      <c r="U417" s="636"/>
      <c r="V417" s="636"/>
      <c r="W417" s="636"/>
      <c r="X417" s="636"/>
      <c r="Y417" s="636"/>
      <c r="Z417" s="636"/>
      <c r="AA417" s="636"/>
      <c r="AB417" s="637"/>
    </row>
    <row r="418" spans="1:28" ht="9.75" customHeight="1" thickBot="1">
      <c r="A418" s="685"/>
      <c r="B418" s="687"/>
      <c r="C418" s="638"/>
      <c r="D418" s="639"/>
      <c r="E418" s="639"/>
      <c r="F418" s="639"/>
      <c r="G418" s="639"/>
      <c r="H418" s="639"/>
      <c r="I418" s="639"/>
      <c r="J418" s="639"/>
      <c r="K418" s="639"/>
      <c r="L418" s="639"/>
      <c r="M418" s="639"/>
      <c r="N418" s="639"/>
      <c r="O418" s="639"/>
      <c r="P418" s="639"/>
      <c r="Q418" s="639"/>
      <c r="R418" s="639"/>
      <c r="S418" s="639"/>
      <c r="T418" s="639"/>
      <c r="U418" s="639"/>
      <c r="V418" s="639"/>
      <c r="W418" s="639"/>
      <c r="X418" s="639"/>
      <c r="Y418" s="639"/>
      <c r="Z418" s="639"/>
      <c r="AA418" s="639"/>
      <c r="AB418" s="640"/>
    </row>
    <row r="419" spans="1:28" ht="9.75" customHeight="1">
      <c r="A419" s="685"/>
      <c r="B419" s="687"/>
      <c r="C419" s="427" t="s">
        <v>145</v>
      </c>
      <c r="D419" s="428"/>
      <c r="E419" s="428"/>
      <c r="F419" s="428"/>
      <c r="G419" s="428"/>
      <c r="H419" s="428"/>
      <c r="I419" s="428"/>
      <c r="J419" s="428"/>
      <c r="K419" s="428"/>
      <c r="L419" s="428"/>
      <c r="M419" s="428"/>
      <c r="N419" s="428"/>
      <c r="O419" s="428"/>
      <c r="P419" s="428"/>
      <c r="Q419" s="428"/>
      <c r="R419" s="428"/>
      <c r="S419" s="428"/>
      <c r="T419" s="428"/>
      <c r="U419" s="428"/>
      <c r="V419" s="428"/>
      <c r="W419" s="428"/>
      <c r="X419" s="428"/>
      <c r="Y419" s="428"/>
      <c r="Z419" s="428"/>
      <c r="AA419" s="428"/>
      <c r="AB419" s="429"/>
    </row>
    <row r="420" spans="1:28" ht="9.75" customHeight="1" thickBot="1">
      <c r="A420" s="685"/>
      <c r="B420" s="687"/>
      <c r="C420" s="430"/>
      <c r="D420" s="431"/>
      <c r="E420" s="431"/>
      <c r="F420" s="431"/>
      <c r="G420" s="431"/>
      <c r="H420" s="431"/>
      <c r="I420" s="431"/>
      <c r="J420" s="431"/>
      <c r="K420" s="431"/>
      <c r="L420" s="431"/>
      <c r="M420" s="431"/>
      <c r="N420" s="431"/>
      <c r="O420" s="431"/>
      <c r="P420" s="431"/>
      <c r="Q420" s="431"/>
      <c r="R420" s="431"/>
      <c r="S420" s="431"/>
      <c r="T420" s="431"/>
      <c r="U420" s="431"/>
      <c r="V420" s="431"/>
      <c r="W420" s="431"/>
      <c r="X420" s="431"/>
      <c r="Y420" s="431"/>
      <c r="Z420" s="431"/>
      <c r="AA420" s="431"/>
      <c r="AB420" s="432"/>
    </row>
    <row r="421" spans="1:28" ht="9.75" customHeight="1">
      <c r="A421" s="685"/>
      <c r="B421" s="687"/>
      <c r="C421" s="629">
        <f ca="1">TODAY()</f>
        <v>42505</v>
      </c>
      <c r="D421" s="630"/>
      <c r="E421" s="630"/>
      <c r="F421" s="630"/>
      <c r="G421" s="630"/>
      <c r="H421" s="630"/>
      <c r="I421" s="630"/>
      <c r="J421" s="630"/>
      <c r="K421" s="630"/>
      <c r="L421" s="630"/>
      <c r="M421" s="631"/>
      <c r="N421" s="614" t="s">
        <v>149</v>
      </c>
      <c r="O421" s="615"/>
      <c r="P421" s="615"/>
      <c r="Q421" s="615"/>
      <c r="R421" s="615"/>
      <c r="S421" s="615"/>
      <c r="T421" s="615"/>
      <c r="U421" s="615"/>
      <c r="V421" s="615"/>
      <c r="W421" s="615"/>
      <c r="X421" s="615"/>
      <c r="Y421" s="615"/>
      <c r="Z421" s="615"/>
      <c r="AA421" s="615"/>
      <c r="AB421" s="616"/>
    </row>
    <row r="422" spans="1:28" ht="9.75" customHeight="1" thickBot="1">
      <c r="A422" s="688"/>
      <c r="B422" s="690"/>
      <c r="C422" s="632"/>
      <c r="D422" s="633"/>
      <c r="E422" s="633"/>
      <c r="F422" s="633"/>
      <c r="G422" s="633"/>
      <c r="H422" s="633"/>
      <c r="I422" s="633"/>
      <c r="J422" s="633"/>
      <c r="K422" s="633"/>
      <c r="L422" s="633"/>
      <c r="M422" s="634"/>
      <c r="N422" s="617"/>
      <c r="O422" s="618"/>
      <c r="P422" s="618"/>
      <c r="Q422" s="618"/>
      <c r="R422" s="618"/>
      <c r="S422" s="618"/>
      <c r="T422" s="618"/>
      <c r="U422" s="618"/>
      <c r="V422" s="618"/>
      <c r="W422" s="618"/>
      <c r="X422" s="618"/>
      <c r="Y422" s="618"/>
      <c r="Z422" s="618"/>
      <c r="AA422" s="618"/>
      <c r="AB422" s="619"/>
    </row>
    <row r="423" spans="1:28" ht="9.75" customHeight="1">
      <c r="A423" s="542" t="s">
        <v>68</v>
      </c>
      <c r="B423" s="544"/>
      <c r="C423" s="614" t="str">
        <f>'Sp. JK.'!F24</f>
        <v>FEGYVERES PETRA</v>
      </c>
      <c r="D423" s="615"/>
      <c r="E423" s="615"/>
      <c r="F423" s="615"/>
      <c r="G423" s="615"/>
      <c r="H423" s="615"/>
      <c r="I423" s="615"/>
      <c r="J423" s="615"/>
      <c r="K423" s="615"/>
      <c r="L423" s="615"/>
      <c r="M423" s="615"/>
      <c r="N423" s="602" t="s">
        <v>70</v>
      </c>
      <c r="O423" s="620"/>
      <c r="P423" s="621"/>
      <c r="Q423" s="602"/>
      <c r="R423" s="705"/>
      <c r="S423" s="705"/>
      <c r="T423" s="705"/>
      <c r="U423" s="705"/>
      <c r="V423" s="705"/>
      <c r="W423" s="705"/>
      <c r="X423" s="705"/>
      <c r="Y423" s="705"/>
      <c r="Z423" s="705"/>
      <c r="AA423" s="705"/>
      <c r="AB423" s="604"/>
    </row>
    <row r="424" spans="1:28" ht="9.75" customHeight="1" thickBot="1">
      <c r="A424" s="537"/>
      <c r="B424" s="546"/>
      <c r="C424" s="617"/>
      <c r="D424" s="618"/>
      <c r="E424" s="618"/>
      <c r="F424" s="618"/>
      <c r="G424" s="618"/>
      <c r="H424" s="618"/>
      <c r="I424" s="618"/>
      <c r="J424" s="618"/>
      <c r="K424" s="618"/>
      <c r="L424" s="618"/>
      <c r="M424" s="618"/>
      <c r="N424" s="622"/>
      <c r="O424" s="623"/>
      <c r="P424" s="624"/>
      <c r="Q424" s="602"/>
      <c r="R424" s="705"/>
      <c r="S424" s="705"/>
      <c r="T424" s="705"/>
      <c r="U424" s="705"/>
      <c r="V424" s="705"/>
      <c r="W424" s="705"/>
      <c r="X424" s="705"/>
      <c r="Y424" s="705"/>
      <c r="Z424" s="705"/>
      <c r="AA424" s="705"/>
      <c r="AB424" s="604"/>
    </row>
    <row r="425" spans="1:28" ht="9.75" customHeight="1">
      <c r="A425" s="542" t="s">
        <v>71</v>
      </c>
      <c r="B425" s="544"/>
      <c r="C425" s="614"/>
      <c r="D425" s="615"/>
      <c r="E425" s="615"/>
      <c r="F425" s="615"/>
      <c r="G425" s="615"/>
      <c r="H425" s="615"/>
      <c r="I425" s="615"/>
      <c r="J425" s="615"/>
      <c r="K425" s="615"/>
      <c r="L425" s="615"/>
      <c r="M425" s="615"/>
      <c r="N425" s="542" t="s">
        <v>69</v>
      </c>
      <c r="O425" s="625"/>
      <c r="P425" s="626"/>
      <c r="Q425" s="542"/>
      <c r="R425" s="543"/>
      <c r="S425" s="543"/>
      <c r="T425" s="543"/>
      <c r="U425" s="543"/>
      <c r="V425" s="543"/>
      <c r="W425" s="543"/>
      <c r="X425" s="543"/>
      <c r="Y425" s="543"/>
      <c r="Z425" s="543"/>
      <c r="AA425" s="543"/>
      <c r="AB425" s="544"/>
    </row>
    <row r="426" spans="1:28" ht="9.75" customHeight="1" thickBot="1">
      <c r="A426" s="537"/>
      <c r="B426" s="546"/>
      <c r="C426" s="617"/>
      <c r="D426" s="618"/>
      <c r="E426" s="618"/>
      <c r="F426" s="618"/>
      <c r="G426" s="618"/>
      <c r="H426" s="618"/>
      <c r="I426" s="618"/>
      <c r="J426" s="618"/>
      <c r="K426" s="618"/>
      <c r="L426" s="618"/>
      <c r="M426" s="618"/>
      <c r="N426" s="622"/>
      <c r="O426" s="623"/>
      <c r="P426" s="624"/>
      <c r="Q426" s="537"/>
      <c r="R426" s="545"/>
      <c r="S426" s="545"/>
      <c r="T426" s="545"/>
      <c r="U426" s="545"/>
      <c r="V426" s="545"/>
      <c r="W426" s="545"/>
      <c r="X426" s="545"/>
      <c r="Y426" s="545"/>
      <c r="Z426" s="545"/>
      <c r="AA426" s="545"/>
      <c r="AB426" s="546"/>
    </row>
    <row r="427" spans="1:28" ht="9.75" customHeight="1" thickBot="1">
      <c r="A427" s="174" t="s">
        <v>77</v>
      </c>
      <c r="B427" s="174" t="s">
        <v>62</v>
      </c>
      <c r="C427" s="627"/>
      <c r="D427" s="559"/>
      <c r="E427" s="559"/>
      <c r="F427" s="559"/>
      <c r="G427" s="559"/>
      <c r="H427" s="559"/>
      <c r="I427" s="559"/>
      <c r="J427" s="559"/>
      <c r="K427" s="559"/>
      <c r="L427" s="559"/>
      <c r="M427" s="559"/>
      <c r="N427" s="550" t="s">
        <v>63</v>
      </c>
      <c r="O427" s="556"/>
      <c r="P427" s="551"/>
      <c r="Q427" s="550" t="s">
        <v>64</v>
      </c>
      <c r="R427" s="556"/>
      <c r="S427" s="551"/>
      <c r="T427" s="550" t="s">
        <v>65</v>
      </c>
      <c r="U427" s="556"/>
      <c r="V427" s="551"/>
      <c r="W427" s="525" t="s">
        <v>97</v>
      </c>
      <c r="X427" s="527"/>
      <c r="Y427" s="229" t="s">
        <v>78</v>
      </c>
      <c r="Z427" s="230" t="s">
        <v>66</v>
      </c>
      <c r="AA427" s="627" t="s">
        <v>67</v>
      </c>
      <c r="AB427" s="628"/>
    </row>
    <row r="428" spans="1:28" ht="14.25" customHeight="1" thickBot="1">
      <c r="A428" s="561">
        <v>1</v>
      </c>
      <c r="B428" s="561">
        <v>3</v>
      </c>
      <c r="C428" s="175" t="s">
        <v>80</v>
      </c>
      <c r="D428" s="176">
        <v>1</v>
      </c>
      <c r="E428" s="177">
        <v>2</v>
      </c>
      <c r="F428" s="177">
        <v>3</v>
      </c>
      <c r="G428" s="177">
        <v>4</v>
      </c>
      <c r="H428" s="177">
        <v>5</v>
      </c>
      <c r="I428" s="177">
        <v>6</v>
      </c>
      <c r="J428" s="177">
        <v>7</v>
      </c>
      <c r="K428" s="177">
        <v>8</v>
      </c>
      <c r="L428" s="177">
        <v>9</v>
      </c>
      <c r="M428" s="177">
        <v>10</v>
      </c>
      <c r="N428" s="563"/>
      <c r="O428" s="565"/>
      <c r="P428" s="609"/>
      <c r="Q428" s="569"/>
      <c r="R428" s="570"/>
      <c r="S428" s="571"/>
      <c r="T428" s="475" t="s">
        <v>89</v>
      </c>
      <c r="U428" s="476"/>
      <c r="V428" s="477"/>
      <c r="W428" s="178" t="s">
        <v>92</v>
      </c>
      <c r="X428" s="179"/>
      <c r="Y428" s="586"/>
      <c r="Z428" s="542"/>
      <c r="AA428" s="542"/>
      <c r="AB428" s="544"/>
    </row>
    <row r="429" spans="1:28" ht="14.25" customHeight="1" thickBot="1">
      <c r="A429" s="561"/>
      <c r="B429" s="561"/>
      <c r="C429" s="180" t="s">
        <v>63</v>
      </c>
      <c r="D429" s="181"/>
      <c r="E429" s="182"/>
      <c r="F429" s="182"/>
      <c r="G429" s="182"/>
      <c r="H429" s="183"/>
      <c r="I429" s="183"/>
      <c r="J429" s="183"/>
      <c r="K429" s="183"/>
      <c r="L429" s="183"/>
      <c r="M429" s="183"/>
      <c r="N429" s="564"/>
      <c r="O429" s="566"/>
      <c r="P429" s="610"/>
      <c r="Q429" s="572"/>
      <c r="R429" s="573"/>
      <c r="S429" s="574"/>
      <c r="T429" s="590"/>
      <c r="U429" s="595"/>
      <c r="V429" s="591"/>
      <c r="W429" s="184" t="s">
        <v>93</v>
      </c>
      <c r="X429" s="185"/>
      <c r="Y429" s="691"/>
      <c r="Z429" s="602"/>
      <c r="AA429" s="602"/>
      <c r="AB429" s="604"/>
    </row>
    <row r="430" spans="1:28" ht="14.25" customHeight="1" thickBot="1">
      <c r="A430" s="561"/>
      <c r="B430" s="561"/>
      <c r="C430" s="175" t="s">
        <v>80</v>
      </c>
      <c r="D430" s="186">
        <v>11</v>
      </c>
      <c r="E430" s="187">
        <v>12</v>
      </c>
      <c r="F430" s="187">
        <v>13</v>
      </c>
      <c r="G430" s="187">
        <v>14</v>
      </c>
      <c r="H430" s="188">
        <v>15</v>
      </c>
      <c r="I430" s="188">
        <v>16</v>
      </c>
      <c r="J430" s="188">
        <v>17</v>
      </c>
      <c r="K430" s="188">
        <v>18</v>
      </c>
      <c r="L430" s="188">
        <v>19</v>
      </c>
      <c r="M430" s="189">
        <v>20</v>
      </c>
      <c r="N430" s="569"/>
      <c r="O430" s="570"/>
      <c r="P430" s="571"/>
      <c r="Q430" s="575"/>
      <c r="R430" s="576"/>
      <c r="S430" s="577"/>
      <c r="T430" s="478"/>
      <c r="U430" s="479"/>
      <c r="V430" s="480"/>
      <c r="W430" s="184" t="s">
        <v>94</v>
      </c>
      <c r="X430" s="185"/>
      <c r="Y430" s="691"/>
      <c r="Z430" s="602"/>
      <c r="AA430" s="602"/>
      <c r="AB430" s="604"/>
    </row>
    <row r="431" spans="1:28" ht="14.25" customHeight="1">
      <c r="A431" s="561"/>
      <c r="B431" s="561"/>
      <c r="C431" s="578" t="s">
        <v>64</v>
      </c>
      <c r="D431" s="190"/>
      <c r="E431" s="191"/>
      <c r="F431" s="191"/>
      <c r="G431" s="191"/>
      <c r="H431" s="192"/>
      <c r="I431" s="192"/>
      <c r="J431" s="192"/>
      <c r="K431" s="192"/>
      <c r="L431" s="192"/>
      <c r="M431" s="192"/>
      <c r="N431" s="572"/>
      <c r="O431" s="573"/>
      <c r="P431" s="574"/>
      <c r="Q431" s="611"/>
      <c r="R431" s="612"/>
      <c r="S431" s="613"/>
      <c r="T431" s="580"/>
      <c r="U431" s="582"/>
      <c r="V431" s="584"/>
      <c r="W431" s="184" t="s">
        <v>95</v>
      </c>
      <c r="X431" s="185"/>
      <c r="Y431" s="691"/>
      <c r="Z431" s="692"/>
      <c r="AA431" s="602"/>
      <c r="AB431" s="604"/>
    </row>
    <row r="432" spans="1:28" ht="14.25" customHeight="1" thickBot="1">
      <c r="A432" s="562"/>
      <c r="B432" s="562"/>
      <c r="C432" s="579"/>
      <c r="D432" s="193"/>
      <c r="E432" s="194"/>
      <c r="F432" s="194"/>
      <c r="G432" s="194"/>
      <c r="H432" s="195"/>
      <c r="I432" s="195"/>
      <c r="J432" s="195"/>
      <c r="K432" s="195"/>
      <c r="L432" s="195"/>
      <c r="M432" s="195"/>
      <c r="N432" s="575"/>
      <c r="O432" s="576"/>
      <c r="P432" s="577"/>
      <c r="Q432" s="564"/>
      <c r="R432" s="566"/>
      <c r="S432" s="568"/>
      <c r="T432" s="581"/>
      <c r="U432" s="583"/>
      <c r="V432" s="585"/>
      <c r="W432" s="184" t="s">
        <v>96</v>
      </c>
      <c r="X432" s="185"/>
      <c r="Y432" s="587"/>
      <c r="Z432" s="693"/>
      <c r="AA432" s="537"/>
      <c r="AB432" s="546"/>
    </row>
    <row r="433" spans="1:28" ht="14.25" customHeight="1" thickBot="1">
      <c r="A433" s="561">
        <v>2</v>
      </c>
      <c r="B433" s="560">
        <v>4</v>
      </c>
      <c r="C433" s="175" t="s">
        <v>80</v>
      </c>
      <c r="D433" s="176">
        <v>21</v>
      </c>
      <c r="E433" s="177">
        <v>22</v>
      </c>
      <c r="F433" s="177">
        <v>23</v>
      </c>
      <c r="G433" s="177">
        <v>24</v>
      </c>
      <c r="H433" s="177">
        <v>25</v>
      </c>
      <c r="I433" s="177">
        <v>26</v>
      </c>
      <c r="J433" s="177">
        <v>27</v>
      </c>
      <c r="K433" s="177">
        <v>28</v>
      </c>
      <c r="L433" s="177">
        <v>29</v>
      </c>
      <c r="M433" s="177">
        <v>30</v>
      </c>
      <c r="N433" s="563"/>
      <c r="O433" s="565"/>
      <c r="P433" s="567"/>
      <c r="Q433" s="569"/>
      <c r="R433" s="570"/>
      <c r="S433" s="571"/>
      <c r="T433" s="475" t="s">
        <v>89</v>
      </c>
      <c r="U433" s="476"/>
      <c r="V433" s="477"/>
      <c r="W433" s="178" t="s">
        <v>92</v>
      </c>
      <c r="X433" s="179"/>
      <c r="Y433" s="586"/>
      <c r="Z433" s="542"/>
      <c r="AA433" s="542"/>
      <c r="AB433" s="544"/>
    </row>
    <row r="434" spans="1:28" ht="14.25" customHeight="1" thickBot="1">
      <c r="A434" s="561"/>
      <c r="B434" s="561"/>
      <c r="C434" s="180" t="s">
        <v>63</v>
      </c>
      <c r="D434" s="181"/>
      <c r="E434" s="182"/>
      <c r="F434" s="182"/>
      <c r="G434" s="182"/>
      <c r="H434" s="183"/>
      <c r="I434" s="183"/>
      <c r="J434" s="183"/>
      <c r="K434" s="183"/>
      <c r="L434" s="183"/>
      <c r="M434" s="183"/>
      <c r="N434" s="564"/>
      <c r="O434" s="566"/>
      <c r="P434" s="568"/>
      <c r="Q434" s="572"/>
      <c r="R434" s="573"/>
      <c r="S434" s="574"/>
      <c r="T434" s="590"/>
      <c r="U434" s="595"/>
      <c r="V434" s="591"/>
      <c r="W434" s="184" t="s">
        <v>93</v>
      </c>
      <c r="X434" s="185"/>
      <c r="Y434" s="691"/>
      <c r="Z434" s="602"/>
      <c r="AA434" s="602"/>
      <c r="AB434" s="604"/>
    </row>
    <row r="435" spans="1:28" ht="14.25" customHeight="1" thickBot="1">
      <c r="A435" s="561"/>
      <c r="B435" s="561"/>
      <c r="C435" s="175" t="s">
        <v>80</v>
      </c>
      <c r="D435" s="186">
        <v>31</v>
      </c>
      <c r="E435" s="187">
        <v>32</v>
      </c>
      <c r="F435" s="187">
        <v>33</v>
      </c>
      <c r="G435" s="187">
        <v>34</v>
      </c>
      <c r="H435" s="188">
        <v>35</v>
      </c>
      <c r="I435" s="188">
        <v>36</v>
      </c>
      <c r="J435" s="188">
        <v>37</v>
      </c>
      <c r="K435" s="188">
        <v>38</v>
      </c>
      <c r="L435" s="188">
        <v>39</v>
      </c>
      <c r="M435" s="189">
        <v>40</v>
      </c>
      <c r="N435" s="596"/>
      <c r="O435" s="597"/>
      <c r="P435" s="598"/>
      <c r="Q435" s="575"/>
      <c r="R435" s="576"/>
      <c r="S435" s="577"/>
      <c r="T435" s="478"/>
      <c r="U435" s="479"/>
      <c r="V435" s="480"/>
      <c r="W435" s="184" t="s">
        <v>94</v>
      </c>
      <c r="X435" s="185"/>
      <c r="Y435" s="691"/>
      <c r="Z435" s="602"/>
      <c r="AA435" s="602"/>
      <c r="AB435" s="604"/>
    </row>
    <row r="436" spans="1:28" ht="14.25" customHeight="1">
      <c r="A436" s="561"/>
      <c r="B436" s="561"/>
      <c r="C436" s="578" t="s">
        <v>64</v>
      </c>
      <c r="D436" s="190"/>
      <c r="E436" s="191"/>
      <c r="F436" s="191"/>
      <c r="G436" s="191"/>
      <c r="H436" s="192"/>
      <c r="I436" s="192"/>
      <c r="J436" s="192"/>
      <c r="K436" s="192"/>
      <c r="L436" s="192"/>
      <c r="M436" s="192"/>
      <c r="N436" s="596"/>
      <c r="O436" s="597"/>
      <c r="P436" s="598"/>
      <c r="Q436" s="563"/>
      <c r="R436" s="565"/>
      <c r="S436" s="567"/>
      <c r="T436" s="695"/>
      <c r="U436" s="696"/>
      <c r="V436" s="697"/>
      <c r="W436" s="184" t="s">
        <v>95</v>
      </c>
      <c r="X436" s="185"/>
      <c r="Y436" s="691"/>
      <c r="Z436" s="692"/>
      <c r="AA436" s="602"/>
      <c r="AB436" s="604"/>
    </row>
    <row r="437" spans="1:28" ht="14.25" customHeight="1" thickBot="1">
      <c r="A437" s="562"/>
      <c r="B437" s="562"/>
      <c r="C437" s="579"/>
      <c r="D437" s="193"/>
      <c r="E437" s="194"/>
      <c r="F437" s="194"/>
      <c r="G437" s="194"/>
      <c r="H437" s="195"/>
      <c r="I437" s="195"/>
      <c r="J437" s="195"/>
      <c r="K437" s="195"/>
      <c r="L437" s="195"/>
      <c r="M437" s="195"/>
      <c r="N437" s="599"/>
      <c r="O437" s="600"/>
      <c r="P437" s="601"/>
      <c r="Q437" s="564"/>
      <c r="R437" s="566"/>
      <c r="S437" s="568"/>
      <c r="T437" s="581"/>
      <c r="U437" s="583"/>
      <c r="V437" s="585"/>
      <c r="W437" s="196" t="s">
        <v>96</v>
      </c>
      <c r="X437" s="197"/>
      <c r="Y437" s="587"/>
      <c r="Z437" s="693"/>
      <c r="AA437" s="537"/>
      <c r="AB437" s="546"/>
    </row>
    <row r="438" spans="1:28" ht="14.25" customHeight="1">
      <c r="A438" s="682"/>
      <c r="B438" s="683"/>
      <c r="C438" s="683"/>
      <c r="D438" s="683"/>
      <c r="E438" s="683"/>
      <c r="F438" s="683"/>
      <c r="G438" s="683"/>
      <c r="H438" s="684"/>
      <c r="I438" s="542"/>
      <c r="J438" s="543"/>
      <c r="K438" s="543"/>
      <c r="L438" s="543"/>
      <c r="M438" s="544"/>
      <c r="N438" s="542"/>
      <c r="O438" s="542"/>
      <c r="P438" s="542"/>
      <c r="Q438" s="542"/>
      <c r="R438" s="542"/>
      <c r="S438" s="542"/>
      <c r="T438" s="542"/>
      <c r="U438" s="542"/>
      <c r="V438" s="542"/>
      <c r="W438" s="698"/>
      <c r="X438" s="699"/>
      <c r="Y438" s="586"/>
      <c r="Z438" s="586"/>
      <c r="AA438" s="542"/>
      <c r="AB438" s="544"/>
    </row>
    <row r="439" spans="1:28" ht="14.25" customHeight="1" thickBot="1">
      <c r="A439" s="685"/>
      <c r="B439" s="686"/>
      <c r="C439" s="686"/>
      <c r="D439" s="686"/>
      <c r="E439" s="686"/>
      <c r="F439" s="686"/>
      <c r="G439" s="686"/>
      <c r="H439" s="687"/>
      <c r="I439" s="602"/>
      <c r="J439" s="603"/>
      <c r="K439" s="603"/>
      <c r="L439" s="603"/>
      <c r="M439" s="604"/>
      <c r="N439" s="602"/>
      <c r="O439" s="602"/>
      <c r="P439" s="602"/>
      <c r="Q439" s="602"/>
      <c r="R439" s="602"/>
      <c r="S439" s="602"/>
      <c r="T439" s="602"/>
      <c r="U439" s="602"/>
      <c r="V439" s="602"/>
      <c r="W439" s="700"/>
      <c r="X439" s="701"/>
      <c r="Y439" s="587"/>
      <c r="Z439" s="587"/>
      <c r="AA439" s="537"/>
      <c r="AB439" s="546"/>
    </row>
    <row r="440" spans="1:28" ht="14.25" customHeight="1" thickBot="1">
      <c r="A440" s="688"/>
      <c r="B440" s="689"/>
      <c r="C440" s="689"/>
      <c r="D440" s="689"/>
      <c r="E440" s="689"/>
      <c r="F440" s="689"/>
      <c r="G440" s="689"/>
      <c r="H440" s="690"/>
      <c r="I440" s="537"/>
      <c r="J440" s="545"/>
      <c r="K440" s="545"/>
      <c r="L440" s="545"/>
      <c r="M440" s="546"/>
      <c r="N440" s="537"/>
      <c r="O440" s="537"/>
      <c r="P440" s="537"/>
      <c r="Q440" s="537"/>
      <c r="R440" s="537"/>
      <c r="S440" s="537"/>
      <c r="T440" s="537"/>
      <c r="U440" s="537"/>
      <c r="V440" s="537"/>
      <c r="W440" s="198" t="s">
        <v>92</v>
      </c>
      <c r="X440" s="199"/>
      <c r="Y440" s="200"/>
      <c r="Z440" s="200"/>
      <c r="AA440" s="680"/>
      <c r="AB440" s="681"/>
    </row>
    <row r="441" spans="1:28" ht="15" customHeight="1" thickBot="1">
      <c r="A441" s="680" t="s">
        <v>86</v>
      </c>
      <c r="B441" s="694"/>
      <c r="C441" s="694"/>
      <c r="D441" s="694"/>
      <c r="E441" s="694"/>
      <c r="F441" s="694"/>
      <c r="G441" s="694"/>
      <c r="H441" s="681"/>
      <c r="I441" s="537" t="s">
        <v>87</v>
      </c>
      <c r="J441" s="540"/>
      <c r="K441" s="540"/>
      <c r="L441" s="540"/>
      <c r="M441" s="540"/>
      <c r="N441" s="680" t="s">
        <v>90</v>
      </c>
      <c r="O441" s="694"/>
      <c r="P441" s="694"/>
      <c r="Q441" s="680" t="s">
        <v>91</v>
      </c>
      <c r="R441" s="694"/>
      <c r="S441" s="694"/>
      <c r="T441" s="680" t="s">
        <v>88</v>
      </c>
      <c r="U441" s="694"/>
      <c r="V441" s="681"/>
      <c r="W441" s="198" t="s">
        <v>93</v>
      </c>
      <c r="X441" s="199"/>
      <c r="Y441" s="200"/>
      <c r="Z441" s="200"/>
      <c r="AA441" s="680"/>
      <c r="AB441" s="681"/>
    </row>
    <row r="442" spans="1:28" ht="15" customHeight="1" thickBot="1">
      <c r="A442" s="702"/>
      <c r="B442" s="702"/>
      <c r="C442" s="702"/>
      <c r="D442" s="702"/>
      <c r="E442" s="702"/>
      <c r="F442" s="702"/>
      <c r="G442" s="702"/>
      <c r="H442" s="702"/>
      <c r="I442" s="702"/>
      <c r="J442" s="702"/>
      <c r="K442" s="702"/>
      <c r="L442" s="702"/>
      <c r="M442" s="702"/>
      <c r="N442" s="702"/>
      <c r="O442" s="702"/>
      <c r="P442" s="702"/>
      <c r="Q442" s="702"/>
      <c r="R442" s="702"/>
      <c r="S442" s="702"/>
      <c r="T442" s="702"/>
      <c r="U442" s="702"/>
      <c r="V442" s="702"/>
      <c r="W442" s="702"/>
      <c r="X442" s="702"/>
      <c r="Y442" s="702"/>
      <c r="Z442" s="702"/>
      <c r="AA442" s="702"/>
      <c r="AB442" s="702"/>
    </row>
    <row r="443" spans="1:28" ht="9.75" customHeight="1">
      <c r="A443" s="682"/>
      <c r="B443" s="684"/>
      <c r="C443" s="635" t="s">
        <v>74</v>
      </c>
      <c r="D443" s="636"/>
      <c r="E443" s="636"/>
      <c r="F443" s="636"/>
      <c r="G443" s="636"/>
      <c r="H443" s="636"/>
      <c r="I443" s="636"/>
      <c r="J443" s="636"/>
      <c r="K443" s="636"/>
      <c r="L443" s="636"/>
      <c r="M443" s="636"/>
      <c r="N443" s="636"/>
      <c r="O443" s="636"/>
      <c r="P443" s="636"/>
      <c r="Q443" s="636"/>
      <c r="R443" s="636"/>
      <c r="S443" s="636"/>
      <c r="T443" s="636"/>
      <c r="U443" s="636"/>
      <c r="V443" s="636"/>
      <c r="W443" s="636"/>
      <c r="X443" s="636"/>
      <c r="Y443" s="636"/>
      <c r="Z443" s="636"/>
      <c r="AA443" s="636"/>
      <c r="AB443" s="637"/>
    </row>
    <row r="444" spans="1:28" ht="9.75" customHeight="1" thickBot="1">
      <c r="A444" s="685"/>
      <c r="B444" s="687"/>
      <c r="C444" s="638"/>
      <c r="D444" s="639"/>
      <c r="E444" s="639"/>
      <c r="F444" s="639"/>
      <c r="G444" s="639"/>
      <c r="H444" s="639"/>
      <c r="I444" s="639"/>
      <c r="J444" s="639"/>
      <c r="K444" s="639"/>
      <c r="L444" s="639"/>
      <c r="M444" s="639"/>
      <c r="N444" s="639"/>
      <c r="O444" s="639"/>
      <c r="P444" s="639"/>
      <c r="Q444" s="639"/>
      <c r="R444" s="639"/>
      <c r="S444" s="639"/>
      <c r="T444" s="639"/>
      <c r="U444" s="639"/>
      <c r="V444" s="639"/>
      <c r="W444" s="639"/>
      <c r="X444" s="639"/>
      <c r="Y444" s="639"/>
      <c r="Z444" s="639"/>
      <c r="AA444" s="639"/>
      <c r="AB444" s="640"/>
    </row>
    <row r="445" spans="1:28" ht="9.75" customHeight="1">
      <c r="A445" s="685"/>
      <c r="B445" s="687"/>
      <c r="C445" s="427" t="s">
        <v>145</v>
      </c>
      <c r="D445" s="428"/>
      <c r="E445" s="428"/>
      <c r="F445" s="428"/>
      <c r="G445" s="428"/>
      <c r="H445" s="428"/>
      <c r="I445" s="428"/>
      <c r="J445" s="428"/>
      <c r="K445" s="428"/>
      <c r="L445" s="428"/>
      <c r="M445" s="428"/>
      <c r="N445" s="428"/>
      <c r="O445" s="428"/>
      <c r="P445" s="428"/>
      <c r="Q445" s="428"/>
      <c r="R445" s="428"/>
      <c r="S445" s="428"/>
      <c r="T445" s="428"/>
      <c r="U445" s="428"/>
      <c r="V445" s="428"/>
      <c r="W445" s="428"/>
      <c r="X445" s="428"/>
      <c r="Y445" s="428"/>
      <c r="Z445" s="428"/>
      <c r="AA445" s="428"/>
      <c r="AB445" s="429"/>
    </row>
    <row r="446" spans="1:28" ht="9.75" customHeight="1" thickBot="1">
      <c r="A446" s="685"/>
      <c r="B446" s="687"/>
      <c r="C446" s="430"/>
      <c r="D446" s="431"/>
      <c r="E446" s="431"/>
      <c r="F446" s="431"/>
      <c r="G446" s="431"/>
      <c r="H446" s="431"/>
      <c r="I446" s="431"/>
      <c r="J446" s="431"/>
      <c r="K446" s="431"/>
      <c r="L446" s="431"/>
      <c r="M446" s="431"/>
      <c r="N446" s="431"/>
      <c r="O446" s="431"/>
      <c r="P446" s="431"/>
      <c r="Q446" s="431"/>
      <c r="R446" s="431"/>
      <c r="S446" s="431"/>
      <c r="T446" s="431"/>
      <c r="U446" s="431"/>
      <c r="V446" s="431"/>
      <c r="W446" s="431"/>
      <c r="X446" s="431"/>
      <c r="Y446" s="431"/>
      <c r="Z446" s="431"/>
      <c r="AA446" s="431"/>
      <c r="AB446" s="432"/>
    </row>
    <row r="447" spans="1:28" ht="9.75" customHeight="1">
      <c r="A447" s="685"/>
      <c r="B447" s="687"/>
      <c r="C447" s="629">
        <f ca="1">TODAY()</f>
        <v>42505</v>
      </c>
      <c r="D447" s="630"/>
      <c r="E447" s="630"/>
      <c r="F447" s="630"/>
      <c r="G447" s="630"/>
      <c r="H447" s="630"/>
      <c r="I447" s="630"/>
      <c r="J447" s="630"/>
      <c r="K447" s="630"/>
      <c r="L447" s="630"/>
      <c r="M447" s="631"/>
      <c r="N447" s="614" t="s">
        <v>149</v>
      </c>
      <c r="O447" s="615"/>
      <c r="P447" s="615"/>
      <c r="Q447" s="615"/>
      <c r="R447" s="615"/>
      <c r="S447" s="615"/>
      <c r="T447" s="615"/>
      <c r="U447" s="615"/>
      <c r="V447" s="615"/>
      <c r="W447" s="615"/>
      <c r="X447" s="615"/>
      <c r="Y447" s="615"/>
      <c r="Z447" s="615"/>
      <c r="AA447" s="615"/>
      <c r="AB447" s="616"/>
    </row>
    <row r="448" spans="1:28" ht="9.75" customHeight="1" thickBot="1">
      <c r="A448" s="688"/>
      <c r="B448" s="690"/>
      <c r="C448" s="632"/>
      <c r="D448" s="633"/>
      <c r="E448" s="633"/>
      <c r="F448" s="633"/>
      <c r="G448" s="633"/>
      <c r="H448" s="633"/>
      <c r="I448" s="633"/>
      <c r="J448" s="633"/>
      <c r="K448" s="633"/>
      <c r="L448" s="633"/>
      <c r="M448" s="634"/>
      <c r="N448" s="617"/>
      <c r="O448" s="618"/>
      <c r="P448" s="618"/>
      <c r="Q448" s="618"/>
      <c r="R448" s="618"/>
      <c r="S448" s="618"/>
      <c r="T448" s="618"/>
      <c r="U448" s="618"/>
      <c r="V448" s="618"/>
      <c r="W448" s="618"/>
      <c r="X448" s="618"/>
      <c r="Y448" s="618"/>
      <c r="Z448" s="618"/>
      <c r="AA448" s="618"/>
      <c r="AB448" s="619"/>
    </row>
    <row r="449" spans="1:28" ht="9.75" customHeight="1">
      <c r="A449" s="542" t="s">
        <v>68</v>
      </c>
      <c r="B449" s="544"/>
      <c r="C449" s="614" t="str">
        <f>'Sp. JK.'!F25</f>
        <v>TOMOZI BARBARA</v>
      </c>
      <c r="D449" s="615"/>
      <c r="E449" s="615"/>
      <c r="F449" s="615"/>
      <c r="G449" s="615"/>
      <c r="H449" s="615"/>
      <c r="I449" s="615"/>
      <c r="J449" s="615"/>
      <c r="K449" s="615"/>
      <c r="L449" s="615"/>
      <c r="M449" s="615"/>
      <c r="N449" s="542" t="s">
        <v>70</v>
      </c>
      <c r="O449" s="543"/>
      <c r="P449" s="544"/>
      <c r="Q449" s="542"/>
      <c r="R449" s="543"/>
      <c r="S449" s="543"/>
      <c r="T449" s="543"/>
      <c r="U449" s="543"/>
      <c r="V449" s="543"/>
      <c r="W449" s="543"/>
      <c r="X449" s="543"/>
      <c r="Y449" s="543"/>
      <c r="Z449" s="543"/>
      <c r="AA449" s="543"/>
      <c r="AB449" s="544"/>
    </row>
    <row r="450" spans="1:28" ht="9.75" customHeight="1" thickBot="1">
      <c r="A450" s="537"/>
      <c r="B450" s="546"/>
      <c r="C450" s="617"/>
      <c r="D450" s="618"/>
      <c r="E450" s="618"/>
      <c r="F450" s="618"/>
      <c r="G450" s="618"/>
      <c r="H450" s="618"/>
      <c r="I450" s="618"/>
      <c r="J450" s="618"/>
      <c r="K450" s="618"/>
      <c r="L450" s="618"/>
      <c r="M450" s="618"/>
      <c r="N450" s="537"/>
      <c r="O450" s="545"/>
      <c r="P450" s="546"/>
      <c r="Q450" s="537"/>
      <c r="R450" s="545"/>
      <c r="S450" s="545"/>
      <c r="T450" s="545"/>
      <c r="U450" s="545"/>
      <c r="V450" s="545"/>
      <c r="W450" s="545"/>
      <c r="X450" s="545"/>
      <c r="Y450" s="545"/>
      <c r="Z450" s="545"/>
      <c r="AA450" s="545"/>
      <c r="AB450" s="546"/>
    </row>
    <row r="451" spans="1:28" ht="9.75" customHeight="1">
      <c r="A451" s="542" t="s">
        <v>71</v>
      </c>
      <c r="B451" s="544"/>
      <c r="C451" s="614"/>
      <c r="D451" s="615"/>
      <c r="E451" s="615"/>
      <c r="F451" s="615"/>
      <c r="G451" s="615"/>
      <c r="H451" s="615"/>
      <c r="I451" s="615"/>
      <c r="J451" s="615"/>
      <c r="K451" s="615"/>
      <c r="L451" s="615"/>
      <c r="M451" s="615"/>
      <c r="N451" s="542" t="s">
        <v>69</v>
      </c>
      <c r="O451" s="625"/>
      <c r="P451" s="626"/>
      <c r="Q451" s="542"/>
      <c r="R451" s="543"/>
      <c r="S451" s="543"/>
      <c r="T451" s="543"/>
      <c r="U451" s="543"/>
      <c r="V451" s="543"/>
      <c r="W451" s="543"/>
      <c r="X451" s="543"/>
      <c r="Y451" s="543"/>
      <c r="Z451" s="543"/>
      <c r="AA451" s="543"/>
      <c r="AB451" s="544"/>
    </row>
    <row r="452" spans="1:28" ht="9.75" customHeight="1" thickBot="1">
      <c r="A452" s="537"/>
      <c r="B452" s="546"/>
      <c r="C452" s="617"/>
      <c r="D452" s="618"/>
      <c r="E452" s="618"/>
      <c r="F452" s="618"/>
      <c r="G452" s="618"/>
      <c r="H452" s="618"/>
      <c r="I452" s="618"/>
      <c r="J452" s="618"/>
      <c r="K452" s="618"/>
      <c r="L452" s="618"/>
      <c r="M452" s="618"/>
      <c r="N452" s="622"/>
      <c r="O452" s="623"/>
      <c r="P452" s="624"/>
      <c r="Q452" s="537"/>
      <c r="R452" s="545"/>
      <c r="S452" s="545"/>
      <c r="T452" s="545"/>
      <c r="U452" s="545"/>
      <c r="V452" s="545"/>
      <c r="W452" s="545"/>
      <c r="X452" s="545"/>
      <c r="Y452" s="545"/>
      <c r="Z452" s="545"/>
      <c r="AA452" s="545"/>
      <c r="AB452" s="546"/>
    </row>
    <row r="453" spans="1:28" ht="9.75" customHeight="1" thickBot="1">
      <c r="A453" s="174" t="s">
        <v>77</v>
      </c>
      <c r="B453" s="174" t="s">
        <v>62</v>
      </c>
      <c r="C453" s="627"/>
      <c r="D453" s="559"/>
      <c r="E453" s="559"/>
      <c r="F453" s="559"/>
      <c r="G453" s="559"/>
      <c r="H453" s="559"/>
      <c r="I453" s="559"/>
      <c r="J453" s="559"/>
      <c r="K453" s="559"/>
      <c r="L453" s="559"/>
      <c r="M453" s="559"/>
      <c r="N453" s="550" t="s">
        <v>63</v>
      </c>
      <c r="O453" s="556"/>
      <c r="P453" s="551"/>
      <c r="Q453" s="550" t="s">
        <v>64</v>
      </c>
      <c r="R453" s="556"/>
      <c r="S453" s="551"/>
      <c r="T453" s="550" t="s">
        <v>65</v>
      </c>
      <c r="U453" s="556"/>
      <c r="V453" s="551"/>
      <c r="W453" s="703" t="s">
        <v>97</v>
      </c>
      <c r="X453" s="704"/>
      <c r="Y453" s="229" t="s">
        <v>78</v>
      </c>
      <c r="Z453" s="230" t="s">
        <v>66</v>
      </c>
      <c r="AA453" s="627" t="s">
        <v>67</v>
      </c>
      <c r="AB453" s="628"/>
    </row>
    <row r="454" spans="1:28" ht="14.25" customHeight="1" thickBot="1">
      <c r="A454" s="561">
        <v>1</v>
      </c>
      <c r="B454" s="561">
        <v>4</v>
      </c>
      <c r="C454" s="175" t="s">
        <v>80</v>
      </c>
      <c r="D454" s="176">
        <v>1</v>
      </c>
      <c r="E454" s="177">
        <v>2</v>
      </c>
      <c r="F454" s="177">
        <v>3</v>
      </c>
      <c r="G454" s="177">
        <v>4</v>
      </c>
      <c r="H454" s="177">
        <v>5</v>
      </c>
      <c r="I454" s="177">
        <v>6</v>
      </c>
      <c r="J454" s="177">
        <v>7</v>
      </c>
      <c r="K454" s="177">
        <v>8</v>
      </c>
      <c r="L454" s="177">
        <v>9</v>
      </c>
      <c r="M454" s="177">
        <v>10</v>
      </c>
      <c r="N454" s="563"/>
      <c r="O454" s="565"/>
      <c r="P454" s="609"/>
      <c r="Q454" s="569"/>
      <c r="R454" s="570"/>
      <c r="S454" s="571"/>
      <c r="T454" s="475" t="s">
        <v>89</v>
      </c>
      <c r="U454" s="476"/>
      <c r="V454" s="477"/>
      <c r="W454" s="178" t="s">
        <v>92</v>
      </c>
      <c r="X454" s="179"/>
      <c r="Y454" s="586"/>
      <c r="Z454" s="542"/>
      <c r="AA454" s="542"/>
      <c r="AB454" s="544"/>
    </row>
    <row r="455" spans="1:28" ht="14.25" customHeight="1" thickBot="1">
      <c r="A455" s="561"/>
      <c r="B455" s="561"/>
      <c r="C455" s="180" t="s">
        <v>63</v>
      </c>
      <c r="D455" s="181"/>
      <c r="E455" s="182"/>
      <c r="F455" s="182"/>
      <c r="G455" s="182"/>
      <c r="H455" s="183"/>
      <c r="I455" s="183"/>
      <c r="J455" s="183"/>
      <c r="K455" s="183"/>
      <c r="L455" s="183"/>
      <c r="M455" s="183"/>
      <c r="N455" s="564"/>
      <c r="O455" s="566"/>
      <c r="P455" s="610"/>
      <c r="Q455" s="572"/>
      <c r="R455" s="573"/>
      <c r="S455" s="574"/>
      <c r="T455" s="590"/>
      <c r="U455" s="595"/>
      <c r="V455" s="591"/>
      <c r="W455" s="184" t="s">
        <v>93</v>
      </c>
      <c r="X455" s="185"/>
      <c r="Y455" s="691"/>
      <c r="Z455" s="602"/>
      <c r="AA455" s="602"/>
      <c r="AB455" s="604"/>
    </row>
    <row r="456" spans="1:28" ht="14.25" customHeight="1" thickBot="1">
      <c r="A456" s="561"/>
      <c r="B456" s="561"/>
      <c r="C456" s="175" t="s">
        <v>80</v>
      </c>
      <c r="D456" s="186">
        <v>11</v>
      </c>
      <c r="E456" s="187">
        <v>12</v>
      </c>
      <c r="F456" s="187">
        <v>13</v>
      </c>
      <c r="G456" s="187">
        <v>14</v>
      </c>
      <c r="H456" s="188">
        <v>15</v>
      </c>
      <c r="I456" s="188">
        <v>16</v>
      </c>
      <c r="J456" s="188">
        <v>17</v>
      </c>
      <c r="K456" s="188">
        <v>18</v>
      </c>
      <c r="L456" s="188">
        <v>19</v>
      </c>
      <c r="M456" s="189">
        <v>20</v>
      </c>
      <c r="N456" s="569"/>
      <c r="O456" s="570"/>
      <c r="P456" s="571"/>
      <c r="Q456" s="575"/>
      <c r="R456" s="576"/>
      <c r="S456" s="577"/>
      <c r="T456" s="478"/>
      <c r="U456" s="479"/>
      <c r="V456" s="480"/>
      <c r="W456" s="184" t="s">
        <v>94</v>
      </c>
      <c r="X456" s="185"/>
      <c r="Y456" s="691"/>
      <c r="Z456" s="602"/>
      <c r="AA456" s="602"/>
      <c r="AB456" s="604"/>
    </row>
    <row r="457" spans="1:28" ht="14.25" customHeight="1">
      <c r="A457" s="561"/>
      <c r="B457" s="561"/>
      <c r="C457" s="578" t="s">
        <v>64</v>
      </c>
      <c r="D457" s="190"/>
      <c r="E457" s="191"/>
      <c r="F457" s="191"/>
      <c r="G457" s="191"/>
      <c r="H457" s="192"/>
      <c r="I457" s="192"/>
      <c r="J457" s="192"/>
      <c r="K457" s="192"/>
      <c r="L457" s="192"/>
      <c r="M457" s="192"/>
      <c r="N457" s="572"/>
      <c r="O457" s="573"/>
      <c r="P457" s="574"/>
      <c r="Q457" s="611"/>
      <c r="R457" s="612"/>
      <c r="S457" s="613"/>
      <c r="T457" s="580"/>
      <c r="U457" s="582"/>
      <c r="V457" s="584"/>
      <c r="W457" s="184" t="s">
        <v>95</v>
      </c>
      <c r="X457" s="185"/>
      <c r="Y457" s="691"/>
      <c r="Z457" s="692"/>
      <c r="AA457" s="602"/>
      <c r="AB457" s="604"/>
    </row>
    <row r="458" spans="1:28" ht="14.25" customHeight="1" thickBot="1">
      <c r="A458" s="562"/>
      <c r="B458" s="562"/>
      <c r="C458" s="579"/>
      <c r="D458" s="193"/>
      <c r="E458" s="194"/>
      <c r="F458" s="194"/>
      <c r="G458" s="194"/>
      <c r="H458" s="195"/>
      <c r="I458" s="195"/>
      <c r="J458" s="195"/>
      <c r="K458" s="195"/>
      <c r="L458" s="195"/>
      <c r="M458" s="195"/>
      <c r="N458" s="575"/>
      <c r="O458" s="576"/>
      <c r="P458" s="577"/>
      <c r="Q458" s="564"/>
      <c r="R458" s="566"/>
      <c r="S458" s="568"/>
      <c r="T458" s="581"/>
      <c r="U458" s="583"/>
      <c r="V458" s="585"/>
      <c r="W458" s="184" t="s">
        <v>96</v>
      </c>
      <c r="X458" s="185"/>
      <c r="Y458" s="587"/>
      <c r="Z458" s="693"/>
      <c r="AA458" s="537"/>
      <c r="AB458" s="546"/>
    </row>
    <row r="459" spans="1:28" ht="14.25" customHeight="1" thickBot="1">
      <c r="A459" s="561">
        <v>2</v>
      </c>
      <c r="B459" s="560">
        <v>3</v>
      </c>
      <c r="C459" s="175" t="s">
        <v>80</v>
      </c>
      <c r="D459" s="176">
        <v>21</v>
      </c>
      <c r="E459" s="177">
        <v>22</v>
      </c>
      <c r="F459" s="177">
        <v>23</v>
      </c>
      <c r="G459" s="177">
        <v>24</v>
      </c>
      <c r="H459" s="177">
        <v>25</v>
      </c>
      <c r="I459" s="177">
        <v>26</v>
      </c>
      <c r="J459" s="177">
        <v>27</v>
      </c>
      <c r="K459" s="177">
        <v>28</v>
      </c>
      <c r="L459" s="177">
        <v>29</v>
      </c>
      <c r="M459" s="177">
        <v>30</v>
      </c>
      <c r="N459" s="563"/>
      <c r="O459" s="565"/>
      <c r="P459" s="567"/>
      <c r="Q459" s="569"/>
      <c r="R459" s="570"/>
      <c r="S459" s="571"/>
      <c r="T459" s="475" t="s">
        <v>89</v>
      </c>
      <c r="U459" s="476"/>
      <c r="V459" s="477"/>
      <c r="W459" s="178" t="s">
        <v>92</v>
      </c>
      <c r="X459" s="179"/>
      <c r="Y459" s="586"/>
      <c r="Z459" s="542"/>
      <c r="AA459" s="542"/>
      <c r="AB459" s="544"/>
    </row>
    <row r="460" spans="1:28" ht="14.25" customHeight="1" thickBot="1">
      <c r="A460" s="561"/>
      <c r="B460" s="561"/>
      <c r="C460" s="180" t="s">
        <v>63</v>
      </c>
      <c r="D460" s="181"/>
      <c r="E460" s="182"/>
      <c r="F460" s="182"/>
      <c r="G460" s="182"/>
      <c r="H460" s="183"/>
      <c r="I460" s="183"/>
      <c r="J460" s="183"/>
      <c r="K460" s="183"/>
      <c r="L460" s="183"/>
      <c r="M460" s="183"/>
      <c r="N460" s="564"/>
      <c r="O460" s="566"/>
      <c r="P460" s="568"/>
      <c r="Q460" s="572"/>
      <c r="R460" s="573"/>
      <c r="S460" s="574"/>
      <c r="T460" s="590"/>
      <c r="U460" s="595"/>
      <c r="V460" s="591"/>
      <c r="W460" s="184" t="s">
        <v>93</v>
      </c>
      <c r="X460" s="185"/>
      <c r="Y460" s="691"/>
      <c r="Z460" s="602"/>
      <c r="AA460" s="602"/>
      <c r="AB460" s="604"/>
    </row>
    <row r="461" spans="1:28" ht="14.25" customHeight="1" thickBot="1">
      <c r="A461" s="561"/>
      <c r="B461" s="561"/>
      <c r="C461" s="175" t="s">
        <v>80</v>
      </c>
      <c r="D461" s="186">
        <v>31</v>
      </c>
      <c r="E461" s="187">
        <v>32</v>
      </c>
      <c r="F461" s="187">
        <v>33</v>
      </c>
      <c r="G461" s="187">
        <v>34</v>
      </c>
      <c r="H461" s="188">
        <v>35</v>
      </c>
      <c r="I461" s="188">
        <v>36</v>
      </c>
      <c r="J461" s="188">
        <v>37</v>
      </c>
      <c r="K461" s="188">
        <v>38</v>
      </c>
      <c r="L461" s="188">
        <v>39</v>
      </c>
      <c r="M461" s="189">
        <v>40</v>
      </c>
      <c r="N461" s="596"/>
      <c r="O461" s="597"/>
      <c r="P461" s="598"/>
      <c r="Q461" s="575"/>
      <c r="R461" s="576"/>
      <c r="S461" s="577"/>
      <c r="T461" s="478"/>
      <c r="U461" s="479"/>
      <c r="V461" s="480"/>
      <c r="W461" s="184" t="s">
        <v>94</v>
      </c>
      <c r="X461" s="185"/>
      <c r="Y461" s="691"/>
      <c r="Z461" s="602"/>
      <c r="AA461" s="602"/>
      <c r="AB461" s="604"/>
    </row>
    <row r="462" spans="1:28" ht="14.25" customHeight="1">
      <c r="A462" s="561"/>
      <c r="B462" s="561"/>
      <c r="C462" s="578" t="s">
        <v>64</v>
      </c>
      <c r="D462" s="190"/>
      <c r="E462" s="191"/>
      <c r="F462" s="191"/>
      <c r="G462" s="191"/>
      <c r="H462" s="192"/>
      <c r="I462" s="192"/>
      <c r="J462" s="192"/>
      <c r="K462" s="192"/>
      <c r="L462" s="192"/>
      <c r="M462" s="192"/>
      <c r="N462" s="596"/>
      <c r="O462" s="597"/>
      <c r="P462" s="598"/>
      <c r="Q462" s="563"/>
      <c r="R462" s="565"/>
      <c r="S462" s="567"/>
      <c r="T462" s="695"/>
      <c r="U462" s="696"/>
      <c r="V462" s="697"/>
      <c r="W462" s="184" t="s">
        <v>95</v>
      </c>
      <c r="X462" s="185"/>
      <c r="Y462" s="691"/>
      <c r="Z462" s="692"/>
      <c r="AA462" s="602"/>
      <c r="AB462" s="604"/>
    </row>
    <row r="463" spans="1:28" ht="14.25" customHeight="1" thickBot="1">
      <c r="A463" s="562"/>
      <c r="B463" s="562"/>
      <c r="C463" s="579"/>
      <c r="D463" s="193"/>
      <c r="E463" s="194"/>
      <c r="F463" s="194"/>
      <c r="G463" s="194"/>
      <c r="H463" s="195"/>
      <c r="I463" s="195"/>
      <c r="J463" s="195"/>
      <c r="K463" s="195"/>
      <c r="L463" s="195"/>
      <c r="M463" s="195"/>
      <c r="N463" s="599"/>
      <c r="O463" s="600"/>
      <c r="P463" s="601"/>
      <c r="Q463" s="564"/>
      <c r="R463" s="566"/>
      <c r="S463" s="568"/>
      <c r="T463" s="581"/>
      <c r="U463" s="583"/>
      <c r="V463" s="585"/>
      <c r="W463" s="196" t="s">
        <v>96</v>
      </c>
      <c r="X463" s="197"/>
      <c r="Y463" s="587"/>
      <c r="Z463" s="693"/>
      <c r="AA463" s="537"/>
      <c r="AB463" s="546"/>
    </row>
    <row r="464" spans="1:28" ht="14.25" customHeight="1">
      <c r="A464" s="682"/>
      <c r="B464" s="683"/>
      <c r="C464" s="683"/>
      <c r="D464" s="683"/>
      <c r="E464" s="683"/>
      <c r="F464" s="683"/>
      <c r="G464" s="683"/>
      <c r="H464" s="684"/>
      <c r="I464" s="542"/>
      <c r="J464" s="543"/>
      <c r="K464" s="543"/>
      <c r="L464" s="543"/>
      <c r="M464" s="544"/>
      <c r="N464" s="542"/>
      <c r="O464" s="542"/>
      <c r="P464" s="542"/>
      <c r="Q464" s="542"/>
      <c r="R464" s="542"/>
      <c r="S464" s="542"/>
      <c r="T464" s="542"/>
      <c r="U464" s="542"/>
      <c r="V464" s="542"/>
      <c r="W464" s="698"/>
      <c r="X464" s="699"/>
      <c r="Y464" s="586"/>
      <c r="Z464" s="586"/>
      <c r="AA464" s="542"/>
      <c r="AB464" s="544"/>
    </row>
    <row r="465" spans="1:28" ht="14.25" customHeight="1" thickBot="1">
      <c r="A465" s="685"/>
      <c r="B465" s="686"/>
      <c r="C465" s="686"/>
      <c r="D465" s="686"/>
      <c r="E465" s="686"/>
      <c r="F465" s="686"/>
      <c r="G465" s="686"/>
      <c r="H465" s="687"/>
      <c r="I465" s="602"/>
      <c r="J465" s="603"/>
      <c r="K465" s="603"/>
      <c r="L465" s="603"/>
      <c r="M465" s="604"/>
      <c r="N465" s="602"/>
      <c r="O465" s="602"/>
      <c r="P465" s="602"/>
      <c r="Q465" s="602"/>
      <c r="R465" s="602"/>
      <c r="S465" s="602"/>
      <c r="T465" s="602"/>
      <c r="U465" s="602"/>
      <c r="V465" s="602"/>
      <c r="W465" s="700"/>
      <c r="X465" s="701"/>
      <c r="Y465" s="587"/>
      <c r="Z465" s="587"/>
      <c r="AA465" s="537"/>
      <c r="AB465" s="546"/>
    </row>
    <row r="466" spans="1:28" ht="14.25" customHeight="1" thickBot="1">
      <c r="A466" s="688"/>
      <c r="B466" s="689"/>
      <c r="C466" s="689"/>
      <c r="D466" s="689"/>
      <c r="E466" s="689"/>
      <c r="F466" s="689"/>
      <c r="G466" s="689"/>
      <c r="H466" s="690"/>
      <c r="I466" s="537"/>
      <c r="J466" s="545"/>
      <c r="K466" s="545"/>
      <c r="L466" s="545"/>
      <c r="M466" s="546"/>
      <c r="N466" s="537"/>
      <c r="O466" s="537"/>
      <c r="P466" s="537"/>
      <c r="Q466" s="537"/>
      <c r="R466" s="537"/>
      <c r="S466" s="537"/>
      <c r="T466" s="537"/>
      <c r="U466" s="537"/>
      <c r="V466" s="537"/>
      <c r="W466" s="198" t="s">
        <v>92</v>
      </c>
      <c r="X466" s="199"/>
      <c r="Y466" s="200"/>
      <c r="Z466" s="200"/>
      <c r="AA466" s="680"/>
      <c r="AB466" s="681"/>
    </row>
    <row r="467" spans="1:28" ht="15" customHeight="1" thickBot="1">
      <c r="A467" s="680" t="s">
        <v>86</v>
      </c>
      <c r="B467" s="694"/>
      <c r="C467" s="694"/>
      <c r="D467" s="694"/>
      <c r="E467" s="694"/>
      <c r="F467" s="694"/>
      <c r="G467" s="694"/>
      <c r="H467" s="681"/>
      <c r="I467" s="537" t="s">
        <v>87</v>
      </c>
      <c r="J467" s="540"/>
      <c r="K467" s="540"/>
      <c r="L467" s="540"/>
      <c r="M467" s="540"/>
      <c r="N467" s="680" t="s">
        <v>90</v>
      </c>
      <c r="O467" s="694"/>
      <c r="P467" s="694"/>
      <c r="Q467" s="680" t="s">
        <v>91</v>
      </c>
      <c r="R467" s="694"/>
      <c r="S467" s="694"/>
      <c r="T467" s="680" t="s">
        <v>88</v>
      </c>
      <c r="U467" s="694"/>
      <c r="V467" s="681"/>
      <c r="W467" s="198" t="s">
        <v>93</v>
      </c>
      <c r="X467" s="199"/>
      <c r="Y467" s="200"/>
      <c r="Z467" s="200"/>
      <c r="AA467" s="680"/>
      <c r="AB467" s="681"/>
    </row>
    <row r="468" spans="1:28" ht="15" thickBot="1">
      <c r="A468" s="702"/>
      <c r="B468" s="702"/>
      <c r="C468" s="702"/>
      <c r="D468" s="702"/>
      <c r="E468" s="702"/>
      <c r="F468" s="702"/>
      <c r="G468" s="702"/>
      <c r="H468" s="702"/>
      <c r="I468" s="702"/>
      <c r="J468" s="702"/>
      <c r="K468" s="702"/>
      <c r="L468" s="702"/>
      <c r="M468" s="702"/>
      <c r="N468" s="702"/>
      <c r="O468" s="702"/>
      <c r="P468" s="702"/>
      <c r="Q468" s="702"/>
      <c r="R468" s="702"/>
      <c r="S468" s="702"/>
      <c r="T468" s="702"/>
      <c r="U468" s="702"/>
      <c r="V468" s="702"/>
      <c r="W468" s="702"/>
      <c r="X468" s="702"/>
      <c r="Y468" s="702"/>
      <c r="Z468" s="702"/>
      <c r="AA468" s="702"/>
      <c r="AB468" s="702"/>
    </row>
    <row r="469" spans="1:28" ht="9.75" customHeight="1">
      <c r="A469" s="682"/>
      <c r="B469" s="684"/>
      <c r="C469" s="635" t="s">
        <v>74</v>
      </c>
      <c r="D469" s="636"/>
      <c r="E469" s="636"/>
      <c r="F469" s="636"/>
      <c r="G469" s="636"/>
      <c r="H469" s="636"/>
      <c r="I469" s="636"/>
      <c r="J469" s="636"/>
      <c r="K469" s="636"/>
      <c r="L469" s="636"/>
      <c r="M469" s="636"/>
      <c r="N469" s="636"/>
      <c r="O469" s="636"/>
      <c r="P469" s="636"/>
      <c r="Q469" s="636"/>
      <c r="R469" s="636"/>
      <c r="S469" s="636"/>
      <c r="T469" s="636"/>
      <c r="U469" s="636"/>
      <c r="V469" s="636"/>
      <c r="W469" s="636"/>
      <c r="X469" s="636"/>
      <c r="Y469" s="636"/>
      <c r="Z469" s="636"/>
      <c r="AA469" s="636"/>
      <c r="AB469" s="637"/>
    </row>
    <row r="470" spans="1:28" ht="9.75" customHeight="1" thickBot="1">
      <c r="A470" s="685"/>
      <c r="B470" s="687"/>
      <c r="C470" s="638"/>
      <c r="D470" s="639"/>
      <c r="E470" s="639"/>
      <c r="F470" s="639"/>
      <c r="G470" s="639"/>
      <c r="H470" s="639"/>
      <c r="I470" s="639"/>
      <c r="J470" s="639"/>
      <c r="K470" s="639"/>
      <c r="L470" s="639"/>
      <c r="M470" s="639"/>
      <c r="N470" s="639"/>
      <c r="O470" s="639"/>
      <c r="P470" s="639"/>
      <c r="Q470" s="639"/>
      <c r="R470" s="639"/>
      <c r="S470" s="639"/>
      <c r="T470" s="639"/>
      <c r="U470" s="639"/>
      <c r="V470" s="639"/>
      <c r="W470" s="639"/>
      <c r="X470" s="639"/>
      <c r="Y470" s="639"/>
      <c r="Z470" s="639"/>
      <c r="AA470" s="639"/>
      <c r="AB470" s="640"/>
    </row>
    <row r="471" spans="1:28" ht="9.75" customHeight="1">
      <c r="A471" s="685"/>
      <c r="B471" s="687"/>
      <c r="C471" s="427" t="s">
        <v>145</v>
      </c>
      <c r="D471" s="428"/>
      <c r="E471" s="428"/>
      <c r="F471" s="428"/>
      <c r="G471" s="428"/>
      <c r="H471" s="428"/>
      <c r="I471" s="428"/>
      <c r="J471" s="428"/>
      <c r="K471" s="428"/>
      <c r="L471" s="428"/>
      <c r="M471" s="428"/>
      <c r="N471" s="428"/>
      <c r="O471" s="428"/>
      <c r="P471" s="428"/>
      <c r="Q471" s="428"/>
      <c r="R471" s="428"/>
      <c r="S471" s="428"/>
      <c r="T471" s="428"/>
      <c r="U471" s="428"/>
      <c r="V471" s="428"/>
      <c r="W471" s="428"/>
      <c r="X471" s="428"/>
      <c r="Y471" s="428"/>
      <c r="Z471" s="428"/>
      <c r="AA471" s="428"/>
      <c r="AB471" s="429"/>
    </row>
    <row r="472" spans="1:28" ht="9.75" customHeight="1" thickBot="1">
      <c r="A472" s="685"/>
      <c r="B472" s="687"/>
      <c r="C472" s="430"/>
      <c r="D472" s="431"/>
      <c r="E472" s="431"/>
      <c r="F472" s="431"/>
      <c r="G472" s="431"/>
      <c r="H472" s="431"/>
      <c r="I472" s="431"/>
      <c r="J472" s="431"/>
      <c r="K472" s="431"/>
      <c r="L472" s="431"/>
      <c r="M472" s="431"/>
      <c r="N472" s="431"/>
      <c r="O472" s="431"/>
      <c r="P472" s="431"/>
      <c r="Q472" s="431"/>
      <c r="R472" s="431"/>
      <c r="S472" s="431"/>
      <c r="T472" s="431"/>
      <c r="U472" s="431"/>
      <c r="V472" s="431"/>
      <c r="W472" s="431"/>
      <c r="X472" s="431"/>
      <c r="Y472" s="431"/>
      <c r="Z472" s="431"/>
      <c r="AA472" s="431"/>
      <c r="AB472" s="432"/>
    </row>
    <row r="473" spans="1:28" ht="9.75" customHeight="1">
      <c r="A473" s="685"/>
      <c r="B473" s="687"/>
      <c r="C473" s="629">
        <f ca="1">TODAY()</f>
        <v>42505</v>
      </c>
      <c r="D473" s="630"/>
      <c r="E473" s="630"/>
      <c r="F473" s="630"/>
      <c r="G473" s="630"/>
      <c r="H473" s="630"/>
      <c r="I473" s="630"/>
      <c r="J473" s="630"/>
      <c r="K473" s="630"/>
      <c r="L473" s="630"/>
      <c r="M473" s="631"/>
      <c r="N473" s="614" t="s">
        <v>149</v>
      </c>
      <c r="O473" s="615"/>
      <c r="P473" s="615"/>
      <c r="Q473" s="615"/>
      <c r="R473" s="615"/>
      <c r="S473" s="615"/>
      <c r="T473" s="615"/>
      <c r="U473" s="615"/>
      <c r="V473" s="615"/>
      <c r="W473" s="615"/>
      <c r="X473" s="615"/>
      <c r="Y473" s="615"/>
      <c r="Z473" s="615"/>
      <c r="AA473" s="615"/>
      <c r="AB473" s="616"/>
    </row>
    <row r="474" spans="1:28" ht="9.75" customHeight="1" thickBot="1">
      <c r="A474" s="688"/>
      <c r="B474" s="690"/>
      <c r="C474" s="632"/>
      <c r="D474" s="633"/>
      <c r="E474" s="633"/>
      <c r="F474" s="633"/>
      <c r="G474" s="633"/>
      <c r="H474" s="633"/>
      <c r="I474" s="633"/>
      <c r="J474" s="633"/>
      <c r="K474" s="633"/>
      <c r="L474" s="633"/>
      <c r="M474" s="634"/>
      <c r="N474" s="617"/>
      <c r="O474" s="618"/>
      <c r="P474" s="618"/>
      <c r="Q474" s="618"/>
      <c r="R474" s="618"/>
      <c r="S474" s="618"/>
      <c r="T474" s="618"/>
      <c r="U474" s="618"/>
      <c r="V474" s="618"/>
      <c r="W474" s="618"/>
      <c r="X474" s="618"/>
      <c r="Y474" s="618"/>
      <c r="Z474" s="618"/>
      <c r="AA474" s="618"/>
      <c r="AB474" s="619"/>
    </row>
    <row r="475" spans="1:28" ht="9.75" customHeight="1">
      <c r="A475" s="542" t="s">
        <v>68</v>
      </c>
      <c r="B475" s="544"/>
      <c r="C475" s="614" t="str">
        <f>'Sp. JK.'!F26</f>
        <v>MOLNÁR JÁNOSNÉ</v>
      </c>
      <c r="D475" s="615"/>
      <c r="E475" s="615"/>
      <c r="F475" s="615"/>
      <c r="G475" s="615"/>
      <c r="H475" s="615"/>
      <c r="I475" s="615"/>
      <c r="J475" s="615"/>
      <c r="K475" s="615"/>
      <c r="L475" s="615"/>
      <c r="M475" s="615"/>
      <c r="N475" s="542" t="s">
        <v>70</v>
      </c>
      <c r="O475" s="543"/>
      <c r="P475" s="544"/>
      <c r="Q475" s="542"/>
      <c r="R475" s="543"/>
      <c r="S475" s="543"/>
      <c r="T475" s="543"/>
      <c r="U475" s="543"/>
      <c r="V475" s="543"/>
      <c r="W475" s="543"/>
      <c r="X475" s="543"/>
      <c r="Y475" s="543"/>
      <c r="Z475" s="543"/>
      <c r="AA475" s="543"/>
      <c r="AB475" s="544"/>
    </row>
    <row r="476" spans="1:28" ht="9.75" customHeight="1" thickBot="1">
      <c r="A476" s="537"/>
      <c r="B476" s="546"/>
      <c r="C476" s="617"/>
      <c r="D476" s="618"/>
      <c r="E476" s="618"/>
      <c r="F476" s="618"/>
      <c r="G476" s="618"/>
      <c r="H476" s="618"/>
      <c r="I476" s="618"/>
      <c r="J476" s="618"/>
      <c r="K476" s="618"/>
      <c r="L476" s="618"/>
      <c r="M476" s="618"/>
      <c r="N476" s="537"/>
      <c r="O476" s="545"/>
      <c r="P476" s="546"/>
      <c r="Q476" s="537"/>
      <c r="R476" s="545"/>
      <c r="S476" s="545"/>
      <c r="T476" s="545"/>
      <c r="U476" s="545"/>
      <c r="V476" s="545"/>
      <c r="W476" s="545"/>
      <c r="X476" s="545"/>
      <c r="Y476" s="545"/>
      <c r="Z476" s="545"/>
      <c r="AA476" s="545"/>
      <c r="AB476" s="546"/>
    </row>
    <row r="477" spans="1:28" ht="9.75" customHeight="1">
      <c r="A477" s="542" t="s">
        <v>71</v>
      </c>
      <c r="B477" s="544"/>
      <c r="C477" s="614"/>
      <c r="D477" s="615"/>
      <c r="E477" s="615"/>
      <c r="F477" s="615"/>
      <c r="G477" s="615"/>
      <c r="H477" s="615"/>
      <c r="I477" s="615"/>
      <c r="J477" s="615"/>
      <c r="K477" s="615"/>
      <c r="L477" s="615"/>
      <c r="M477" s="615"/>
      <c r="N477" s="542" t="s">
        <v>69</v>
      </c>
      <c r="O477" s="625"/>
      <c r="P477" s="626"/>
      <c r="Q477" s="542"/>
      <c r="R477" s="543"/>
      <c r="S477" s="543"/>
      <c r="T477" s="543"/>
      <c r="U477" s="543"/>
      <c r="V477" s="543"/>
      <c r="W477" s="543"/>
      <c r="X477" s="543"/>
      <c r="Y477" s="543"/>
      <c r="Z477" s="543"/>
      <c r="AA477" s="543"/>
      <c r="AB477" s="544"/>
    </row>
    <row r="478" spans="1:28" ht="9.75" customHeight="1" thickBot="1">
      <c r="A478" s="537"/>
      <c r="B478" s="546"/>
      <c r="C478" s="617"/>
      <c r="D478" s="618"/>
      <c r="E478" s="618"/>
      <c r="F478" s="618"/>
      <c r="G478" s="618"/>
      <c r="H478" s="618"/>
      <c r="I478" s="618"/>
      <c r="J478" s="618"/>
      <c r="K478" s="618"/>
      <c r="L478" s="618"/>
      <c r="M478" s="618"/>
      <c r="N478" s="622"/>
      <c r="O478" s="623"/>
      <c r="P478" s="624"/>
      <c r="Q478" s="537"/>
      <c r="R478" s="545"/>
      <c r="S478" s="545"/>
      <c r="T478" s="545"/>
      <c r="U478" s="545"/>
      <c r="V478" s="545"/>
      <c r="W478" s="545"/>
      <c r="X478" s="545"/>
      <c r="Y478" s="545"/>
      <c r="Z478" s="545"/>
      <c r="AA478" s="545"/>
      <c r="AB478" s="546"/>
    </row>
    <row r="479" spans="1:28" ht="9.75" customHeight="1" thickBot="1">
      <c r="A479" s="174" t="s">
        <v>77</v>
      </c>
      <c r="B479" s="174" t="s">
        <v>62</v>
      </c>
      <c r="C479" s="627"/>
      <c r="D479" s="559"/>
      <c r="E479" s="559"/>
      <c r="F479" s="559"/>
      <c r="G479" s="559"/>
      <c r="H479" s="559"/>
      <c r="I479" s="559"/>
      <c r="J479" s="559"/>
      <c r="K479" s="559"/>
      <c r="L479" s="559"/>
      <c r="M479" s="559"/>
      <c r="N479" s="550" t="s">
        <v>63</v>
      </c>
      <c r="O479" s="556"/>
      <c r="P479" s="551"/>
      <c r="Q479" s="550" t="s">
        <v>64</v>
      </c>
      <c r="R479" s="556"/>
      <c r="S479" s="551"/>
      <c r="T479" s="550" t="s">
        <v>65</v>
      </c>
      <c r="U479" s="556"/>
      <c r="V479" s="551"/>
      <c r="W479" s="525" t="s">
        <v>97</v>
      </c>
      <c r="X479" s="527"/>
      <c r="Y479" s="229" t="s">
        <v>78</v>
      </c>
      <c r="Z479" s="230" t="s">
        <v>66</v>
      </c>
      <c r="AA479" s="627" t="s">
        <v>67</v>
      </c>
      <c r="AB479" s="628"/>
    </row>
    <row r="480" spans="1:28" ht="14.25" customHeight="1" thickBot="1">
      <c r="A480" s="561">
        <v>1</v>
      </c>
      <c r="B480" s="561">
        <v>5</v>
      </c>
      <c r="C480" s="175" t="s">
        <v>80</v>
      </c>
      <c r="D480" s="176">
        <v>1</v>
      </c>
      <c r="E480" s="177">
        <v>2</v>
      </c>
      <c r="F480" s="177">
        <v>3</v>
      </c>
      <c r="G480" s="177">
        <v>4</v>
      </c>
      <c r="H480" s="177">
        <v>5</v>
      </c>
      <c r="I480" s="177">
        <v>6</v>
      </c>
      <c r="J480" s="177">
        <v>7</v>
      </c>
      <c r="K480" s="177">
        <v>8</v>
      </c>
      <c r="L480" s="177">
        <v>9</v>
      </c>
      <c r="M480" s="177">
        <v>10</v>
      </c>
      <c r="N480" s="563"/>
      <c r="O480" s="565"/>
      <c r="P480" s="609"/>
      <c r="Q480" s="569"/>
      <c r="R480" s="570"/>
      <c r="S480" s="571"/>
      <c r="T480" s="475" t="s">
        <v>89</v>
      </c>
      <c r="U480" s="476"/>
      <c r="V480" s="477"/>
      <c r="W480" s="178" t="s">
        <v>92</v>
      </c>
      <c r="X480" s="179"/>
      <c r="Y480" s="586"/>
      <c r="Z480" s="542"/>
      <c r="AA480" s="542"/>
      <c r="AB480" s="544"/>
    </row>
    <row r="481" spans="1:28" ht="14.25" customHeight="1" thickBot="1">
      <c r="A481" s="561"/>
      <c r="B481" s="561"/>
      <c r="C481" s="180" t="s">
        <v>63</v>
      </c>
      <c r="D481" s="181"/>
      <c r="E481" s="182"/>
      <c r="F481" s="182"/>
      <c r="G481" s="182"/>
      <c r="H481" s="183"/>
      <c r="I481" s="183"/>
      <c r="J481" s="183"/>
      <c r="K481" s="183"/>
      <c r="L481" s="183"/>
      <c r="M481" s="183"/>
      <c r="N481" s="564"/>
      <c r="O481" s="566"/>
      <c r="P481" s="610"/>
      <c r="Q481" s="572"/>
      <c r="R481" s="573"/>
      <c r="S481" s="574"/>
      <c r="T481" s="590"/>
      <c r="U481" s="595"/>
      <c r="V481" s="591"/>
      <c r="W481" s="184" t="s">
        <v>93</v>
      </c>
      <c r="X481" s="185"/>
      <c r="Y481" s="691"/>
      <c r="Z481" s="602"/>
      <c r="AA481" s="602"/>
      <c r="AB481" s="604"/>
    </row>
    <row r="482" spans="1:28" ht="14.25" customHeight="1" thickBot="1">
      <c r="A482" s="561"/>
      <c r="B482" s="561"/>
      <c r="C482" s="175" t="s">
        <v>80</v>
      </c>
      <c r="D482" s="186">
        <v>11</v>
      </c>
      <c r="E482" s="187">
        <v>12</v>
      </c>
      <c r="F482" s="187">
        <v>13</v>
      </c>
      <c r="G482" s="187">
        <v>14</v>
      </c>
      <c r="H482" s="188">
        <v>15</v>
      </c>
      <c r="I482" s="188">
        <v>16</v>
      </c>
      <c r="J482" s="188">
        <v>17</v>
      </c>
      <c r="K482" s="188">
        <v>18</v>
      </c>
      <c r="L482" s="188">
        <v>19</v>
      </c>
      <c r="M482" s="189">
        <v>20</v>
      </c>
      <c r="N482" s="569"/>
      <c r="O482" s="570"/>
      <c r="P482" s="571"/>
      <c r="Q482" s="575"/>
      <c r="R482" s="576"/>
      <c r="S482" s="577"/>
      <c r="T482" s="478"/>
      <c r="U482" s="479"/>
      <c r="V482" s="480"/>
      <c r="W482" s="184" t="s">
        <v>94</v>
      </c>
      <c r="X482" s="185"/>
      <c r="Y482" s="691"/>
      <c r="Z482" s="602"/>
      <c r="AA482" s="602"/>
      <c r="AB482" s="604"/>
    </row>
    <row r="483" spans="1:28" ht="14.25" customHeight="1">
      <c r="A483" s="561"/>
      <c r="B483" s="561"/>
      <c r="C483" s="578" t="s">
        <v>64</v>
      </c>
      <c r="D483" s="190"/>
      <c r="E483" s="191"/>
      <c r="F483" s="191"/>
      <c r="G483" s="191"/>
      <c r="H483" s="192"/>
      <c r="I483" s="192"/>
      <c r="J483" s="192"/>
      <c r="K483" s="192"/>
      <c r="L483" s="192"/>
      <c r="M483" s="192"/>
      <c r="N483" s="572"/>
      <c r="O483" s="573"/>
      <c r="P483" s="574"/>
      <c r="Q483" s="611"/>
      <c r="R483" s="612"/>
      <c r="S483" s="613"/>
      <c r="T483" s="580"/>
      <c r="U483" s="582"/>
      <c r="V483" s="584"/>
      <c r="W483" s="184" t="s">
        <v>95</v>
      </c>
      <c r="X483" s="185"/>
      <c r="Y483" s="691"/>
      <c r="Z483" s="692"/>
      <c r="AA483" s="602"/>
      <c r="AB483" s="604"/>
    </row>
    <row r="484" spans="1:28" ht="14.25" customHeight="1" thickBot="1">
      <c r="A484" s="562"/>
      <c r="B484" s="562"/>
      <c r="C484" s="579"/>
      <c r="D484" s="193"/>
      <c r="E484" s="194"/>
      <c r="F484" s="194"/>
      <c r="G484" s="194"/>
      <c r="H484" s="195"/>
      <c r="I484" s="195"/>
      <c r="J484" s="195"/>
      <c r="K484" s="195"/>
      <c r="L484" s="195"/>
      <c r="M484" s="195"/>
      <c r="N484" s="575"/>
      <c r="O484" s="576"/>
      <c r="P484" s="577"/>
      <c r="Q484" s="564"/>
      <c r="R484" s="566"/>
      <c r="S484" s="568"/>
      <c r="T484" s="581"/>
      <c r="U484" s="583"/>
      <c r="V484" s="585"/>
      <c r="W484" s="184" t="s">
        <v>96</v>
      </c>
      <c r="X484" s="185"/>
      <c r="Y484" s="587"/>
      <c r="Z484" s="693"/>
      <c r="AA484" s="537"/>
      <c r="AB484" s="546"/>
    </row>
    <row r="485" spans="1:28" ht="14.25" customHeight="1" thickBot="1">
      <c r="A485" s="561">
        <v>2</v>
      </c>
      <c r="B485" s="560">
        <v>6</v>
      </c>
      <c r="C485" s="175" t="s">
        <v>80</v>
      </c>
      <c r="D485" s="176">
        <v>21</v>
      </c>
      <c r="E485" s="177">
        <v>22</v>
      </c>
      <c r="F485" s="177">
        <v>23</v>
      </c>
      <c r="G485" s="177">
        <v>24</v>
      </c>
      <c r="H485" s="177">
        <v>25</v>
      </c>
      <c r="I485" s="177">
        <v>26</v>
      </c>
      <c r="J485" s="177">
        <v>27</v>
      </c>
      <c r="K485" s="177">
        <v>28</v>
      </c>
      <c r="L485" s="177">
        <v>29</v>
      </c>
      <c r="M485" s="177">
        <v>30</v>
      </c>
      <c r="N485" s="563"/>
      <c r="O485" s="565"/>
      <c r="P485" s="567"/>
      <c r="Q485" s="569"/>
      <c r="R485" s="570"/>
      <c r="S485" s="571"/>
      <c r="T485" s="475" t="s">
        <v>89</v>
      </c>
      <c r="U485" s="476"/>
      <c r="V485" s="477"/>
      <c r="W485" s="178" t="s">
        <v>92</v>
      </c>
      <c r="X485" s="179"/>
      <c r="Y485" s="586"/>
      <c r="Z485" s="542"/>
      <c r="AA485" s="542"/>
      <c r="AB485" s="544"/>
    </row>
    <row r="486" spans="1:28" ht="14.25" customHeight="1" thickBot="1">
      <c r="A486" s="561"/>
      <c r="B486" s="561"/>
      <c r="C486" s="180" t="s">
        <v>63</v>
      </c>
      <c r="D486" s="181"/>
      <c r="E486" s="182"/>
      <c r="F486" s="182"/>
      <c r="G486" s="182"/>
      <c r="H486" s="183"/>
      <c r="I486" s="183"/>
      <c r="J486" s="183"/>
      <c r="K486" s="183"/>
      <c r="L486" s="183"/>
      <c r="M486" s="183"/>
      <c r="N486" s="564"/>
      <c r="O486" s="566"/>
      <c r="P486" s="568"/>
      <c r="Q486" s="572"/>
      <c r="R486" s="573"/>
      <c r="S486" s="574"/>
      <c r="T486" s="590"/>
      <c r="U486" s="595"/>
      <c r="V486" s="591"/>
      <c r="W486" s="184" t="s">
        <v>93</v>
      </c>
      <c r="X486" s="185"/>
      <c r="Y486" s="691"/>
      <c r="Z486" s="602"/>
      <c r="AA486" s="602"/>
      <c r="AB486" s="604"/>
    </row>
    <row r="487" spans="1:28" ht="14.25" customHeight="1" thickBot="1">
      <c r="A487" s="561"/>
      <c r="B487" s="561"/>
      <c r="C487" s="175" t="s">
        <v>80</v>
      </c>
      <c r="D487" s="186">
        <v>31</v>
      </c>
      <c r="E487" s="187">
        <v>32</v>
      </c>
      <c r="F487" s="187">
        <v>33</v>
      </c>
      <c r="G487" s="187">
        <v>34</v>
      </c>
      <c r="H487" s="188">
        <v>35</v>
      </c>
      <c r="I487" s="188">
        <v>36</v>
      </c>
      <c r="J487" s="188">
        <v>37</v>
      </c>
      <c r="K487" s="188">
        <v>38</v>
      </c>
      <c r="L487" s="188">
        <v>39</v>
      </c>
      <c r="M487" s="189">
        <v>40</v>
      </c>
      <c r="N487" s="596"/>
      <c r="O487" s="597"/>
      <c r="P487" s="598"/>
      <c r="Q487" s="575"/>
      <c r="R487" s="576"/>
      <c r="S487" s="577"/>
      <c r="T487" s="478"/>
      <c r="U487" s="479"/>
      <c r="V487" s="480"/>
      <c r="W487" s="184" t="s">
        <v>94</v>
      </c>
      <c r="X487" s="185"/>
      <c r="Y487" s="691"/>
      <c r="Z487" s="602"/>
      <c r="AA487" s="602"/>
      <c r="AB487" s="604"/>
    </row>
    <row r="488" spans="1:28" ht="14.25" customHeight="1">
      <c r="A488" s="561"/>
      <c r="B488" s="561"/>
      <c r="C488" s="578" t="s">
        <v>64</v>
      </c>
      <c r="D488" s="190"/>
      <c r="E488" s="191"/>
      <c r="F488" s="191"/>
      <c r="G488" s="191"/>
      <c r="H488" s="192"/>
      <c r="I488" s="192"/>
      <c r="J488" s="192"/>
      <c r="K488" s="192"/>
      <c r="L488" s="192"/>
      <c r="M488" s="192"/>
      <c r="N488" s="596"/>
      <c r="O488" s="597"/>
      <c r="P488" s="598"/>
      <c r="Q488" s="563"/>
      <c r="R488" s="565"/>
      <c r="S488" s="567"/>
      <c r="T488" s="695"/>
      <c r="U488" s="696"/>
      <c r="V488" s="697"/>
      <c r="W488" s="184" t="s">
        <v>95</v>
      </c>
      <c r="X488" s="185"/>
      <c r="Y488" s="691"/>
      <c r="Z488" s="692"/>
      <c r="AA488" s="602"/>
      <c r="AB488" s="604"/>
    </row>
    <row r="489" spans="1:28" ht="14.25" customHeight="1" thickBot="1">
      <c r="A489" s="562"/>
      <c r="B489" s="562"/>
      <c r="C489" s="579"/>
      <c r="D489" s="193"/>
      <c r="E489" s="194"/>
      <c r="F489" s="194"/>
      <c r="G489" s="194"/>
      <c r="H489" s="195"/>
      <c r="I489" s="195"/>
      <c r="J489" s="195"/>
      <c r="K489" s="195"/>
      <c r="L489" s="195"/>
      <c r="M489" s="195"/>
      <c r="N489" s="599"/>
      <c r="O489" s="600"/>
      <c r="P489" s="601"/>
      <c r="Q489" s="564"/>
      <c r="R489" s="566"/>
      <c r="S489" s="568"/>
      <c r="T489" s="581"/>
      <c r="U489" s="583"/>
      <c r="V489" s="585"/>
      <c r="W489" s="196" t="s">
        <v>96</v>
      </c>
      <c r="X489" s="197"/>
      <c r="Y489" s="587"/>
      <c r="Z489" s="693"/>
      <c r="AA489" s="537"/>
      <c r="AB489" s="546"/>
    </row>
    <row r="490" spans="1:28" ht="14.25" customHeight="1">
      <c r="A490" s="682"/>
      <c r="B490" s="683"/>
      <c r="C490" s="683"/>
      <c r="D490" s="683"/>
      <c r="E490" s="683"/>
      <c r="F490" s="683"/>
      <c r="G490" s="683"/>
      <c r="H490" s="684"/>
      <c r="I490" s="542"/>
      <c r="J490" s="543"/>
      <c r="K490" s="543"/>
      <c r="L490" s="543"/>
      <c r="M490" s="544"/>
      <c r="N490" s="542"/>
      <c r="O490" s="542"/>
      <c r="P490" s="542"/>
      <c r="Q490" s="542"/>
      <c r="R490" s="542"/>
      <c r="S490" s="542"/>
      <c r="T490" s="542"/>
      <c r="U490" s="542"/>
      <c r="V490" s="542"/>
      <c r="W490" s="698"/>
      <c r="X490" s="699"/>
      <c r="Y490" s="586"/>
      <c r="Z490" s="586"/>
      <c r="AA490" s="542"/>
      <c r="AB490" s="544"/>
    </row>
    <row r="491" spans="1:28" ht="14.25" customHeight="1" thickBot="1">
      <c r="A491" s="685"/>
      <c r="B491" s="686"/>
      <c r="C491" s="686"/>
      <c r="D491" s="686"/>
      <c r="E491" s="686"/>
      <c r="F491" s="686"/>
      <c r="G491" s="686"/>
      <c r="H491" s="687"/>
      <c r="I491" s="602"/>
      <c r="J491" s="603"/>
      <c r="K491" s="603"/>
      <c r="L491" s="603"/>
      <c r="M491" s="604"/>
      <c r="N491" s="602"/>
      <c r="O491" s="602"/>
      <c r="P491" s="602"/>
      <c r="Q491" s="602"/>
      <c r="R491" s="602"/>
      <c r="S491" s="602"/>
      <c r="T491" s="602"/>
      <c r="U491" s="602"/>
      <c r="V491" s="602"/>
      <c r="W491" s="700"/>
      <c r="X491" s="701"/>
      <c r="Y491" s="587"/>
      <c r="Z491" s="587"/>
      <c r="AA491" s="537"/>
      <c r="AB491" s="546"/>
    </row>
    <row r="492" spans="1:28" ht="14.25" customHeight="1" thickBot="1">
      <c r="A492" s="688"/>
      <c r="B492" s="689"/>
      <c r="C492" s="689"/>
      <c r="D492" s="689"/>
      <c r="E492" s="689"/>
      <c r="F492" s="689"/>
      <c r="G492" s="689"/>
      <c r="H492" s="690"/>
      <c r="I492" s="537"/>
      <c r="J492" s="545"/>
      <c r="K492" s="545"/>
      <c r="L492" s="545"/>
      <c r="M492" s="546"/>
      <c r="N492" s="537"/>
      <c r="O492" s="537"/>
      <c r="P492" s="537"/>
      <c r="Q492" s="537"/>
      <c r="R492" s="537"/>
      <c r="S492" s="537"/>
      <c r="T492" s="537"/>
      <c r="U492" s="537"/>
      <c r="V492" s="537"/>
      <c r="W492" s="198" t="s">
        <v>92</v>
      </c>
      <c r="X492" s="199"/>
      <c r="Y492" s="200"/>
      <c r="Z492" s="200"/>
      <c r="AA492" s="680"/>
      <c r="AB492" s="681"/>
    </row>
    <row r="493" spans="1:28" ht="15" customHeight="1" thickBot="1">
      <c r="A493" s="680" t="s">
        <v>86</v>
      </c>
      <c r="B493" s="694"/>
      <c r="C493" s="694"/>
      <c r="D493" s="694"/>
      <c r="E493" s="694"/>
      <c r="F493" s="694"/>
      <c r="G493" s="694"/>
      <c r="H493" s="681"/>
      <c r="I493" s="537" t="s">
        <v>87</v>
      </c>
      <c r="J493" s="540"/>
      <c r="K493" s="540"/>
      <c r="L493" s="540"/>
      <c r="M493" s="540"/>
      <c r="N493" s="680" t="s">
        <v>90</v>
      </c>
      <c r="O493" s="694"/>
      <c r="P493" s="694"/>
      <c r="Q493" s="680" t="s">
        <v>91</v>
      </c>
      <c r="R493" s="694"/>
      <c r="S493" s="694"/>
      <c r="T493" s="680" t="s">
        <v>88</v>
      </c>
      <c r="U493" s="694"/>
      <c r="V493" s="681"/>
      <c r="W493" s="198" t="s">
        <v>93</v>
      </c>
      <c r="X493" s="199"/>
      <c r="Y493" s="200"/>
      <c r="Z493" s="200"/>
      <c r="AA493" s="680"/>
      <c r="AB493" s="681"/>
    </row>
    <row r="494" spans="1:28" ht="15" thickBot="1">
      <c r="A494" s="702"/>
      <c r="B494" s="702"/>
      <c r="C494" s="702"/>
      <c r="D494" s="702"/>
      <c r="E494" s="702"/>
      <c r="F494" s="702"/>
      <c r="G494" s="702"/>
      <c r="H494" s="702"/>
      <c r="I494" s="702"/>
      <c r="J494" s="702"/>
      <c r="K494" s="702"/>
      <c r="L494" s="702"/>
      <c r="M494" s="702"/>
      <c r="N494" s="702"/>
      <c r="O494" s="702"/>
      <c r="P494" s="702"/>
      <c r="Q494" s="702"/>
      <c r="R494" s="702"/>
      <c r="S494" s="702"/>
      <c r="T494" s="702"/>
      <c r="U494" s="702"/>
      <c r="V494" s="702"/>
      <c r="W494" s="702"/>
      <c r="X494" s="702"/>
      <c r="Y494" s="702"/>
      <c r="Z494" s="702"/>
      <c r="AA494" s="702"/>
      <c r="AB494" s="702"/>
    </row>
    <row r="495" spans="1:28" ht="9.75" customHeight="1">
      <c r="A495" s="682"/>
      <c r="B495" s="684"/>
      <c r="C495" s="635" t="s">
        <v>74</v>
      </c>
      <c r="D495" s="636"/>
      <c r="E495" s="636"/>
      <c r="F495" s="636"/>
      <c r="G495" s="636"/>
      <c r="H495" s="636"/>
      <c r="I495" s="636"/>
      <c r="J495" s="636"/>
      <c r="K495" s="636"/>
      <c r="L495" s="636"/>
      <c r="M495" s="636"/>
      <c r="N495" s="636"/>
      <c r="O495" s="636"/>
      <c r="P495" s="636"/>
      <c r="Q495" s="636"/>
      <c r="R495" s="636"/>
      <c r="S495" s="636"/>
      <c r="T495" s="636"/>
      <c r="U495" s="636"/>
      <c r="V495" s="636"/>
      <c r="W495" s="636"/>
      <c r="X495" s="636"/>
      <c r="Y495" s="636"/>
      <c r="Z495" s="636"/>
      <c r="AA495" s="636"/>
      <c r="AB495" s="637"/>
    </row>
    <row r="496" spans="1:28" ht="9.75" customHeight="1" thickBot="1">
      <c r="A496" s="685"/>
      <c r="B496" s="687"/>
      <c r="C496" s="638"/>
      <c r="D496" s="639"/>
      <c r="E496" s="639"/>
      <c r="F496" s="639"/>
      <c r="G496" s="639"/>
      <c r="H496" s="639"/>
      <c r="I496" s="639"/>
      <c r="J496" s="639"/>
      <c r="K496" s="639"/>
      <c r="L496" s="639"/>
      <c r="M496" s="639"/>
      <c r="N496" s="639"/>
      <c r="O496" s="639"/>
      <c r="P496" s="639"/>
      <c r="Q496" s="639"/>
      <c r="R496" s="639"/>
      <c r="S496" s="639"/>
      <c r="T496" s="639"/>
      <c r="U496" s="639"/>
      <c r="V496" s="639"/>
      <c r="W496" s="639"/>
      <c r="X496" s="639"/>
      <c r="Y496" s="639"/>
      <c r="Z496" s="639"/>
      <c r="AA496" s="639"/>
      <c r="AB496" s="640"/>
    </row>
    <row r="497" spans="1:28" ht="9.75" customHeight="1">
      <c r="A497" s="685"/>
      <c r="B497" s="687"/>
      <c r="C497" s="427" t="s">
        <v>145</v>
      </c>
      <c r="D497" s="428"/>
      <c r="E497" s="428"/>
      <c r="F497" s="428"/>
      <c r="G497" s="428"/>
      <c r="H497" s="428"/>
      <c r="I497" s="428"/>
      <c r="J497" s="428"/>
      <c r="K497" s="428"/>
      <c r="L497" s="428"/>
      <c r="M497" s="428"/>
      <c r="N497" s="428"/>
      <c r="O497" s="428"/>
      <c r="P497" s="428"/>
      <c r="Q497" s="428"/>
      <c r="R497" s="428"/>
      <c r="S497" s="428"/>
      <c r="T497" s="428"/>
      <c r="U497" s="428"/>
      <c r="V497" s="428"/>
      <c r="W497" s="428"/>
      <c r="X497" s="428"/>
      <c r="Y497" s="428"/>
      <c r="Z497" s="428"/>
      <c r="AA497" s="428"/>
      <c r="AB497" s="429"/>
    </row>
    <row r="498" spans="1:28" ht="9.75" customHeight="1" thickBot="1">
      <c r="A498" s="685"/>
      <c r="B498" s="687"/>
      <c r="C498" s="430"/>
      <c r="D498" s="431"/>
      <c r="E498" s="431"/>
      <c r="F498" s="431"/>
      <c r="G498" s="431"/>
      <c r="H498" s="431"/>
      <c r="I498" s="431"/>
      <c r="J498" s="431"/>
      <c r="K498" s="431"/>
      <c r="L498" s="431"/>
      <c r="M498" s="431"/>
      <c r="N498" s="431"/>
      <c r="O498" s="431"/>
      <c r="P498" s="431"/>
      <c r="Q498" s="431"/>
      <c r="R498" s="431"/>
      <c r="S498" s="431"/>
      <c r="T498" s="431"/>
      <c r="U498" s="431"/>
      <c r="V498" s="431"/>
      <c r="W498" s="431"/>
      <c r="X498" s="431"/>
      <c r="Y498" s="431"/>
      <c r="Z498" s="431"/>
      <c r="AA498" s="431"/>
      <c r="AB498" s="432"/>
    </row>
    <row r="499" spans="1:28" ht="9.75" customHeight="1">
      <c r="A499" s="685"/>
      <c r="B499" s="687"/>
      <c r="C499" s="629">
        <f ca="1">TODAY()</f>
        <v>42505</v>
      </c>
      <c r="D499" s="630"/>
      <c r="E499" s="630"/>
      <c r="F499" s="630"/>
      <c r="G499" s="630"/>
      <c r="H499" s="630"/>
      <c r="I499" s="630"/>
      <c r="J499" s="630"/>
      <c r="K499" s="630"/>
      <c r="L499" s="630"/>
      <c r="M499" s="631"/>
      <c r="N499" s="614" t="s">
        <v>149</v>
      </c>
      <c r="O499" s="615"/>
      <c r="P499" s="615"/>
      <c r="Q499" s="615"/>
      <c r="R499" s="615"/>
      <c r="S499" s="615"/>
      <c r="T499" s="615"/>
      <c r="U499" s="615"/>
      <c r="V499" s="615"/>
      <c r="W499" s="615"/>
      <c r="X499" s="615"/>
      <c r="Y499" s="615"/>
      <c r="Z499" s="615"/>
      <c r="AA499" s="615"/>
      <c r="AB499" s="616"/>
    </row>
    <row r="500" spans="1:28" ht="9.75" customHeight="1" thickBot="1">
      <c r="A500" s="688"/>
      <c r="B500" s="690"/>
      <c r="C500" s="632"/>
      <c r="D500" s="633"/>
      <c r="E500" s="633"/>
      <c r="F500" s="633"/>
      <c r="G500" s="633"/>
      <c r="H500" s="633"/>
      <c r="I500" s="633"/>
      <c r="J500" s="633"/>
      <c r="K500" s="633"/>
      <c r="L500" s="633"/>
      <c r="M500" s="634"/>
      <c r="N500" s="617"/>
      <c r="O500" s="618"/>
      <c r="P500" s="618"/>
      <c r="Q500" s="618"/>
      <c r="R500" s="618"/>
      <c r="S500" s="618"/>
      <c r="T500" s="618"/>
      <c r="U500" s="618"/>
      <c r="V500" s="618"/>
      <c r="W500" s="618"/>
      <c r="X500" s="618"/>
      <c r="Y500" s="618"/>
      <c r="Z500" s="618"/>
      <c r="AA500" s="618"/>
      <c r="AB500" s="619"/>
    </row>
    <row r="501" spans="1:28" ht="9.75" customHeight="1">
      <c r="A501" s="542" t="s">
        <v>68</v>
      </c>
      <c r="B501" s="544"/>
      <c r="C501" s="614" t="str">
        <f>'Sp. JK.'!F27</f>
        <v>DALLOSNÉ TAKÁCS ANITA</v>
      </c>
      <c r="D501" s="615"/>
      <c r="E501" s="615"/>
      <c r="F501" s="615"/>
      <c r="G501" s="615"/>
      <c r="H501" s="615"/>
      <c r="I501" s="615"/>
      <c r="J501" s="615"/>
      <c r="K501" s="615"/>
      <c r="L501" s="615"/>
      <c r="M501" s="615"/>
      <c r="N501" s="542" t="s">
        <v>70</v>
      </c>
      <c r="O501" s="543"/>
      <c r="P501" s="544"/>
      <c r="Q501" s="542"/>
      <c r="R501" s="543"/>
      <c r="S501" s="543"/>
      <c r="T501" s="543"/>
      <c r="U501" s="543"/>
      <c r="V501" s="543"/>
      <c r="W501" s="543"/>
      <c r="X501" s="543"/>
      <c r="Y501" s="543"/>
      <c r="Z501" s="543"/>
      <c r="AA501" s="543"/>
      <c r="AB501" s="544"/>
    </row>
    <row r="502" spans="1:28" ht="9.75" customHeight="1" thickBot="1">
      <c r="A502" s="537"/>
      <c r="B502" s="546"/>
      <c r="C502" s="617"/>
      <c r="D502" s="618"/>
      <c r="E502" s="618"/>
      <c r="F502" s="618"/>
      <c r="G502" s="618"/>
      <c r="H502" s="618"/>
      <c r="I502" s="618"/>
      <c r="J502" s="618"/>
      <c r="K502" s="618"/>
      <c r="L502" s="618"/>
      <c r="M502" s="618"/>
      <c r="N502" s="537"/>
      <c r="O502" s="545"/>
      <c r="P502" s="546"/>
      <c r="Q502" s="537"/>
      <c r="R502" s="545"/>
      <c r="S502" s="545"/>
      <c r="T502" s="545"/>
      <c r="U502" s="545"/>
      <c r="V502" s="545"/>
      <c r="W502" s="545"/>
      <c r="X502" s="545"/>
      <c r="Y502" s="545"/>
      <c r="Z502" s="545"/>
      <c r="AA502" s="545"/>
      <c r="AB502" s="546"/>
    </row>
    <row r="503" spans="1:28" ht="9.75" customHeight="1">
      <c r="A503" s="542" t="s">
        <v>71</v>
      </c>
      <c r="B503" s="544"/>
      <c r="C503" s="614"/>
      <c r="D503" s="615"/>
      <c r="E503" s="615"/>
      <c r="F503" s="615"/>
      <c r="G503" s="615"/>
      <c r="H503" s="615"/>
      <c r="I503" s="615"/>
      <c r="J503" s="615"/>
      <c r="K503" s="615"/>
      <c r="L503" s="615"/>
      <c r="M503" s="615"/>
      <c r="N503" s="542" t="s">
        <v>69</v>
      </c>
      <c r="O503" s="625"/>
      <c r="P503" s="626"/>
      <c r="Q503" s="542"/>
      <c r="R503" s="543"/>
      <c r="S503" s="543"/>
      <c r="T503" s="543"/>
      <c r="U503" s="543"/>
      <c r="V503" s="543"/>
      <c r="W503" s="543"/>
      <c r="X503" s="543"/>
      <c r="Y503" s="543"/>
      <c r="Z503" s="543"/>
      <c r="AA503" s="543"/>
      <c r="AB503" s="544"/>
    </row>
    <row r="504" spans="1:28" ht="9.75" customHeight="1" thickBot="1">
      <c r="A504" s="537"/>
      <c r="B504" s="546"/>
      <c r="C504" s="617"/>
      <c r="D504" s="618"/>
      <c r="E504" s="618"/>
      <c r="F504" s="618"/>
      <c r="G504" s="618"/>
      <c r="H504" s="618"/>
      <c r="I504" s="618"/>
      <c r="J504" s="618"/>
      <c r="K504" s="618"/>
      <c r="L504" s="618"/>
      <c r="M504" s="618"/>
      <c r="N504" s="622"/>
      <c r="O504" s="623"/>
      <c r="P504" s="624"/>
      <c r="Q504" s="537"/>
      <c r="R504" s="545"/>
      <c r="S504" s="545"/>
      <c r="T504" s="545"/>
      <c r="U504" s="545"/>
      <c r="V504" s="545"/>
      <c r="W504" s="545"/>
      <c r="X504" s="545"/>
      <c r="Y504" s="545"/>
      <c r="Z504" s="545"/>
      <c r="AA504" s="545"/>
      <c r="AB504" s="546"/>
    </row>
    <row r="505" spans="1:28" ht="9.75" customHeight="1" thickBot="1">
      <c r="A505" s="174" t="s">
        <v>77</v>
      </c>
      <c r="B505" s="174" t="s">
        <v>62</v>
      </c>
      <c r="C505" s="627"/>
      <c r="D505" s="559"/>
      <c r="E505" s="559"/>
      <c r="F505" s="559"/>
      <c r="G505" s="559"/>
      <c r="H505" s="559"/>
      <c r="I505" s="559"/>
      <c r="J505" s="559"/>
      <c r="K505" s="559"/>
      <c r="L505" s="559"/>
      <c r="M505" s="559"/>
      <c r="N505" s="550" t="s">
        <v>63</v>
      </c>
      <c r="O505" s="556"/>
      <c r="P505" s="551"/>
      <c r="Q505" s="550" t="s">
        <v>64</v>
      </c>
      <c r="R505" s="556"/>
      <c r="S505" s="551"/>
      <c r="T505" s="550" t="s">
        <v>65</v>
      </c>
      <c r="U505" s="556"/>
      <c r="V505" s="551"/>
      <c r="W505" s="525" t="s">
        <v>97</v>
      </c>
      <c r="X505" s="527"/>
      <c r="Y505" s="229" t="s">
        <v>78</v>
      </c>
      <c r="Z505" s="230" t="s">
        <v>66</v>
      </c>
      <c r="AA505" s="627" t="s">
        <v>67</v>
      </c>
      <c r="AB505" s="628"/>
    </row>
    <row r="506" spans="1:28" ht="14.25" customHeight="1" thickBot="1">
      <c r="A506" s="561">
        <v>1</v>
      </c>
      <c r="B506" s="561">
        <v>6</v>
      </c>
      <c r="C506" s="175" t="s">
        <v>80</v>
      </c>
      <c r="D506" s="176">
        <v>1</v>
      </c>
      <c r="E506" s="177">
        <v>2</v>
      </c>
      <c r="F506" s="177">
        <v>3</v>
      </c>
      <c r="G506" s="177">
        <v>4</v>
      </c>
      <c r="H506" s="177">
        <v>5</v>
      </c>
      <c r="I506" s="177">
        <v>6</v>
      </c>
      <c r="J506" s="177">
        <v>7</v>
      </c>
      <c r="K506" s="177">
        <v>8</v>
      </c>
      <c r="L506" s="177">
        <v>9</v>
      </c>
      <c r="M506" s="177">
        <v>10</v>
      </c>
      <c r="N506" s="563"/>
      <c r="O506" s="565"/>
      <c r="P506" s="609"/>
      <c r="Q506" s="569"/>
      <c r="R506" s="570"/>
      <c r="S506" s="571"/>
      <c r="T506" s="475" t="s">
        <v>89</v>
      </c>
      <c r="U506" s="476"/>
      <c r="V506" s="477"/>
      <c r="W506" s="178" t="s">
        <v>92</v>
      </c>
      <c r="X506" s="179"/>
      <c r="Y506" s="586"/>
      <c r="Z506" s="542"/>
      <c r="AA506" s="542"/>
      <c r="AB506" s="544"/>
    </row>
    <row r="507" spans="1:28" ht="14.25" customHeight="1" thickBot="1">
      <c r="A507" s="561"/>
      <c r="B507" s="561"/>
      <c r="C507" s="180" t="s">
        <v>63</v>
      </c>
      <c r="D507" s="181"/>
      <c r="E507" s="182"/>
      <c r="F507" s="182"/>
      <c r="G507" s="182"/>
      <c r="H507" s="183"/>
      <c r="I507" s="183"/>
      <c r="J507" s="183"/>
      <c r="K507" s="183"/>
      <c r="L507" s="183"/>
      <c r="M507" s="183"/>
      <c r="N507" s="564"/>
      <c r="O507" s="566"/>
      <c r="P507" s="610"/>
      <c r="Q507" s="572"/>
      <c r="R507" s="573"/>
      <c r="S507" s="574"/>
      <c r="T507" s="590"/>
      <c r="U507" s="595"/>
      <c r="V507" s="591"/>
      <c r="W507" s="184" t="s">
        <v>93</v>
      </c>
      <c r="X507" s="185"/>
      <c r="Y507" s="691"/>
      <c r="Z507" s="602"/>
      <c r="AA507" s="602"/>
      <c r="AB507" s="604"/>
    </row>
    <row r="508" spans="1:28" ht="14.25" customHeight="1" thickBot="1">
      <c r="A508" s="561"/>
      <c r="B508" s="561"/>
      <c r="C508" s="175" t="s">
        <v>80</v>
      </c>
      <c r="D508" s="186">
        <v>11</v>
      </c>
      <c r="E508" s="187">
        <v>12</v>
      </c>
      <c r="F508" s="187">
        <v>13</v>
      </c>
      <c r="G508" s="187">
        <v>14</v>
      </c>
      <c r="H508" s="188">
        <v>15</v>
      </c>
      <c r="I508" s="188">
        <v>16</v>
      </c>
      <c r="J508" s="188">
        <v>17</v>
      </c>
      <c r="K508" s="188">
        <v>18</v>
      </c>
      <c r="L508" s="188">
        <v>19</v>
      </c>
      <c r="M508" s="189">
        <v>20</v>
      </c>
      <c r="N508" s="569"/>
      <c r="O508" s="570"/>
      <c r="P508" s="571"/>
      <c r="Q508" s="575"/>
      <c r="R508" s="576"/>
      <c r="S508" s="577"/>
      <c r="T508" s="478"/>
      <c r="U508" s="479"/>
      <c r="V508" s="480"/>
      <c r="W508" s="184" t="s">
        <v>94</v>
      </c>
      <c r="X508" s="185"/>
      <c r="Y508" s="691"/>
      <c r="Z508" s="602"/>
      <c r="AA508" s="602"/>
      <c r="AB508" s="604"/>
    </row>
    <row r="509" spans="1:28" ht="14.25" customHeight="1">
      <c r="A509" s="561"/>
      <c r="B509" s="561"/>
      <c r="C509" s="578" t="s">
        <v>64</v>
      </c>
      <c r="D509" s="190"/>
      <c r="E509" s="191"/>
      <c r="F509" s="191"/>
      <c r="G509" s="191"/>
      <c r="H509" s="192"/>
      <c r="I509" s="192"/>
      <c r="J509" s="192"/>
      <c r="K509" s="192"/>
      <c r="L509" s="192"/>
      <c r="M509" s="192"/>
      <c r="N509" s="572"/>
      <c r="O509" s="573"/>
      <c r="P509" s="574"/>
      <c r="Q509" s="611"/>
      <c r="R509" s="612"/>
      <c r="S509" s="613"/>
      <c r="T509" s="580"/>
      <c r="U509" s="582"/>
      <c r="V509" s="584"/>
      <c r="W509" s="184" t="s">
        <v>95</v>
      </c>
      <c r="X509" s="185"/>
      <c r="Y509" s="691"/>
      <c r="Z509" s="692"/>
      <c r="AA509" s="602"/>
      <c r="AB509" s="604"/>
    </row>
    <row r="510" spans="1:28" ht="14.25" customHeight="1" thickBot="1">
      <c r="A510" s="562"/>
      <c r="B510" s="562"/>
      <c r="C510" s="579"/>
      <c r="D510" s="193"/>
      <c r="E510" s="194"/>
      <c r="F510" s="194"/>
      <c r="G510" s="194"/>
      <c r="H510" s="195"/>
      <c r="I510" s="195"/>
      <c r="J510" s="195"/>
      <c r="K510" s="195"/>
      <c r="L510" s="195"/>
      <c r="M510" s="195"/>
      <c r="N510" s="575"/>
      <c r="O510" s="576"/>
      <c r="P510" s="577"/>
      <c r="Q510" s="564"/>
      <c r="R510" s="566"/>
      <c r="S510" s="568"/>
      <c r="T510" s="581"/>
      <c r="U510" s="583"/>
      <c r="V510" s="585"/>
      <c r="W510" s="184" t="s">
        <v>96</v>
      </c>
      <c r="X510" s="185"/>
      <c r="Y510" s="587"/>
      <c r="Z510" s="693"/>
      <c r="AA510" s="537"/>
      <c r="AB510" s="546"/>
    </row>
    <row r="511" spans="1:28" ht="14.25" customHeight="1" thickBot="1">
      <c r="A511" s="561">
        <v>2</v>
      </c>
      <c r="B511" s="560">
        <v>5</v>
      </c>
      <c r="C511" s="175" t="s">
        <v>80</v>
      </c>
      <c r="D511" s="176">
        <v>21</v>
      </c>
      <c r="E511" s="177">
        <v>22</v>
      </c>
      <c r="F511" s="177">
        <v>23</v>
      </c>
      <c r="G511" s="177">
        <v>24</v>
      </c>
      <c r="H511" s="177">
        <v>25</v>
      </c>
      <c r="I511" s="177">
        <v>26</v>
      </c>
      <c r="J511" s="177">
        <v>27</v>
      </c>
      <c r="K511" s="177">
        <v>28</v>
      </c>
      <c r="L511" s="177">
        <v>29</v>
      </c>
      <c r="M511" s="177">
        <v>30</v>
      </c>
      <c r="N511" s="563"/>
      <c r="O511" s="565"/>
      <c r="P511" s="567"/>
      <c r="Q511" s="569"/>
      <c r="R511" s="570"/>
      <c r="S511" s="571"/>
      <c r="T511" s="475" t="s">
        <v>89</v>
      </c>
      <c r="U511" s="476"/>
      <c r="V511" s="477"/>
      <c r="W511" s="178" t="s">
        <v>92</v>
      </c>
      <c r="X511" s="179"/>
      <c r="Y511" s="586"/>
      <c r="Z511" s="542"/>
      <c r="AA511" s="542"/>
      <c r="AB511" s="544"/>
    </row>
    <row r="512" spans="1:28" ht="14.25" customHeight="1" thickBot="1">
      <c r="A512" s="561"/>
      <c r="B512" s="561"/>
      <c r="C512" s="180" t="s">
        <v>63</v>
      </c>
      <c r="D512" s="181"/>
      <c r="E512" s="182"/>
      <c r="F512" s="182"/>
      <c r="G512" s="182"/>
      <c r="H512" s="183"/>
      <c r="I512" s="183"/>
      <c r="J512" s="183"/>
      <c r="K512" s="183"/>
      <c r="L512" s="183"/>
      <c r="M512" s="183"/>
      <c r="N512" s="564"/>
      <c r="O512" s="566"/>
      <c r="P512" s="568"/>
      <c r="Q512" s="572"/>
      <c r="R512" s="573"/>
      <c r="S512" s="574"/>
      <c r="T512" s="590"/>
      <c r="U512" s="595"/>
      <c r="V512" s="591"/>
      <c r="W512" s="184" t="s">
        <v>93</v>
      </c>
      <c r="X512" s="185"/>
      <c r="Y512" s="691"/>
      <c r="Z512" s="602"/>
      <c r="AA512" s="602"/>
      <c r="AB512" s="604"/>
    </row>
    <row r="513" spans="1:28" ht="14.25" customHeight="1" thickBot="1">
      <c r="A513" s="561"/>
      <c r="B513" s="561"/>
      <c r="C513" s="175" t="s">
        <v>80</v>
      </c>
      <c r="D513" s="186">
        <v>31</v>
      </c>
      <c r="E513" s="187">
        <v>32</v>
      </c>
      <c r="F513" s="187">
        <v>33</v>
      </c>
      <c r="G513" s="187">
        <v>34</v>
      </c>
      <c r="H513" s="188">
        <v>35</v>
      </c>
      <c r="I513" s="188">
        <v>36</v>
      </c>
      <c r="J513" s="188">
        <v>37</v>
      </c>
      <c r="K513" s="188">
        <v>38</v>
      </c>
      <c r="L513" s="188">
        <v>39</v>
      </c>
      <c r="M513" s="189">
        <v>40</v>
      </c>
      <c r="N513" s="596"/>
      <c r="O513" s="597"/>
      <c r="P513" s="598"/>
      <c r="Q513" s="575"/>
      <c r="R513" s="576"/>
      <c r="S513" s="577"/>
      <c r="T513" s="478"/>
      <c r="U513" s="479"/>
      <c r="V513" s="480"/>
      <c r="W513" s="184" t="s">
        <v>94</v>
      </c>
      <c r="X513" s="185"/>
      <c r="Y513" s="691"/>
      <c r="Z513" s="602"/>
      <c r="AA513" s="602"/>
      <c r="AB513" s="604"/>
    </row>
    <row r="514" spans="1:28" ht="14.25" customHeight="1">
      <c r="A514" s="561"/>
      <c r="B514" s="561"/>
      <c r="C514" s="578" t="s">
        <v>64</v>
      </c>
      <c r="D514" s="190"/>
      <c r="E514" s="191"/>
      <c r="F514" s="191"/>
      <c r="G514" s="191"/>
      <c r="H514" s="192"/>
      <c r="I514" s="192"/>
      <c r="J514" s="192"/>
      <c r="K514" s="192"/>
      <c r="L514" s="192"/>
      <c r="M514" s="192"/>
      <c r="N514" s="596"/>
      <c r="O514" s="597"/>
      <c r="P514" s="598"/>
      <c r="Q514" s="563"/>
      <c r="R514" s="565"/>
      <c r="S514" s="567"/>
      <c r="T514" s="695"/>
      <c r="U514" s="696"/>
      <c r="V514" s="697"/>
      <c r="W514" s="184" t="s">
        <v>95</v>
      </c>
      <c r="X514" s="185"/>
      <c r="Y514" s="691"/>
      <c r="Z514" s="692"/>
      <c r="AA514" s="602"/>
      <c r="AB514" s="604"/>
    </row>
    <row r="515" spans="1:28" ht="14.25" customHeight="1" thickBot="1">
      <c r="A515" s="562"/>
      <c r="B515" s="562"/>
      <c r="C515" s="579"/>
      <c r="D515" s="193"/>
      <c r="E515" s="194"/>
      <c r="F515" s="194"/>
      <c r="G515" s="194"/>
      <c r="H515" s="195"/>
      <c r="I515" s="195"/>
      <c r="J515" s="195"/>
      <c r="K515" s="195"/>
      <c r="L515" s="195"/>
      <c r="M515" s="195"/>
      <c r="N515" s="599"/>
      <c r="O515" s="600"/>
      <c r="P515" s="601"/>
      <c r="Q515" s="564"/>
      <c r="R515" s="566"/>
      <c r="S515" s="568"/>
      <c r="T515" s="581"/>
      <c r="U515" s="583"/>
      <c r="V515" s="585"/>
      <c r="W515" s="196" t="s">
        <v>96</v>
      </c>
      <c r="X515" s="197"/>
      <c r="Y515" s="587"/>
      <c r="Z515" s="693"/>
      <c r="AA515" s="537"/>
      <c r="AB515" s="546"/>
    </row>
    <row r="516" spans="1:28" ht="14.25" customHeight="1">
      <c r="A516" s="682"/>
      <c r="B516" s="683"/>
      <c r="C516" s="683"/>
      <c r="D516" s="683"/>
      <c r="E516" s="683"/>
      <c r="F516" s="683"/>
      <c r="G516" s="683"/>
      <c r="H516" s="684"/>
      <c r="I516" s="542"/>
      <c r="J516" s="543"/>
      <c r="K516" s="543"/>
      <c r="L516" s="543"/>
      <c r="M516" s="544"/>
      <c r="N516" s="542"/>
      <c r="O516" s="542"/>
      <c r="P516" s="542"/>
      <c r="Q516" s="542"/>
      <c r="R516" s="542"/>
      <c r="S516" s="542"/>
      <c r="T516" s="542"/>
      <c r="U516" s="542"/>
      <c r="V516" s="542"/>
      <c r="W516" s="698"/>
      <c r="X516" s="699"/>
      <c r="Y516" s="586"/>
      <c r="Z516" s="586"/>
      <c r="AA516" s="542"/>
      <c r="AB516" s="544"/>
    </row>
    <row r="517" spans="1:28" ht="14.25" customHeight="1" thickBot="1">
      <c r="A517" s="685"/>
      <c r="B517" s="686"/>
      <c r="C517" s="686"/>
      <c r="D517" s="686"/>
      <c r="E517" s="686"/>
      <c r="F517" s="686"/>
      <c r="G517" s="686"/>
      <c r="H517" s="687"/>
      <c r="I517" s="602"/>
      <c r="J517" s="603"/>
      <c r="K517" s="603"/>
      <c r="L517" s="603"/>
      <c r="M517" s="604"/>
      <c r="N517" s="602"/>
      <c r="O517" s="602"/>
      <c r="P517" s="602"/>
      <c r="Q517" s="602"/>
      <c r="R517" s="602"/>
      <c r="S517" s="602"/>
      <c r="T517" s="602"/>
      <c r="U517" s="602"/>
      <c r="V517" s="602"/>
      <c r="W517" s="700"/>
      <c r="X517" s="701"/>
      <c r="Y517" s="587"/>
      <c r="Z517" s="587"/>
      <c r="AA517" s="537"/>
      <c r="AB517" s="546"/>
    </row>
    <row r="518" spans="1:28" ht="14.25" customHeight="1" thickBot="1">
      <c r="A518" s="688"/>
      <c r="B518" s="689"/>
      <c r="C518" s="689"/>
      <c r="D518" s="689"/>
      <c r="E518" s="689"/>
      <c r="F518" s="689"/>
      <c r="G518" s="689"/>
      <c r="H518" s="690"/>
      <c r="I518" s="537"/>
      <c r="J518" s="545"/>
      <c r="K518" s="545"/>
      <c r="L518" s="545"/>
      <c r="M518" s="546"/>
      <c r="N518" s="537"/>
      <c r="O518" s="537"/>
      <c r="P518" s="537"/>
      <c r="Q518" s="537"/>
      <c r="R518" s="537"/>
      <c r="S518" s="537"/>
      <c r="T518" s="537"/>
      <c r="U518" s="537"/>
      <c r="V518" s="537"/>
      <c r="W518" s="198" t="s">
        <v>92</v>
      </c>
      <c r="X518" s="199"/>
      <c r="Y518" s="200"/>
      <c r="Z518" s="200"/>
      <c r="AA518" s="680"/>
      <c r="AB518" s="681"/>
    </row>
    <row r="519" spans="1:28" ht="15" customHeight="1" thickBot="1">
      <c r="A519" s="680" t="s">
        <v>86</v>
      </c>
      <c r="B519" s="694"/>
      <c r="C519" s="694"/>
      <c r="D519" s="694"/>
      <c r="E519" s="694"/>
      <c r="F519" s="694"/>
      <c r="G519" s="694"/>
      <c r="H519" s="681"/>
      <c r="I519" s="537" t="s">
        <v>87</v>
      </c>
      <c r="J519" s="540"/>
      <c r="K519" s="540"/>
      <c r="L519" s="540"/>
      <c r="M519" s="540"/>
      <c r="N519" s="680" t="s">
        <v>90</v>
      </c>
      <c r="O519" s="694"/>
      <c r="P519" s="694"/>
      <c r="Q519" s="680" t="s">
        <v>91</v>
      </c>
      <c r="R519" s="694"/>
      <c r="S519" s="694"/>
      <c r="T519" s="680" t="s">
        <v>88</v>
      </c>
      <c r="U519" s="694"/>
      <c r="V519" s="681"/>
      <c r="W519" s="198" t="s">
        <v>93</v>
      </c>
      <c r="X519" s="199"/>
      <c r="Y519" s="200"/>
      <c r="Z519" s="200"/>
      <c r="AA519" s="680"/>
      <c r="AB519" s="681"/>
    </row>
    <row r="520" spans="1:28" ht="15" thickBot="1">
      <c r="A520" s="702"/>
      <c r="B520" s="702"/>
      <c r="C520" s="702"/>
      <c r="D520" s="702"/>
      <c r="E520" s="702"/>
      <c r="F520" s="702"/>
      <c r="G520" s="702"/>
      <c r="H520" s="702"/>
      <c r="I520" s="702"/>
      <c r="J520" s="702"/>
      <c r="K520" s="702"/>
      <c r="L520" s="702"/>
      <c r="M520" s="702"/>
      <c r="N520" s="702"/>
      <c r="O520" s="702"/>
      <c r="P520" s="702"/>
      <c r="Q520" s="702"/>
      <c r="R520" s="702"/>
      <c r="S520" s="702"/>
      <c r="T520" s="702"/>
      <c r="U520" s="702"/>
      <c r="V520" s="702"/>
      <c r="W520" s="702"/>
      <c r="X520" s="702"/>
      <c r="Y520" s="702"/>
      <c r="Z520" s="702"/>
      <c r="AA520" s="702"/>
      <c r="AB520" s="702"/>
    </row>
    <row r="521" spans="1:28" ht="9.75" customHeight="1">
      <c r="A521" s="682"/>
      <c r="B521" s="684"/>
      <c r="C521" s="635" t="s">
        <v>74</v>
      </c>
      <c r="D521" s="636"/>
      <c r="E521" s="636"/>
      <c r="F521" s="636"/>
      <c r="G521" s="636"/>
      <c r="H521" s="636"/>
      <c r="I521" s="636"/>
      <c r="J521" s="636"/>
      <c r="K521" s="636"/>
      <c r="L521" s="636"/>
      <c r="M521" s="636"/>
      <c r="N521" s="636"/>
      <c r="O521" s="636"/>
      <c r="P521" s="636"/>
      <c r="Q521" s="636"/>
      <c r="R521" s="636"/>
      <c r="S521" s="636"/>
      <c r="T521" s="636"/>
      <c r="U521" s="636"/>
      <c r="V521" s="636"/>
      <c r="W521" s="636"/>
      <c r="X521" s="636"/>
      <c r="Y521" s="636"/>
      <c r="Z521" s="636"/>
      <c r="AA521" s="636"/>
      <c r="AB521" s="637"/>
    </row>
    <row r="522" spans="1:28" ht="9.75" customHeight="1" thickBot="1">
      <c r="A522" s="685"/>
      <c r="B522" s="687"/>
      <c r="C522" s="638"/>
      <c r="D522" s="639"/>
      <c r="E522" s="639"/>
      <c r="F522" s="639"/>
      <c r="G522" s="639"/>
      <c r="H522" s="639"/>
      <c r="I522" s="639"/>
      <c r="J522" s="639"/>
      <c r="K522" s="639"/>
      <c r="L522" s="639"/>
      <c r="M522" s="639"/>
      <c r="N522" s="639"/>
      <c r="O522" s="639"/>
      <c r="P522" s="639"/>
      <c r="Q522" s="639"/>
      <c r="R522" s="639"/>
      <c r="S522" s="639"/>
      <c r="T522" s="639"/>
      <c r="U522" s="639"/>
      <c r="V522" s="639"/>
      <c r="W522" s="639"/>
      <c r="X522" s="639"/>
      <c r="Y522" s="639"/>
      <c r="Z522" s="639"/>
      <c r="AA522" s="639"/>
      <c r="AB522" s="640"/>
    </row>
    <row r="523" spans="1:28" ht="9.75" customHeight="1">
      <c r="A523" s="685"/>
      <c r="B523" s="687"/>
      <c r="C523" s="427" t="s">
        <v>145</v>
      </c>
      <c r="D523" s="428"/>
      <c r="E523" s="428"/>
      <c r="F523" s="428"/>
      <c r="G523" s="428"/>
      <c r="H523" s="428"/>
      <c r="I523" s="428"/>
      <c r="J523" s="428"/>
      <c r="K523" s="428"/>
      <c r="L523" s="428"/>
      <c r="M523" s="428"/>
      <c r="N523" s="428"/>
      <c r="O523" s="428"/>
      <c r="P523" s="428"/>
      <c r="Q523" s="428"/>
      <c r="R523" s="428"/>
      <c r="S523" s="428"/>
      <c r="T523" s="428"/>
      <c r="U523" s="428"/>
      <c r="V523" s="428"/>
      <c r="W523" s="428"/>
      <c r="X523" s="428"/>
      <c r="Y523" s="428"/>
      <c r="Z523" s="428"/>
      <c r="AA523" s="428"/>
      <c r="AB523" s="429"/>
    </row>
    <row r="524" spans="1:28" ht="9.75" customHeight="1" thickBot="1">
      <c r="A524" s="685"/>
      <c r="B524" s="687"/>
      <c r="C524" s="430"/>
      <c r="D524" s="431"/>
      <c r="E524" s="431"/>
      <c r="F524" s="431"/>
      <c r="G524" s="431"/>
      <c r="H524" s="431"/>
      <c r="I524" s="431"/>
      <c r="J524" s="431"/>
      <c r="K524" s="431"/>
      <c r="L524" s="431"/>
      <c r="M524" s="431"/>
      <c r="N524" s="431"/>
      <c r="O524" s="431"/>
      <c r="P524" s="431"/>
      <c r="Q524" s="431"/>
      <c r="R524" s="431"/>
      <c r="S524" s="431"/>
      <c r="T524" s="431"/>
      <c r="U524" s="431"/>
      <c r="V524" s="431"/>
      <c r="W524" s="431"/>
      <c r="X524" s="431"/>
      <c r="Y524" s="431"/>
      <c r="Z524" s="431"/>
      <c r="AA524" s="431"/>
      <c r="AB524" s="432"/>
    </row>
    <row r="525" spans="1:28" ht="9.75" customHeight="1">
      <c r="A525" s="685"/>
      <c r="B525" s="687"/>
      <c r="C525" s="629">
        <f ca="1">TODAY()</f>
        <v>42505</v>
      </c>
      <c r="D525" s="630"/>
      <c r="E525" s="630"/>
      <c r="F525" s="630"/>
      <c r="G525" s="630"/>
      <c r="H525" s="630"/>
      <c r="I525" s="630"/>
      <c r="J525" s="630"/>
      <c r="K525" s="630"/>
      <c r="L525" s="630"/>
      <c r="M525" s="631"/>
      <c r="N525" s="614" t="s">
        <v>149</v>
      </c>
      <c r="O525" s="615"/>
      <c r="P525" s="615"/>
      <c r="Q525" s="615"/>
      <c r="R525" s="615"/>
      <c r="S525" s="615"/>
      <c r="T525" s="615"/>
      <c r="U525" s="615"/>
      <c r="V525" s="615"/>
      <c r="W525" s="615"/>
      <c r="X525" s="615"/>
      <c r="Y525" s="615"/>
      <c r="Z525" s="615"/>
      <c r="AA525" s="615"/>
      <c r="AB525" s="616"/>
    </row>
    <row r="526" spans="1:28" ht="9.75" customHeight="1" thickBot="1">
      <c r="A526" s="688"/>
      <c r="B526" s="690"/>
      <c r="C526" s="632"/>
      <c r="D526" s="633"/>
      <c r="E526" s="633"/>
      <c r="F526" s="633"/>
      <c r="G526" s="633"/>
      <c r="H526" s="633"/>
      <c r="I526" s="633"/>
      <c r="J526" s="633"/>
      <c r="K526" s="633"/>
      <c r="L526" s="633"/>
      <c r="M526" s="634"/>
      <c r="N526" s="617"/>
      <c r="O526" s="618"/>
      <c r="P526" s="618"/>
      <c r="Q526" s="618"/>
      <c r="R526" s="618"/>
      <c r="S526" s="618"/>
      <c r="T526" s="618"/>
      <c r="U526" s="618"/>
      <c r="V526" s="618"/>
      <c r="W526" s="618"/>
      <c r="X526" s="618"/>
      <c r="Y526" s="618"/>
      <c r="Z526" s="618"/>
      <c r="AA526" s="618"/>
      <c r="AB526" s="619"/>
    </row>
    <row r="527" spans="1:28" ht="9.75" customHeight="1">
      <c r="A527" s="542" t="s">
        <v>68</v>
      </c>
      <c r="B527" s="544"/>
      <c r="C527" s="614" t="str">
        <f>'Sp. JK.'!F28</f>
        <v>HORVÁTH IMRÉNÉ</v>
      </c>
      <c r="D527" s="615"/>
      <c r="E527" s="615"/>
      <c r="F527" s="615"/>
      <c r="G527" s="615"/>
      <c r="H527" s="615"/>
      <c r="I527" s="615"/>
      <c r="J527" s="615"/>
      <c r="K527" s="615"/>
      <c r="L527" s="615"/>
      <c r="M527" s="615"/>
      <c r="N527" s="602" t="s">
        <v>70</v>
      </c>
      <c r="O527" s="620"/>
      <c r="P527" s="621"/>
      <c r="Q527" s="602"/>
      <c r="R527" s="705"/>
      <c r="S527" s="705"/>
      <c r="T527" s="705"/>
      <c r="U527" s="705"/>
      <c r="V527" s="705"/>
      <c r="W527" s="705"/>
      <c r="X527" s="705"/>
      <c r="Y527" s="705"/>
      <c r="Z527" s="705"/>
      <c r="AA527" s="705"/>
      <c r="AB527" s="604"/>
    </row>
    <row r="528" spans="1:28" ht="9.75" customHeight="1" thickBot="1">
      <c r="A528" s="537"/>
      <c r="B528" s="546"/>
      <c r="C528" s="617"/>
      <c r="D528" s="618"/>
      <c r="E528" s="618"/>
      <c r="F528" s="618"/>
      <c r="G528" s="618"/>
      <c r="H528" s="618"/>
      <c r="I528" s="618"/>
      <c r="J528" s="618"/>
      <c r="K528" s="618"/>
      <c r="L528" s="618"/>
      <c r="M528" s="618"/>
      <c r="N528" s="622"/>
      <c r="O528" s="623"/>
      <c r="P528" s="624"/>
      <c r="Q528" s="602"/>
      <c r="R528" s="705"/>
      <c r="S528" s="705"/>
      <c r="T528" s="705"/>
      <c r="U528" s="705"/>
      <c r="V528" s="705"/>
      <c r="W528" s="705"/>
      <c r="X528" s="705"/>
      <c r="Y528" s="705"/>
      <c r="Z528" s="705"/>
      <c r="AA528" s="705"/>
      <c r="AB528" s="604"/>
    </row>
    <row r="529" spans="1:28" ht="9.75" customHeight="1">
      <c r="A529" s="542" t="s">
        <v>71</v>
      </c>
      <c r="B529" s="544"/>
      <c r="C529" s="614"/>
      <c r="D529" s="615"/>
      <c r="E529" s="615"/>
      <c r="F529" s="615"/>
      <c r="G529" s="615"/>
      <c r="H529" s="615"/>
      <c r="I529" s="615"/>
      <c r="J529" s="615"/>
      <c r="K529" s="615"/>
      <c r="L529" s="615"/>
      <c r="M529" s="615"/>
      <c r="N529" s="542" t="s">
        <v>69</v>
      </c>
      <c r="O529" s="625"/>
      <c r="P529" s="626"/>
      <c r="Q529" s="542"/>
      <c r="R529" s="543"/>
      <c r="S529" s="543"/>
      <c r="T529" s="543"/>
      <c r="U529" s="543"/>
      <c r="V529" s="543"/>
      <c r="W529" s="543"/>
      <c r="X529" s="543"/>
      <c r="Y529" s="543"/>
      <c r="Z529" s="543"/>
      <c r="AA529" s="543"/>
      <c r="AB529" s="544"/>
    </row>
    <row r="530" spans="1:28" ht="9.75" customHeight="1" thickBot="1">
      <c r="A530" s="537"/>
      <c r="B530" s="546"/>
      <c r="C530" s="617"/>
      <c r="D530" s="618"/>
      <c r="E530" s="618"/>
      <c r="F530" s="618"/>
      <c r="G530" s="618"/>
      <c r="H530" s="618"/>
      <c r="I530" s="618"/>
      <c r="J530" s="618"/>
      <c r="K530" s="618"/>
      <c r="L530" s="618"/>
      <c r="M530" s="618"/>
      <c r="N530" s="622"/>
      <c r="O530" s="623"/>
      <c r="P530" s="624"/>
      <c r="Q530" s="537"/>
      <c r="R530" s="545"/>
      <c r="S530" s="545"/>
      <c r="T530" s="545"/>
      <c r="U530" s="545"/>
      <c r="V530" s="545"/>
      <c r="W530" s="545"/>
      <c r="X530" s="545"/>
      <c r="Y530" s="545"/>
      <c r="Z530" s="545"/>
      <c r="AA530" s="545"/>
      <c r="AB530" s="546"/>
    </row>
    <row r="531" spans="1:28" ht="9.75" customHeight="1" thickBot="1">
      <c r="A531" s="174" t="s">
        <v>77</v>
      </c>
      <c r="B531" s="174" t="s">
        <v>62</v>
      </c>
      <c r="C531" s="627"/>
      <c r="D531" s="559"/>
      <c r="E531" s="559"/>
      <c r="F531" s="559"/>
      <c r="G531" s="559"/>
      <c r="H531" s="559"/>
      <c r="I531" s="559"/>
      <c r="J531" s="559"/>
      <c r="K531" s="559"/>
      <c r="L531" s="559"/>
      <c r="M531" s="559"/>
      <c r="N531" s="550" t="s">
        <v>63</v>
      </c>
      <c r="O531" s="556"/>
      <c r="P531" s="551"/>
      <c r="Q531" s="550" t="s">
        <v>64</v>
      </c>
      <c r="R531" s="556"/>
      <c r="S531" s="551"/>
      <c r="T531" s="550" t="s">
        <v>65</v>
      </c>
      <c r="U531" s="556"/>
      <c r="V531" s="551"/>
      <c r="W531" s="525" t="s">
        <v>97</v>
      </c>
      <c r="X531" s="527"/>
      <c r="Y531" s="229" t="s">
        <v>78</v>
      </c>
      <c r="Z531" s="230" t="s">
        <v>66</v>
      </c>
      <c r="AA531" s="627" t="s">
        <v>67</v>
      </c>
      <c r="AB531" s="628"/>
    </row>
    <row r="532" spans="1:28" ht="14.25" customHeight="1" thickBot="1">
      <c r="A532" s="561">
        <v>1</v>
      </c>
      <c r="B532" s="561">
        <v>3</v>
      </c>
      <c r="C532" s="175" t="s">
        <v>80</v>
      </c>
      <c r="D532" s="176">
        <v>1</v>
      </c>
      <c r="E532" s="177">
        <v>2</v>
      </c>
      <c r="F532" s="177">
        <v>3</v>
      </c>
      <c r="G532" s="177">
        <v>4</v>
      </c>
      <c r="H532" s="177">
        <v>5</v>
      </c>
      <c r="I532" s="177">
        <v>6</v>
      </c>
      <c r="J532" s="177">
        <v>7</v>
      </c>
      <c r="K532" s="177">
        <v>8</v>
      </c>
      <c r="L532" s="177">
        <v>9</v>
      </c>
      <c r="M532" s="177">
        <v>10</v>
      </c>
      <c r="N532" s="563"/>
      <c r="O532" s="565"/>
      <c r="P532" s="609"/>
      <c r="Q532" s="569"/>
      <c r="R532" s="570"/>
      <c r="S532" s="571"/>
      <c r="T532" s="475" t="s">
        <v>89</v>
      </c>
      <c r="U532" s="476"/>
      <c r="V532" s="477"/>
      <c r="W532" s="178" t="s">
        <v>92</v>
      </c>
      <c r="X532" s="179"/>
      <c r="Y532" s="586"/>
      <c r="Z532" s="542"/>
      <c r="AA532" s="542"/>
      <c r="AB532" s="544"/>
    </row>
    <row r="533" spans="1:28" ht="14.25" customHeight="1" thickBot="1">
      <c r="A533" s="561"/>
      <c r="B533" s="561"/>
      <c r="C533" s="180" t="s">
        <v>63</v>
      </c>
      <c r="D533" s="181"/>
      <c r="E533" s="182"/>
      <c r="F533" s="182"/>
      <c r="G533" s="182"/>
      <c r="H533" s="183"/>
      <c r="I533" s="183"/>
      <c r="J533" s="183"/>
      <c r="K533" s="183"/>
      <c r="L533" s="183"/>
      <c r="M533" s="183"/>
      <c r="N533" s="564"/>
      <c r="O533" s="566"/>
      <c r="P533" s="610"/>
      <c r="Q533" s="572"/>
      <c r="R533" s="573"/>
      <c r="S533" s="574"/>
      <c r="T533" s="590"/>
      <c r="U533" s="595"/>
      <c r="V533" s="591"/>
      <c r="W533" s="184" t="s">
        <v>93</v>
      </c>
      <c r="X533" s="185"/>
      <c r="Y533" s="691"/>
      <c r="Z533" s="602"/>
      <c r="AA533" s="602"/>
      <c r="AB533" s="604"/>
    </row>
    <row r="534" spans="1:28" ht="14.25" customHeight="1" thickBot="1">
      <c r="A534" s="561"/>
      <c r="B534" s="561"/>
      <c r="C534" s="175" t="s">
        <v>80</v>
      </c>
      <c r="D534" s="186">
        <v>11</v>
      </c>
      <c r="E534" s="187">
        <v>12</v>
      </c>
      <c r="F534" s="187">
        <v>13</v>
      </c>
      <c r="G534" s="187">
        <v>14</v>
      </c>
      <c r="H534" s="188">
        <v>15</v>
      </c>
      <c r="I534" s="188">
        <v>16</v>
      </c>
      <c r="J534" s="188">
        <v>17</v>
      </c>
      <c r="K534" s="188">
        <v>18</v>
      </c>
      <c r="L534" s="188">
        <v>19</v>
      </c>
      <c r="M534" s="189">
        <v>20</v>
      </c>
      <c r="N534" s="569"/>
      <c r="O534" s="570"/>
      <c r="P534" s="571"/>
      <c r="Q534" s="575"/>
      <c r="R534" s="576"/>
      <c r="S534" s="577"/>
      <c r="T534" s="478"/>
      <c r="U534" s="479"/>
      <c r="V534" s="480"/>
      <c r="W534" s="184" t="s">
        <v>94</v>
      </c>
      <c r="X534" s="185"/>
      <c r="Y534" s="691"/>
      <c r="Z534" s="602"/>
      <c r="AA534" s="602"/>
      <c r="AB534" s="604"/>
    </row>
    <row r="535" spans="1:28" ht="14.25" customHeight="1">
      <c r="A535" s="561"/>
      <c r="B535" s="561"/>
      <c r="C535" s="578" t="s">
        <v>64</v>
      </c>
      <c r="D535" s="190"/>
      <c r="E535" s="191"/>
      <c r="F535" s="191"/>
      <c r="G535" s="191"/>
      <c r="H535" s="192"/>
      <c r="I535" s="192"/>
      <c r="J535" s="192"/>
      <c r="K535" s="192"/>
      <c r="L535" s="192"/>
      <c r="M535" s="192"/>
      <c r="N535" s="572"/>
      <c r="O535" s="573"/>
      <c r="P535" s="574"/>
      <c r="Q535" s="611"/>
      <c r="R535" s="612"/>
      <c r="S535" s="613"/>
      <c r="T535" s="580"/>
      <c r="U535" s="582"/>
      <c r="V535" s="584"/>
      <c r="W535" s="184" t="s">
        <v>95</v>
      </c>
      <c r="X535" s="185"/>
      <c r="Y535" s="691"/>
      <c r="Z535" s="692"/>
      <c r="AA535" s="602"/>
      <c r="AB535" s="604"/>
    </row>
    <row r="536" spans="1:28" ht="14.25" customHeight="1" thickBot="1">
      <c r="A536" s="562"/>
      <c r="B536" s="562"/>
      <c r="C536" s="579"/>
      <c r="D536" s="193"/>
      <c r="E536" s="194"/>
      <c r="F536" s="194"/>
      <c r="G536" s="194"/>
      <c r="H536" s="195"/>
      <c r="I536" s="195"/>
      <c r="J536" s="195"/>
      <c r="K536" s="195"/>
      <c r="L536" s="195"/>
      <c r="M536" s="195"/>
      <c r="N536" s="575"/>
      <c r="O536" s="576"/>
      <c r="P536" s="577"/>
      <c r="Q536" s="564"/>
      <c r="R536" s="566"/>
      <c r="S536" s="568"/>
      <c r="T536" s="581"/>
      <c r="U536" s="583"/>
      <c r="V536" s="585"/>
      <c r="W536" s="184" t="s">
        <v>96</v>
      </c>
      <c r="X536" s="185"/>
      <c r="Y536" s="587"/>
      <c r="Z536" s="693"/>
      <c r="AA536" s="537"/>
      <c r="AB536" s="546"/>
    </row>
    <row r="537" spans="1:28" ht="14.25" customHeight="1" thickBot="1">
      <c r="A537" s="561">
        <v>2</v>
      </c>
      <c r="B537" s="560">
        <v>4</v>
      </c>
      <c r="C537" s="175" t="s">
        <v>80</v>
      </c>
      <c r="D537" s="176">
        <v>21</v>
      </c>
      <c r="E537" s="177">
        <v>22</v>
      </c>
      <c r="F537" s="177">
        <v>23</v>
      </c>
      <c r="G537" s="177">
        <v>24</v>
      </c>
      <c r="H537" s="177">
        <v>25</v>
      </c>
      <c r="I537" s="177">
        <v>26</v>
      </c>
      <c r="J537" s="177">
        <v>27</v>
      </c>
      <c r="K537" s="177">
        <v>28</v>
      </c>
      <c r="L537" s="177">
        <v>29</v>
      </c>
      <c r="M537" s="177">
        <v>30</v>
      </c>
      <c r="N537" s="563"/>
      <c r="O537" s="565"/>
      <c r="P537" s="567"/>
      <c r="Q537" s="569"/>
      <c r="R537" s="570"/>
      <c r="S537" s="571"/>
      <c r="T537" s="475" t="s">
        <v>89</v>
      </c>
      <c r="U537" s="476"/>
      <c r="V537" s="477"/>
      <c r="W537" s="178" t="s">
        <v>92</v>
      </c>
      <c r="X537" s="179"/>
      <c r="Y537" s="586"/>
      <c r="Z537" s="542"/>
      <c r="AA537" s="542"/>
      <c r="AB537" s="544"/>
    </row>
    <row r="538" spans="1:28" ht="14.25" customHeight="1" thickBot="1">
      <c r="A538" s="561"/>
      <c r="B538" s="561"/>
      <c r="C538" s="180" t="s">
        <v>63</v>
      </c>
      <c r="D538" s="181"/>
      <c r="E538" s="182"/>
      <c r="F538" s="182"/>
      <c r="G538" s="182"/>
      <c r="H538" s="183"/>
      <c r="I538" s="183"/>
      <c r="J538" s="183"/>
      <c r="K538" s="183"/>
      <c r="L538" s="183"/>
      <c r="M538" s="183"/>
      <c r="N538" s="564"/>
      <c r="O538" s="566"/>
      <c r="P538" s="568"/>
      <c r="Q538" s="572"/>
      <c r="R538" s="573"/>
      <c r="S538" s="574"/>
      <c r="T538" s="590"/>
      <c r="U538" s="595"/>
      <c r="V538" s="591"/>
      <c r="W538" s="184" t="s">
        <v>93</v>
      </c>
      <c r="X538" s="185"/>
      <c r="Y538" s="691"/>
      <c r="Z538" s="602"/>
      <c r="AA538" s="602"/>
      <c r="AB538" s="604"/>
    </row>
    <row r="539" spans="1:28" ht="14.25" customHeight="1" thickBot="1">
      <c r="A539" s="561"/>
      <c r="B539" s="561"/>
      <c r="C539" s="175" t="s">
        <v>80</v>
      </c>
      <c r="D539" s="186">
        <v>31</v>
      </c>
      <c r="E539" s="187">
        <v>32</v>
      </c>
      <c r="F539" s="187">
        <v>33</v>
      </c>
      <c r="G539" s="187">
        <v>34</v>
      </c>
      <c r="H539" s="188">
        <v>35</v>
      </c>
      <c r="I539" s="188">
        <v>36</v>
      </c>
      <c r="J539" s="188">
        <v>37</v>
      </c>
      <c r="K539" s="188">
        <v>38</v>
      </c>
      <c r="L539" s="188">
        <v>39</v>
      </c>
      <c r="M539" s="189">
        <v>40</v>
      </c>
      <c r="N539" s="596"/>
      <c r="O539" s="597"/>
      <c r="P539" s="598"/>
      <c r="Q539" s="575"/>
      <c r="R539" s="576"/>
      <c r="S539" s="577"/>
      <c r="T539" s="478"/>
      <c r="U539" s="479"/>
      <c r="V539" s="480"/>
      <c r="W539" s="184" t="s">
        <v>94</v>
      </c>
      <c r="X539" s="185"/>
      <c r="Y539" s="691"/>
      <c r="Z539" s="602"/>
      <c r="AA539" s="602"/>
      <c r="AB539" s="604"/>
    </row>
    <row r="540" spans="1:28" ht="14.25" customHeight="1">
      <c r="A540" s="561"/>
      <c r="B540" s="561"/>
      <c r="C540" s="578" t="s">
        <v>64</v>
      </c>
      <c r="D540" s="190"/>
      <c r="E540" s="191"/>
      <c r="F540" s="191"/>
      <c r="G540" s="191"/>
      <c r="H540" s="192"/>
      <c r="I540" s="192"/>
      <c r="J540" s="192"/>
      <c r="K540" s="192"/>
      <c r="L540" s="192"/>
      <c r="M540" s="192"/>
      <c r="N540" s="596"/>
      <c r="O540" s="597"/>
      <c r="P540" s="598"/>
      <c r="Q540" s="563"/>
      <c r="R540" s="565"/>
      <c r="S540" s="567"/>
      <c r="T540" s="695"/>
      <c r="U540" s="696"/>
      <c r="V540" s="697"/>
      <c r="W540" s="184" t="s">
        <v>95</v>
      </c>
      <c r="X540" s="185"/>
      <c r="Y540" s="691"/>
      <c r="Z540" s="692"/>
      <c r="AA540" s="602"/>
      <c r="AB540" s="604"/>
    </row>
    <row r="541" spans="1:28" ht="14.25" customHeight="1" thickBot="1">
      <c r="A541" s="562"/>
      <c r="B541" s="562"/>
      <c r="C541" s="579"/>
      <c r="D541" s="193"/>
      <c r="E541" s="194"/>
      <c r="F541" s="194"/>
      <c r="G541" s="194"/>
      <c r="H541" s="195"/>
      <c r="I541" s="195"/>
      <c r="J541" s="195"/>
      <c r="K541" s="195"/>
      <c r="L541" s="195"/>
      <c r="M541" s="195"/>
      <c r="N541" s="599"/>
      <c r="O541" s="600"/>
      <c r="P541" s="601"/>
      <c r="Q541" s="564"/>
      <c r="R541" s="566"/>
      <c r="S541" s="568"/>
      <c r="T541" s="581"/>
      <c r="U541" s="583"/>
      <c r="V541" s="585"/>
      <c r="W541" s="196" t="s">
        <v>96</v>
      </c>
      <c r="X541" s="197"/>
      <c r="Y541" s="587"/>
      <c r="Z541" s="693"/>
      <c r="AA541" s="537"/>
      <c r="AB541" s="546"/>
    </row>
    <row r="542" spans="1:28" ht="14.25" customHeight="1">
      <c r="A542" s="682"/>
      <c r="B542" s="683"/>
      <c r="C542" s="683"/>
      <c r="D542" s="683"/>
      <c r="E542" s="683"/>
      <c r="F542" s="683"/>
      <c r="G542" s="683"/>
      <c r="H542" s="684"/>
      <c r="I542" s="542"/>
      <c r="J542" s="543"/>
      <c r="K542" s="543"/>
      <c r="L542" s="543"/>
      <c r="M542" s="544"/>
      <c r="N542" s="542"/>
      <c r="O542" s="542"/>
      <c r="P542" s="542"/>
      <c r="Q542" s="542"/>
      <c r="R542" s="542"/>
      <c r="S542" s="542"/>
      <c r="T542" s="542"/>
      <c r="U542" s="542"/>
      <c r="V542" s="542"/>
      <c r="W542" s="698"/>
      <c r="X542" s="699"/>
      <c r="Y542" s="586"/>
      <c r="Z542" s="586"/>
      <c r="AA542" s="542"/>
      <c r="AB542" s="544"/>
    </row>
    <row r="543" spans="1:28" ht="14.25" customHeight="1" thickBot="1">
      <c r="A543" s="685"/>
      <c r="B543" s="686"/>
      <c r="C543" s="686"/>
      <c r="D543" s="686"/>
      <c r="E543" s="686"/>
      <c r="F543" s="686"/>
      <c r="G543" s="686"/>
      <c r="H543" s="687"/>
      <c r="I543" s="602"/>
      <c r="J543" s="603"/>
      <c r="K543" s="603"/>
      <c r="L543" s="603"/>
      <c r="M543" s="604"/>
      <c r="N543" s="602"/>
      <c r="O543" s="602"/>
      <c r="P543" s="602"/>
      <c r="Q543" s="602"/>
      <c r="R543" s="602"/>
      <c r="S543" s="602"/>
      <c r="T543" s="602"/>
      <c r="U543" s="602"/>
      <c r="V543" s="602"/>
      <c r="W543" s="700"/>
      <c r="X543" s="701"/>
      <c r="Y543" s="587"/>
      <c r="Z543" s="587"/>
      <c r="AA543" s="537"/>
      <c r="AB543" s="546"/>
    </row>
    <row r="544" spans="1:28" ht="14.25" customHeight="1" thickBot="1">
      <c r="A544" s="688"/>
      <c r="B544" s="689"/>
      <c r="C544" s="689"/>
      <c r="D544" s="689"/>
      <c r="E544" s="689"/>
      <c r="F544" s="689"/>
      <c r="G544" s="689"/>
      <c r="H544" s="690"/>
      <c r="I544" s="537"/>
      <c r="J544" s="545"/>
      <c r="K544" s="545"/>
      <c r="L544" s="545"/>
      <c r="M544" s="546"/>
      <c r="N544" s="537"/>
      <c r="O544" s="537"/>
      <c r="P544" s="537"/>
      <c r="Q544" s="537"/>
      <c r="R544" s="537"/>
      <c r="S544" s="537"/>
      <c r="T544" s="537"/>
      <c r="U544" s="537"/>
      <c r="V544" s="537"/>
      <c r="W544" s="198" t="s">
        <v>92</v>
      </c>
      <c r="X544" s="199"/>
      <c r="Y544" s="200"/>
      <c r="Z544" s="200"/>
      <c r="AA544" s="680"/>
      <c r="AB544" s="681"/>
    </row>
    <row r="545" spans="1:28" ht="15" customHeight="1" thickBot="1">
      <c r="A545" s="680" t="s">
        <v>86</v>
      </c>
      <c r="B545" s="694"/>
      <c r="C545" s="694"/>
      <c r="D545" s="694"/>
      <c r="E545" s="694"/>
      <c r="F545" s="694"/>
      <c r="G545" s="694"/>
      <c r="H545" s="681"/>
      <c r="I545" s="537" t="s">
        <v>87</v>
      </c>
      <c r="J545" s="540"/>
      <c r="K545" s="540"/>
      <c r="L545" s="540"/>
      <c r="M545" s="540"/>
      <c r="N545" s="680" t="s">
        <v>90</v>
      </c>
      <c r="O545" s="694"/>
      <c r="P545" s="694"/>
      <c r="Q545" s="680" t="s">
        <v>91</v>
      </c>
      <c r="R545" s="694"/>
      <c r="S545" s="694"/>
      <c r="T545" s="680" t="s">
        <v>88</v>
      </c>
      <c r="U545" s="694"/>
      <c r="V545" s="681"/>
      <c r="W545" s="198" t="s">
        <v>93</v>
      </c>
      <c r="X545" s="199"/>
      <c r="Y545" s="200"/>
      <c r="Z545" s="200"/>
      <c r="AA545" s="680"/>
      <c r="AB545" s="681"/>
    </row>
    <row r="546" spans="1:28" ht="15" customHeight="1" thickBot="1">
      <c r="A546" s="702"/>
      <c r="B546" s="702"/>
      <c r="C546" s="702"/>
      <c r="D546" s="702"/>
      <c r="E546" s="702"/>
      <c r="F546" s="702"/>
      <c r="G546" s="702"/>
      <c r="H546" s="702"/>
      <c r="I546" s="702"/>
      <c r="J546" s="702"/>
      <c r="K546" s="702"/>
      <c r="L546" s="702"/>
      <c r="M546" s="702"/>
      <c r="N546" s="702"/>
      <c r="O546" s="702"/>
      <c r="P546" s="702"/>
      <c r="Q546" s="702"/>
      <c r="R546" s="702"/>
      <c r="S546" s="702"/>
      <c r="T546" s="702"/>
      <c r="U546" s="702"/>
      <c r="V546" s="702"/>
      <c r="W546" s="702"/>
      <c r="X546" s="702"/>
      <c r="Y546" s="702"/>
      <c r="Z546" s="702"/>
      <c r="AA546" s="702"/>
      <c r="AB546" s="702"/>
    </row>
    <row r="547" spans="1:28" ht="9.75" customHeight="1">
      <c r="A547" s="682"/>
      <c r="B547" s="684"/>
      <c r="C547" s="635" t="s">
        <v>74</v>
      </c>
      <c r="D547" s="636"/>
      <c r="E547" s="636"/>
      <c r="F547" s="636"/>
      <c r="G547" s="636"/>
      <c r="H547" s="636"/>
      <c r="I547" s="636"/>
      <c r="J547" s="636"/>
      <c r="K547" s="636"/>
      <c r="L547" s="636"/>
      <c r="M547" s="636"/>
      <c r="N547" s="636"/>
      <c r="O547" s="636"/>
      <c r="P547" s="636"/>
      <c r="Q547" s="636"/>
      <c r="R547" s="636"/>
      <c r="S547" s="636"/>
      <c r="T547" s="636"/>
      <c r="U547" s="636"/>
      <c r="V547" s="636"/>
      <c r="W547" s="636"/>
      <c r="X547" s="636"/>
      <c r="Y547" s="636"/>
      <c r="Z547" s="636"/>
      <c r="AA547" s="636"/>
      <c r="AB547" s="637"/>
    </row>
    <row r="548" spans="1:28" ht="9.75" customHeight="1" thickBot="1">
      <c r="A548" s="685"/>
      <c r="B548" s="687"/>
      <c r="C548" s="638"/>
      <c r="D548" s="639"/>
      <c r="E548" s="639"/>
      <c r="F548" s="639"/>
      <c r="G548" s="639"/>
      <c r="H548" s="639"/>
      <c r="I548" s="639"/>
      <c r="J548" s="639"/>
      <c r="K548" s="639"/>
      <c r="L548" s="639"/>
      <c r="M548" s="639"/>
      <c r="N548" s="639"/>
      <c r="O548" s="639"/>
      <c r="P548" s="639"/>
      <c r="Q548" s="639"/>
      <c r="R548" s="639"/>
      <c r="S548" s="639"/>
      <c r="T548" s="639"/>
      <c r="U548" s="639"/>
      <c r="V548" s="639"/>
      <c r="W548" s="639"/>
      <c r="X548" s="639"/>
      <c r="Y548" s="639"/>
      <c r="Z548" s="639"/>
      <c r="AA548" s="639"/>
      <c r="AB548" s="640"/>
    </row>
    <row r="549" spans="1:28" ht="9.75" customHeight="1">
      <c r="A549" s="685"/>
      <c r="B549" s="687"/>
      <c r="C549" s="427" t="s">
        <v>145</v>
      </c>
      <c r="D549" s="428"/>
      <c r="E549" s="428"/>
      <c r="F549" s="428"/>
      <c r="G549" s="428"/>
      <c r="H549" s="428"/>
      <c r="I549" s="428"/>
      <c r="J549" s="428"/>
      <c r="K549" s="428"/>
      <c r="L549" s="428"/>
      <c r="M549" s="428"/>
      <c r="N549" s="428"/>
      <c r="O549" s="428"/>
      <c r="P549" s="428"/>
      <c r="Q549" s="428"/>
      <c r="R549" s="428"/>
      <c r="S549" s="428"/>
      <c r="T549" s="428"/>
      <c r="U549" s="428"/>
      <c r="V549" s="428"/>
      <c r="W549" s="428"/>
      <c r="X549" s="428"/>
      <c r="Y549" s="428"/>
      <c r="Z549" s="428"/>
      <c r="AA549" s="428"/>
      <c r="AB549" s="429"/>
    </row>
    <row r="550" spans="1:28" ht="9.75" customHeight="1" thickBot="1">
      <c r="A550" s="685"/>
      <c r="B550" s="687"/>
      <c r="C550" s="430"/>
      <c r="D550" s="431"/>
      <c r="E550" s="431"/>
      <c r="F550" s="431"/>
      <c r="G550" s="431"/>
      <c r="H550" s="431"/>
      <c r="I550" s="431"/>
      <c r="J550" s="431"/>
      <c r="K550" s="431"/>
      <c r="L550" s="431"/>
      <c r="M550" s="431"/>
      <c r="N550" s="431"/>
      <c r="O550" s="431"/>
      <c r="P550" s="431"/>
      <c r="Q550" s="431"/>
      <c r="R550" s="431"/>
      <c r="S550" s="431"/>
      <c r="T550" s="431"/>
      <c r="U550" s="431"/>
      <c r="V550" s="431"/>
      <c r="W550" s="431"/>
      <c r="X550" s="431"/>
      <c r="Y550" s="431"/>
      <c r="Z550" s="431"/>
      <c r="AA550" s="431"/>
      <c r="AB550" s="432"/>
    </row>
    <row r="551" spans="1:28" ht="9.75" customHeight="1">
      <c r="A551" s="685"/>
      <c r="B551" s="687"/>
      <c r="C551" s="629">
        <f ca="1">TODAY()</f>
        <v>42505</v>
      </c>
      <c r="D551" s="630"/>
      <c r="E551" s="630"/>
      <c r="F551" s="630"/>
      <c r="G551" s="630"/>
      <c r="H551" s="630"/>
      <c r="I551" s="630"/>
      <c r="J551" s="630"/>
      <c r="K551" s="630"/>
      <c r="L551" s="630"/>
      <c r="M551" s="631"/>
      <c r="N551" s="614" t="s">
        <v>149</v>
      </c>
      <c r="O551" s="615"/>
      <c r="P551" s="615"/>
      <c r="Q551" s="615"/>
      <c r="R551" s="615"/>
      <c r="S551" s="615"/>
      <c r="T551" s="615"/>
      <c r="U551" s="615"/>
      <c r="V551" s="615"/>
      <c r="W551" s="615"/>
      <c r="X551" s="615"/>
      <c r="Y551" s="615"/>
      <c r="Z551" s="615"/>
      <c r="AA551" s="615"/>
      <c r="AB551" s="616"/>
    </row>
    <row r="552" spans="1:28" ht="9.75" customHeight="1" thickBot="1">
      <c r="A552" s="688"/>
      <c r="B552" s="690"/>
      <c r="C552" s="632"/>
      <c r="D552" s="633"/>
      <c r="E552" s="633"/>
      <c r="F552" s="633"/>
      <c r="G552" s="633"/>
      <c r="H552" s="633"/>
      <c r="I552" s="633"/>
      <c r="J552" s="633"/>
      <c r="K552" s="633"/>
      <c r="L552" s="633"/>
      <c r="M552" s="634"/>
      <c r="N552" s="617"/>
      <c r="O552" s="618"/>
      <c r="P552" s="618"/>
      <c r="Q552" s="618"/>
      <c r="R552" s="618"/>
      <c r="S552" s="618"/>
      <c r="T552" s="618"/>
      <c r="U552" s="618"/>
      <c r="V552" s="618"/>
      <c r="W552" s="618"/>
      <c r="X552" s="618"/>
      <c r="Y552" s="618"/>
      <c r="Z552" s="618"/>
      <c r="AA552" s="618"/>
      <c r="AB552" s="619"/>
    </row>
    <row r="553" spans="1:28" ht="9.75" customHeight="1">
      <c r="A553" s="542" t="s">
        <v>68</v>
      </c>
      <c r="B553" s="544"/>
      <c r="C553" s="614" t="str">
        <f>'Sp. JK.'!F29</f>
        <v>PETÉNÉ BRUSZT KRISZTINA</v>
      </c>
      <c r="D553" s="615"/>
      <c r="E553" s="615"/>
      <c r="F553" s="615"/>
      <c r="G553" s="615"/>
      <c r="H553" s="615"/>
      <c r="I553" s="615"/>
      <c r="J553" s="615"/>
      <c r="K553" s="615"/>
      <c r="L553" s="615"/>
      <c r="M553" s="615"/>
      <c r="N553" s="542" t="s">
        <v>70</v>
      </c>
      <c r="O553" s="543"/>
      <c r="P553" s="544"/>
      <c r="Q553" s="542"/>
      <c r="R553" s="543"/>
      <c r="S553" s="543"/>
      <c r="T553" s="543"/>
      <c r="U553" s="543"/>
      <c r="V553" s="543"/>
      <c r="W553" s="543"/>
      <c r="X553" s="543"/>
      <c r="Y553" s="543"/>
      <c r="Z553" s="543"/>
      <c r="AA553" s="543"/>
      <c r="AB553" s="544"/>
    </row>
    <row r="554" spans="1:28" ht="9.75" customHeight="1" thickBot="1">
      <c r="A554" s="537"/>
      <c r="B554" s="546"/>
      <c r="C554" s="617"/>
      <c r="D554" s="618"/>
      <c r="E554" s="618"/>
      <c r="F554" s="618"/>
      <c r="G554" s="618"/>
      <c r="H554" s="618"/>
      <c r="I554" s="618"/>
      <c r="J554" s="618"/>
      <c r="K554" s="618"/>
      <c r="L554" s="618"/>
      <c r="M554" s="618"/>
      <c r="N554" s="537"/>
      <c r="O554" s="545"/>
      <c r="P554" s="546"/>
      <c r="Q554" s="537"/>
      <c r="R554" s="545"/>
      <c r="S554" s="545"/>
      <c r="T554" s="545"/>
      <c r="U554" s="545"/>
      <c r="V554" s="545"/>
      <c r="W554" s="545"/>
      <c r="X554" s="545"/>
      <c r="Y554" s="545"/>
      <c r="Z554" s="545"/>
      <c r="AA554" s="545"/>
      <c r="AB554" s="546"/>
    </row>
    <row r="555" spans="1:28" ht="9.75" customHeight="1">
      <c r="A555" s="542" t="s">
        <v>71</v>
      </c>
      <c r="B555" s="544"/>
      <c r="C555" s="614"/>
      <c r="D555" s="615"/>
      <c r="E555" s="615"/>
      <c r="F555" s="615"/>
      <c r="G555" s="615"/>
      <c r="H555" s="615"/>
      <c r="I555" s="615"/>
      <c r="J555" s="615"/>
      <c r="K555" s="615"/>
      <c r="L555" s="615"/>
      <c r="M555" s="615"/>
      <c r="N555" s="542" t="s">
        <v>69</v>
      </c>
      <c r="O555" s="625"/>
      <c r="P555" s="626"/>
      <c r="Q555" s="542"/>
      <c r="R555" s="543"/>
      <c r="S555" s="543"/>
      <c r="T555" s="543"/>
      <c r="U555" s="543"/>
      <c r="V555" s="543"/>
      <c r="W555" s="543"/>
      <c r="X555" s="543"/>
      <c r="Y555" s="543"/>
      <c r="Z555" s="543"/>
      <c r="AA555" s="543"/>
      <c r="AB555" s="544"/>
    </row>
    <row r="556" spans="1:28" ht="9.75" customHeight="1" thickBot="1">
      <c r="A556" s="537"/>
      <c r="B556" s="546"/>
      <c r="C556" s="617"/>
      <c r="D556" s="618"/>
      <c r="E556" s="618"/>
      <c r="F556" s="618"/>
      <c r="G556" s="618"/>
      <c r="H556" s="618"/>
      <c r="I556" s="618"/>
      <c r="J556" s="618"/>
      <c r="K556" s="618"/>
      <c r="L556" s="618"/>
      <c r="M556" s="618"/>
      <c r="N556" s="622"/>
      <c r="O556" s="623"/>
      <c r="P556" s="624"/>
      <c r="Q556" s="537"/>
      <c r="R556" s="545"/>
      <c r="S556" s="545"/>
      <c r="T556" s="545"/>
      <c r="U556" s="545"/>
      <c r="V556" s="545"/>
      <c r="W556" s="545"/>
      <c r="X556" s="545"/>
      <c r="Y556" s="545"/>
      <c r="Z556" s="545"/>
      <c r="AA556" s="545"/>
      <c r="AB556" s="546"/>
    </row>
    <row r="557" spans="1:28" ht="9.75" customHeight="1" thickBot="1">
      <c r="A557" s="174" t="s">
        <v>77</v>
      </c>
      <c r="B557" s="174" t="s">
        <v>62</v>
      </c>
      <c r="C557" s="627"/>
      <c r="D557" s="559"/>
      <c r="E557" s="559"/>
      <c r="F557" s="559"/>
      <c r="G557" s="559"/>
      <c r="H557" s="559"/>
      <c r="I557" s="559"/>
      <c r="J557" s="559"/>
      <c r="K557" s="559"/>
      <c r="L557" s="559"/>
      <c r="M557" s="559"/>
      <c r="N557" s="550" t="s">
        <v>63</v>
      </c>
      <c r="O557" s="556"/>
      <c r="P557" s="551"/>
      <c r="Q557" s="550" t="s">
        <v>64</v>
      </c>
      <c r="R557" s="556"/>
      <c r="S557" s="551"/>
      <c r="T557" s="550" t="s">
        <v>65</v>
      </c>
      <c r="U557" s="556"/>
      <c r="V557" s="551"/>
      <c r="W557" s="703" t="s">
        <v>97</v>
      </c>
      <c r="X557" s="704"/>
      <c r="Y557" s="229" t="s">
        <v>78</v>
      </c>
      <c r="Z557" s="230" t="s">
        <v>66</v>
      </c>
      <c r="AA557" s="627" t="s">
        <v>67</v>
      </c>
      <c r="AB557" s="628"/>
    </row>
    <row r="558" spans="1:28" ht="14.25" customHeight="1" thickBot="1">
      <c r="A558" s="561">
        <v>1</v>
      </c>
      <c r="B558" s="561">
        <v>4</v>
      </c>
      <c r="C558" s="175" t="s">
        <v>80</v>
      </c>
      <c r="D558" s="176">
        <v>1</v>
      </c>
      <c r="E558" s="177">
        <v>2</v>
      </c>
      <c r="F558" s="177">
        <v>3</v>
      </c>
      <c r="G558" s="177">
        <v>4</v>
      </c>
      <c r="H558" s="177">
        <v>5</v>
      </c>
      <c r="I558" s="177">
        <v>6</v>
      </c>
      <c r="J558" s="177">
        <v>7</v>
      </c>
      <c r="K558" s="177">
        <v>8</v>
      </c>
      <c r="L558" s="177">
        <v>9</v>
      </c>
      <c r="M558" s="177">
        <v>10</v>
      </c>
      <c r="N558" s="563"/>
      <c r="O558" s="565"/>
      <c r="P558" s="609"/>
      <c r="Q558" s="569"/>
      <c r="R558" s="570"/>
      <c r="S558" s="571"/>
      <c r="T558" s="475" t="s">
        <v>89</v>
      </c>
      <c r="U558" s="476"/>
      <c r="V558" s="477"/>
      <c r="W558" s="178" t="s">
        <v>92</v>
      </c>
      <c r="X558" s="179"/>
      <c r="Y558" s="586"/>
      <c r="Z558" s="542"/>
      <c r="AA558" s="542"/>
      <c r="AB558" s="544"/>
    </row>
    <row r="559" spans="1:28" ht="14.25" customHeight="1" thickBot="1">
      <c r="A559" s="561"/>
      <c r="B559" s="561"/>
      <c r="C559" s="180" t="s">
        <v>63</v>
      </c>
      <c r="D559" s="181"/>
      <c r="E559" s="182"/>
      <c r="F559" s="182"/>
      <c r="G559" s="182"/>
      <c r="H559" s="183"/>
      <c r="I559" s="183"/>
      <c r="J559" s="183"/>
      <c r="K559" s="183"/>
      <c r="L559" s="183"/>
      <c r="M559" s="183"/>
      <c r="N559" s="564"/>
      <c r="O559" s="566"/>
      <c r="P559" s="610"/>
      <c r="Q559" s="572"/>
      <c r="R559" s="573"/>
      <c r="S559" s="574"/>
      <c r="T559" s="590"/>
      <c r="U559" s="595"/>
      <c r="V559" s="591"/>
      <c r="W559" s="184" t="s">
        <v>93</v>
      </c>
      <c r="X559" s="185"/>
      <c r="Y559" s="691"/>
      <c r="Z559" s="602"/>
      <c r="AA559" s="602"/>
      <c r="AB559" s="604"/>
    </row>
    <row r="560" spans="1:28" ht="14.25" customHeight="1" thickBot="1">
      <c r="A560" s="561"/>
      <c r="B560" s="561"/>
      <c r="C560" s="175" t="s">
        <v>80</v>
      </c>
      <c r="D560" s="186">
        <v>11</v>
      </c>
      <c r="E560" s="187">
        <v>12</v>
      </c>
      <c r="F560" s="187">
        <v>13</v>
      </c>
      <c r="G560" s="187">
        <v>14</v>
      </c>
      <c r="H560" s="188">
        <v>15</v>
      </c>
      <c r="I560" s="188">
        <v>16</v>
      </c>
      <c r="J560" s="188">
        <v>17</v>
      </c>
      <c r="K560" s="188">
        <v>18</v>
      </c>
      <c r="L560" s="188">
        <v>19</v>
      </c>
      <c r="M560" s="189">
        <v>20</v>
      </c>
      <c r="N560" s="569"/>
      <c r="O560" s="570"/>
      <c r="P560" s="571"/>
      <c r="Q560" s="575"/>
      <c r="R560" s="576"/>
      <c r="S560" s="577"/>
      <c r="T560" s="478"/>
      <c r="U560" s="479"/>
      <c r="V560" s="480"/>
      <c r="W560" s="184" t="s">
        <v>94</v>
      </c>
      <c r="X560" s="185"/>
      <c r="Y560" s="691"/>
      <c r="Z560" s="602"/>
      <c r="AA560" s="602"/>
      <c r="AB560" s="604"/>
    </row>
    <row r="561" spans="1:28" ht="14.25" customHeight="1">
      <c r="A561" s="561"/>
      <c r="B561" s="561"/>
      <c r="C561" s="578" t="s">
        <v>64</v>
      </c>
      <c r="D561" s="190"/>
      <c r="E561" s="191"/>
      <c r="F561" s="191"/>
      <c r="G561" s="191"/>
      <c r="H561" s="192"/>
      <c r="I561" s="192"/>
      <c r="J561" s="192"/>
      <c r="K561" s="192"/>
      <c r="L561" s="192"/>
      <c r="M561" s="192"/>
      <c r="N561" s="572"/>
      <c r="O561" s="573"/>
      <c r="P561" s="574"/>
      <c r="Q561" s="611"/>
      <c r="R561" s="612"/>
      <c r="S561" s="613"/>
      <c r="T561" s="580"/>
      <c r="U561" s="582"/>
      <c r="V561" s="584"/>
      <c r="W561" s="184" t="s">
        <v>95</v>
      </c>
      <c r="X561" s="185"/>
      <c r="Y561" s="691"/>
      <c r="Z561" s="692"/>
      <c r="AA561" s="602"/>
      <c r="AB561" s="604"/>
    </row>
    <row r="562" spans="1:28" ht="14.25" customHeight="1" thickBot="1">
      <c r="A562" s="562"/>
      <c r="B562" s="562"/>
      <c r="C562" s="579"/>
      <c r="D562" s="193"/>
      <c r="E562" s="194"/>
      <c r="F562" s="194"/>
      <c r="G562" s="194"/>
      <c r="H562" s="195"/>
      <c r="I562" s="195"/>
      <c r="J562" s="195"/>
      <c r="K562" s="195"/>
      <c r="L562" s="195"/>
      <c r="M562" s="195"/>
      <c r="N562" s="575"/>
      <c r="O562" s="576"/>
      <c r="P562" s="577"/>
      <c r="Q562" s="564"/>
      <c r="R562" s="566"/>
      <c r="S562" s="568"/>
      <c r="T562" s="581"/>
      <c r="U562" s="583"/>
      <c r="V562" s="585"/>
      <c r="W562" s="184" t="s">
        <v>96</v>
      </c>
      <c r="X562" s="185"/>
      <c r="Y562" s="587"/>
      <c r="Z562" s="693"/>
      <c r="AA562" s="537"/>
      <c r="AB562" s="546"/>
    </row>
    <row r="563" spans="1:28" ht="14.25" customHeight="1" thickBot="1">
      <c r="A563" s="561">
        <v>2</v>
      </c>
      <c r="B563" s="560">
        <v>3</v>
      </c>
      <c r="C563" s="175" t="s">
        <v>80</v>
      </c>
      <c r="D563" s="176">
        <v>21</v>
      </c>
      <c r="E563" s="177">
        <v>22</v>
      </c>
      <c r="F563" s="177">
        <v>23</v>
      </c>
      <c r="G563" s="177">
        <v>24</v>
      </c>
      <c r="H563" s="177">
        <v>25</v>
      </c>
      <c r="I563" s="177">
        <v>26</v>
      </c>
      <c r="J563" s="177">
        <v>27</v>
      </c>
      <c r="K563" s="177">
        <v>28</v>
      </c>
      <c r="L563" s="177">
        <v>29</v>
      </c>
      <c r="M563" s="177">
        <v>30</v>
      </c>
      <c r="N563" s="563"/>
      <c r="O563" s="565"/>
      <c r="P563" s="567"/>
      <c r="Q563" s="569"/>
      <c r="R563" s="570"/>
      <c r="S563" s="571"/>
      <c r="T563" s="475" t="s">
        <v>89</v>
      </c>
      <c r="U563" s="476"/>
      <c r="V563" s="477"/>
      <c r="W563" s="178" t="s">
        <v>92</v>
      </c>
      <c r="X563" s="179"/>
      <c r="Y563" s="586"/>
      <c r="Z563" s="542"/>
      <c r="AA563" s="542"/>
      <c r="AB563" s="544"/>
    </row>
    <row r="564" spans="1:28" ht="14.25" customHeight="1" thickBot="1">
      <c r="A564" s="561"/>
      <c r="B564" s="561"/>
      <c r="C564" s="180" t="s">
        <v>63</v>
      </c>
      <c r="D564" s="181"/>
      <c r="E564" s="182"/>
      <c r="F564" s="182"/>
      <c r="G564" s="182"/>
      <c r="H564" s="183"/>
      <c r="I564" s="183"/>
      <c r="J564" s="183"/>
      <c r="K564" s="183"/>
      <c r="L564" s="183"/>
      <c r="M564" s="183"/>
      <c r="N564" s="564"/>
      <c r="O564" s="566"/>
      <c r="P564" s="568"/>
      <c r="Q564" s="572"/>
      <c r="R564" s="573"/>
      <c r="S564" s="574"/>
      <c r="T564" s="590"/>
      <c r="U564" s="595"/>
      <c r="V564" s="591"/>
      <c r="W564" s="184" t="s">
        <v>93</v>
      </c>
      <c r="X564" s="185"/>
      <c r="Y564" s="691"/>
      <c r="Z564" s="602"/>
      <c r="AA564" s="602"/>
      <c r="AB564" s="604"/>
    </row>
    <row r="565" spans="1:28" ht="14.25" customHeight="1" thickBot="1">
      <c r="A565" s="561"/>
      <c r="B565" s="561"/>
      <c r="C565" s="175" t="s">
        <v>80</v>
      </c>
      <c r="D565" s="186">
        <v>31</v>
      </c>
      <c r="E565" s="187">
        <v>32</v>
      </c>
      <c r="F565" s="187">
        <v>33</v>
      </c>
      <c r="G565" s="187">
        <v>34</v>
      </c>
      <c r="H565" s="188">
        <v>35</v>
      </c>
      <c r="I565" s="188">
        <v>36</v>
      </c>
      <c r="J565" s="188">
        <v>37</v>
      </c>
      <c r="K565" s="188">
        <v>38</v>
      </c>
      <c r="L565" s="188">
        <v>39</v>
      </c>
      <c r="M565" s="189">
        <v>40</v>
      </c>
      <c r="N565" s="596"/>
      <c r="O565" s="597"/>
      <c r="P565" s="598"/>
      <c r="Q565" s="575"/>
      <c r="R565" s="576"/>
      <c r="S565" s="577"/>
      <c r="T565" s="478"/>
      <c r="U565" s="479"/>
      <c r="V565" s="480"/>
      <c r="W565" s="184" t="s">
        <v>94</v>
      </c>
      <c r="X565" s="185"/>
      <c r="Y565" s="691"/>
      <c r="Z565" s="602"/>
      <c r="AA565" s="602"/>
      <c r="AB565" s="604"/>
    </row>
    <row r="566" spans="1:28" ht="14.25" customHeight="1">
      <c r="A566" s="561"/>
      <c r="B566" s="561"/>
      <c r="C566" s="578" t="s">
        <v>64</v>
      </c>
      <c r="D566" s="190"/>
      <c r="E566" s="191"/>
      <c r="F566" s="191"/>
      <c r="G566" s="191"/>
      <c r="H566" s="192"/>
      <c r="I566" s="192"/>
      <c r="J566" s="192"/>
      <c r="K566" s="192"/>
      <c r="L566" s="192"/>
      <c r="M566" s="192"/>
      <c r="N566" s="596"/>
      <c r="O566" s="597"/>
      <c r="P566" s="598"/>
      <c r="Q566" s="563"/>
      <c r="R566" s="565"/>
      <c r="S566" s="567"/>
      <c r="T566" s="695"/>
      <c r="U566" s="696"/>
      <c r="V566" s="697"/>
      <c r="W566" s="184" t="s">
        <v>95</v>
      </c>
      <c r="X566" s="185"/>
      <c r="Y566" s="691"/>
      <c r="Z566" s="692"/>
      <c r="AA566" s="602"/>
      <c r="AB566" s="604"/>
    </row>
    <row r="567" spans="1:28" ht="14.25" customHeight="1" thickBot="1">
      <c r="A567" s="562"/>
      <c r="B567" s="562"/>
      <c r="C567" s="579"/>
      <c r="D567" s="193"/>
      <c r="E567" s="194"/>
      <c r="F567" s="194"/>
      <c r="G567" s="194"/>
      <c r="H567" s="195"/>
      <c r="I567" s="195"/>
      <c r="J567" s="195"/>
      <c r="K567" s="195"/>
      <c r="L567" s="195"/>
      <c r="M567" s="195"/>
      <c r="N567" s="599"/>
      <c r="O567" s="600"/>
      <c r="P567" s="601"/>
      <c r="Q567" s="564"/>
      <c r="R567" s="566"/>
      <c r="S567" s="568"/>
      <c r="T567" s="581"/>
      <c r="U567" s="583"/>
      <c r="V567" s="585"/>
      <c r="W567" s="196" t="s">
        <v>96</v>
      </c>
      <c r="X567" s="197"/>
      <c r="Y567" s="587"/>
      <c r="Z567" s="693"/>
      <c r="AA567" s="537"/>
      <c r="AB567" s="546"/>
    </row>
    <row r="568" spans="1:28" ht="14.25" customHeight="1">
      <c r="A568" s="682"/>
      <c r="B568" s="683"/>
      <c r="C568" s="683"/>
      <c r="D568" s="683"/>
      <c r="E568" s="683"/>
      <c r="F568" s="683"/>
      <c r="G568" s="683"/>
      <c r="H568" s="684"/>
      <c r="I568" s="542"/>
      <c r="J568" s="543"/>
      <c r="K568" s="543"/>
      <c r="L568" s="543"/>
      <c r="M568" s="544"/>
      <c r="N568" s="542"/>
      <c r="O568" s="542"/>
      <c r="P568" s="542"/>
      <c r="Q568" s="542"/>
      <c r="R568" s="542"/>
      <c r="S568" s="542"/>
      <c r="T568" s="542"/>
      <c r="U568" s="542"/>
      <c r="V568" s="542"/>
      <c r="W568" s="698"/>
      <c r="X568" s="699"/>
      <c r="Y568" s="586"/>
      <c r="Z568" s="586"/>
      <c r="AA568" s="542"/>
      <c r="AB568" s="544"/>
    </row>
    <row r="569" spans="1:28" ht="14.25" customHeight="1" thickBot="1">
      <c r="A569" s="685"/>
      <c r="B569" s="686"/>
      <c r="C569" s="686"/>
      <c r="D569" s="686"/>
      <c r="E569" s="686"/>
      <c r="F569" s="686"/>
      <c r="G569" s="686"/>
      <c r="H569" s="687"/>
      <c r="I569" s="602"/>
      <c r="J569" s="603"/>
      <c r="K569" s="603"/>
      <c r="L569" s="603"/>
      <c r="M569" s="604"/>
      <c r="N569" s="602"/>
      <c r="O569" s="602"/>
      <c r="P569" s="602"/>
      <c r="Q569" s="602"/>
      <c r="R569" s="602"/>
      <c r="S569" s="602"/>
      <c r="T569" s="602"/>
      <c r="U569" s="602"/>
      <c r="V569" s="602"/>
      <c r="W569" s="700"/>
      <c r="X569" s="701"/>
      <c r="Y569" s="587"/>
      <c r="Z569" s="587"/>
      <c r="AA569" s="537"/>
      <c r="AB569" s="546"/>
    </row>
    <row r="570" spans="1:28" ht="14.25" customHeight="1" thickBot="1">
      <c r="A570" s="688"/>
      <c r="B570" s="689"/>
      <c r="C570" s="689"/>
      <c r="D570" s="689"/>
      <c r="E570" s="689"/>
      <c r="F570" s="689"/>
      <c r="G570" s="689"/>
      <c r="H570" s="690"/>
      <c r="I570" s="537"/>
      <c r="J570" s="545"/>
      <c r="K570" s="545"/>
      <c r="L570" s="545"/>
      <c r="M570" s="546"/>
      <c r="N570" s="537"/>
      <c r="O570" s="537"/>
      <c r="P570" s="537"/>
      <c r="Q570" s="537"/>
      <c r="R570" s="537"/>
      <c r="S570" s="537"/>
      <c r="T570" s="537"/>
      <c r="U570" s="537"/>
      <c r="V570" s="537"/>
      <c r="W570" s="198" t="s">
        <v>92</v>
      </c>
      <c r="X570" s="199"/>
      <c r="Y570" s="200"/>
      <c r="Z570" s="200"/>
      <c r="AA570" s="680"/>
      <c r="AB570" s="681"/>
    </row>
    <row r="571" spans="1:28" ht="15" customHeight="1" thickBot="1">
      <c r="A571" s="680" t="s">
        <v>86</v>
      </c>
      <c r="B571" s="694"/>
      <c r="C571" s="694"/>
      <c r="D571" s="694"/>
      <c r="E571" s="694"/>
      <c r="F571" s="694"/>
      <c r="G571" s="694"/>
      <c r="H571" s="681"/>
      <c r="I571" s="537" t="s">
        <v>87</v>
      </c>
      <c r="J571" s="540"/>
      <c r="K571" s="540"/>
      <c r="L571" s="540"/>
      <c r="M571" s="540"/>
      <c r="N571" s="680" t="s">
        <v>90</v>
      </c>
      <c r="O571" s="694"/>
      <c r="P571" s="694"/>
      <c r="Q571" s="680" t="s">
        <v>91</v>
      </c>
      <c r="R571" s="694"/>
      <c r="S571" s="694"/>
      <c r="T571" s="680" t="s">
        <v>88</v>
      </c>
      <c r="U571" s="694"/>
      <c r="V571" s="681"/>
      <c r="W571" s="198" t="s">
        <v>93</v>
      </c>
      <c r="X571" s="199"/>
      <c r="Y571" s="200"/>
      <c r="Z571" s="200"/>
      <c r="AA571" s="680"/>
      <c r="AB571" s="681"/>
    </row>
    <row r="572" spans="1:28" ht="15" thickBot="1">
      <c r="A572" s="702"/>
      <c r="B572" s="702"/>
      <c r="C572" s="702"/>
      <c r="D572" s="702"/>
      <c r="E572" s="702"/>
      <c r="F572" s="702"/>
      <c r="G572" s="702"/>
      <c r="H572" s="702"/>
      <c r="I572" s="702"/>
      <c r="J572" s="702"/>
      <c r="K572" s="702"/>
      <c r="L572" s="702"/>
      <c r="M572" s="702"/>
      <c r="N572" s="702"/>
      <c r="O572" s="702"/>
      <c r="P572" s="702"/>
      <c r="Q572" s="702"/>
      <c r="R572" s="702"/>
      <c r="S572" s="702"/>
      <c r="T572" s="702"/>
      <c r="U572" s="702"/>
      <c r="V572" s="702"/>
      <c r="W572" s="702"/>
      <c r="X572" s="702"/>
      <c r="Y572" s="702"/>
      <c r="Z572" s="702"/>
      <c r="AA572" s="702"/>
      <c r="AB572" s="702"/>
    </row>
    <row r="573" spans="1:28" ht="9.75" customHeight="1">
      <c r="A573" s="682"/>
      <c r="B573" s="684"/>
      <c r="C573" s="635" t="s">
        <v>74</v>
      </c>
      <c r="D573" s="636"/>
      <c r="E573" s="636"/>
      <c r="F573" s="636"/>
      <c r="G573" s="636"/>
      <c r="H573" s="636"/>
      <c r="I573" s="636"/>
      <c r="J573" s="636"/>
      <c r="K573" s="636"/>
      <c r="L573" s="636"/>
      <c r="M573" s="636"/>
      <c r="N573" s="636"/>
      <c r="O573" s="636"/>
      <c r="P573" s="636"/>
      <c r="Q573" s="636"/>
      <c r="R573" s="636"/>
      <c r="S573" s="636"/>
      <c r="T573" s="636"/>
      <c r="U573" s="636"/>
      <c r="V573" s="636"/>
      <c r="W573" s="636"/>
      <c r="X573" s="636"/>
      <c r="Y573" s="636"/>
      <c r="Z573" s="636"/>
      <c r="AA573" s="636"/>
      <c r="AB573" s="637"/>
    </row>
    <row r="574" spans="1:28" ht="9.75" customHeight="1" thickBot="1">
      <c r="A574" s="685"/>
      <c r="B574" s="687"/>
      <c r="C574" s="638"/>
      <c r="D574" s="639"/>
      <c r="E574" s="639"/>
      <c r="F574" s="639"/>
      <c r="G574" s="639"/>
      <c r="H574" s="639"/>
      <c r="I574" s="639"/>
      <c r="J574" s="639"/>
      <c r="K574" s="639"/>
      <c r="L574" s="639"/>
      <c r="M574" s="639"/>
      <c r="N574" s="639"/>
      <c r="O574" s="639"/>
      <c r="P574" s="639"/>
      <c r="Q574" s="639"/>
      <c r="R574" s="639"/>
      <c r="S574" s="639"/>
      <c r="T574" s="639"/>
      <c r="U574" s="639"/>
      <c r="V574" s="639"/>
      <c r="W574" s="639"/>
      <c r="X574" s="639"/>
      <c r="Y574" s="639"/>
      <c r="Z574" s="639"/>
      <c r="AA574" s="639"/>
      <c r="AB574" s="640"/>
    </row>
    <row r="575" spans="1:28" ht="9.75" customHeight="1">
      <c r="A575" s="685"/>
      <c r="B575" s="687"/>
      <c r="C575" s="427" t="s">
        <v>145</v>
      </c>
      <c r="D575" s="428"/>
      <c r="E575" s="428"/>
      <c r="F575" s="428"/>
      <c r="G575" s="428"/>
      <c r="H575" s="428"/>
      <c r="I575" s="428"/>
      <c r="J575" s="428"/>
      <c r="K575" s="428"/>
      <c r="L575" s="428"/>
      <c r="M575" s="428"/>
      <c r="N575" s="428"/>
      <c r="O575" s="428"/>
      <c r="P575" s="428"/>
      <c r="Q575" s="428"/>
      <c r="R575" s="428"/>
      <c r="S575" s="428"/>
      <c r="T575" s="428"/>
      <c r="U575" s="428"/>
      <c r="V575" s="428"/>
      <c r="W575" s="428"/>
      <c r="X575" s="428"/>
      <c r="Y575" s="428"/>
      <c r="Z575" s="428"/>
      <c r="AA575" s="428"/>
      <c r="AB575" s="429"/>
    </row>
    <row r="576" spans="1:28" ht="9.75" customHeight="1" thickBot="1">
      <c r="A576" s="685"/>
      <c r="B576" s="687"/>
      <c r="C576" s="430"/>
      <c r="D576" s="431"/>
      <c r="E576" s="431"/>
      <c r="F576" s="431"/>
      <c r="G576" s="431"/>
      <c r="H576" s="431"/>
      <c r="I576" s="431"/>
      <c r="J576" s="431"/>
      <c r="K576" s="431"/>
      <c r="L576" s="431"/>
      <c r="M576" s="431"/>
      <c r="N576" s="431"/>
      <c r="O576" s="431"/>
      <c r="P576" s="431"/>
      <c r="Q576" s="431"/>
      <c r="R576" s="431"/>
      <c r="S576" s="431"/>
      <c r="T576" s="431"/>
      <c r="U576" s="431"/>
      <c r="V576" s="431"/>
      <c r="W576" s="431"/>
      <c r="X576" s="431"/>
      <c r="Y576" s="431"/>
      <c r="Z576" s="431"/>
      <c r="AA576" s="431"/>
      <c r="AB576" s="432"/>
    </row>
    <row r="577" spans="1:28" ht="9.75" customHeight="1">
      <c r="A577" s="685"/>
      <c r="B577" s="687"/>
      <c r="C577" s="629">
        <f ca="1">TODAY()</f>
        <v>42505</v>
      </c>
      <c r="D577" s="630"/>
      <c r="E577" s="630"/>
      <c r="F577" s="630"/>
      <c r="G577" s="630"/>
      <c r="H577" s="630"/>
      <c r="I577" s="630"/>
      <c r="J577" s="630"/>
      <c r="K577" s="630"/>
      <c r="L577" s="630"/>
      <c r="M577" s="631"/>
      <c r="N577" s="614" t="s">
        <v>149</v>
      </c>
      <c r="O577" s="615"/>
      <c r="P577" s="615"/>
      <c r="Q577" s="615"/>
      <c r="R577" s="615"/>
      <c r="S577" s="615"/>
      <c r="T577" s="615"/>
      <c r="U577" s="615"/>
      <c r="V577" s="615"/>
      <c r="W577" s="615"/>
      <c r="X577" s="615"/>
      <c r="Y577" s="615"/>
      <c r="Z577" s="615"/>
      <c r="AA577" s="615"/>
      <c r="AB577" s="616"/>
    </row>
    <row r="578" spans="1:28" ht="9.75" customHeight="1" thickBot="1">
      <c r="A578" s="688"/>
      <c r="B578" s="690"/>
      <c r="C578" s="632"/>
      <c r="D578" s="633"/>
      <c r="E578" s="633"/>
      <c r="F578" s="633"/>
      <c r="G578" s="633"/>
      <c r="H578" s="633"/>
      <c r="I578" s="633"/>
      <c r="J578" s="633"/>
      <c r="K578" s="633"/>
      <c r="L578" s="633"/>
      <c r="M578" s="634"/>
      <c r="N578" s="617"/>
      <c r="O578" s="618"/>
      <c r="P578" s="618"/>
      <c r="Q578" s="618"/>
      <c r="R578" s="618"/>
      <c r="S578" s="618"/>
      <c r="T578" s="618"/>
      <c r="U578" s="618"/>
      <c r="V578" s="618"/>
      <c r="W578" s="618"/>
      <c r="X578" s="618"/>
      <c r="Y578" s="618"/>
      <c r="Z578" s="618"/>
      <c r="AA578" s="618"/>
      <c r="AB578" s="619"/>
    </row>
    <row r="579" spans="1:28" ht="9.75" customHeight="1">
      <c r="A579" s="542" t="s">
        <v>68</v>
      </c>
      <c r="B579" s="544"/>
      <c r="C579" s="614" t="str">
        <f>'Sp. JK.'!F30</f>
        <v>RÓZSA DRAJKÓ GABRIELLA</v>
      </c>
      <c r="D579" s="615"/>
      <c r="E579" s="615"/>
      <c r="F579" s="615"/>
      <c r="G579" s="615"/>
      <c r="H579" s="615"/>
      <c r="I579" s="615"/>
      <c r="J579" s="615"/>
      <c r="K579" s="615"/>
      <c r="L579" s="615"/>
      <c r="M579" s="615"/>
      <c r="N579" s="542" t="s">
        <v>70</v>
      </c>
      <c r="O579" s="543"/>
      <c r="P579" s="544"/>
      <c r="Q579" s="542"/>
      <c r="R579" s="543"/>
      <c r="S579" s="543"/>
      <c r="T579" s="543"/>
      <c r="U579" s="543"/>
      <c r="V579" s="543"/>
      <c r="W579" s="543"/>
      <c r="X579" s="543"/>
      <c r="Y579" s="543"/>
      <c r="Z579" s="543"/>
      <c r="AA579" s="543"/>
      <c r="AB579" s="544"/>
    </row>
    <row r="580" spans="1:28" ht="9.75" customHeight="1" thickBot="1">
      <c r="A580" s="537"/>
      <c r="B580" s="546"/>
      <c r="C580" s="617"/>
      <c r="D580" s="618"/>
      <c r="E580" s="618"/>
      <c r="F580" s="618"/>
      <c r="G580" s="618"/>
      <c r="H580" s="618"/>
      <c r="I580" s="618"/>
      <c r="J580" s="618"/>
      <c r="K580" s="618"/>
      <c r="L580" s="618"/>
      <c r="M580" s="618"/>
      <c r="N580" s="537"/>
      <c r="O580" s="545"/>
      <c r="P580" s="546"/>
      <c r="Q580" s="537"/>
      <c r="R580" s="545"/>
      <c r="S580" s="545"/>
      <c r="T580" s="545"/>
      <c r="U580" s="545"/>
      <c r="V580" s="545"/>
      <c r="W580" s="545"/>
      <c r="X580" s="545"/>
      <c r="Y580" s="545"/>
      <c r="Z580" s="545"/>
      <c r="AA580" s="545"/>
      <c r="AB580" s="546"/>
    </row>
    <row r="581" spans="1:28" ht="9.75" customHeight="1">
      <c r="A581" s="542" t="s">
        <v>71</v>
      </c>
      <c r="B581" s="544"/>
      <c r="C581" s="614"/>
      <c r="D581" s="615"/>
      <c r="E581" s="615"/>
      <c r="F581" s="615"/>
      <c r="G581" s="615"/>
      <c r="H581" s="615"/>
      <c r="I581" s="615"/>
      <c r="J581" s="615"/>
      <c r="K581" s="615"/>
      <c r="L581" s="615"/>
      <c r="M581" s="615"/>
      <c r="N581" s="542" t="s">
        <v>69</v>
      </c>
      <c r="O581" s="625"/>
      <c r="P581" s="626"/>
      <c r="Q581" s="542"/>
      <c r="R581" s="543"/>
      <c r="S581" s="543"/>
      <c r="T581" s="543"/>
      <c r="U581" s="543"/>
      <c r="V581" s="543"/>
      <c r="W581" s="543"/>
      <c r="X581" s="543"/>
      <c r="Y581" s="543"/>
      <c r="Z581" s="543"/>
      <c r="AA581" s="543"/>
      <c r="AB581" s="544"/>
    </row>
    <row r="582" spans="1:28" ht="9.75" customHeight="1" thickBot="1">
      <c r="A582" s="537"/>
      <c r="B582" s="546"/>
      <c r="C582" s="617"/>
      <c r="D582" s="618"/>
      <c r="E582" s="618"/>
      <c r="F582" s="618"/>
      <c r="G582" s="618"/>
      <c r="H582" s="618"/>
      <c r="I582" s="618"/>
      <c r="J582" s="618"/>
      <c r="K582" s="618"/>
      <c r="L582" s="618"/>
      <c r="M582" s="618"/>
      <c r="N582" s="622"/>
      <c r="O582" s="623"/>
      <c r="P582" s="624"/>
      <c r="Q582" s="537"/>
      <c r="R582" s="545"/>
      <c r="S582" s="545"/>
      <c r="T582" s="545"/>
      <c r="U582" s="545"/>
      <c r="V582" s="545"/>
      <c r="W582" s="545"/>
      <c r="X582" s="545"/>
      <c r="Y582" s="545"/>
      <c r="Z582" s="545"/>
      <c r="AA582" s="545"/>
      <c r="AB582" s="546"/>
    </row>
    <row r="583" spans="1:28" ht="9.75" customHeight="1" thickBot="1">
      <c r="A583" s="174" t="s">
        <v>77</v>
      </c>
      <c r="B583" s="174" t="s">
        <v>62</v>
      </c>
      <c r="C583" s="627"/>
      <c r="D583" s="559"/>
      <c r="E583" s="559"/>
      <c r="F583" s="559"/>
      <c r="G583" s="559"/>
      <c r="H583" s="559"/>
      <c r="I583" s="559"/>
      <c r="J583" s="559"/>
      <c r="K583" s="559"/>
      <c r="L583" s="559"/>
      <c r="M583" s="559"/>
      <c r="N583" s="550" t="s">
        <v>63</v>
      </c>
      <c r="O583" s="556"/>
      <c r="P583" s="551"/>
      <c r="Q583" s="550" t="s">
        <v>64</v>
      </c>
      <c r="R583" s="556"/>
      <c r="S583" s="551"/>
      <c r="T583" s="550" t="s">
        <v>65</v>
      </c>
      <c r="U583" s="556"/>
      <c r="V583" s="551"/>
      <c r="W583" s="525" t="s">
        <v>97</v>
      </c>
      <c r="X583" s="527"/>
      <c r="Y583" s="229" t="s">
        <v>78</v>
      </c>
      <c r="Z583" s="230" t="s">
        <v>66</v>
      </c>
      <c r="AA583" s="627" t="s">
        <v>67</v>
      </c>
      <c r="AB583" s="628"/>
    </row>
    <row r="584" spans="1:28" ht="14.25" customHeight="1" thickBot="1">
      <c r="A584" s="561">
        <v>1</v>
      </c>
      <c r="B584" s="561">
        <v>5</v>
      </c>
      <c r="C584" s="175" t="s">
        <v>80</v>
      </c>
      <c r="D584" s="176">
        <v>1</v>
      </c>
      <c r="E584" s="177">
        <v>2</v>
      </c>
      <c r="F584" s="177">
        <v>3</v>
      </c>
      <c r="G584" s="177">
        <v>4</v>
      </c>
      <c r="H584" s="177">
        <v>5</v>
      </c>
      <c r="I584" s="177">
        <v>6</v>
      </c>
      <c r="J584" s="177">
        <v>7</v>
      </c>
      <c r="K584" s="177">
        <v>8</v>
      </c>
      <c r="L584" s="177">
        <v>9</v>
      </c>
      <c r="M584" s="177">
        <v>10</v>
      </c>
      <c r="N584" s="563"/>
      <c r="O584" s="565"/>
      <c r="P584" s="609"/>
      <c r="Q584" s="569"/>
      <c r="R584" s="570"/>
      <c r="S584" s="571"/>
      <c r="T584" s="475" t="s">
        <v>89</v>
      </c>
      <c r="U584" s="476"/>
      <c r="V584" s="477"/>
      <c r="W584" s="178" t="s">
        <v>92</v>
      </c>
      <c r="X584" s="179"/>
      <c r="Y584" s="586"/>
      <c r="Z584" s="542"/>
      <c r="AA584" s="542"/>
      <c r="AB584" s="544"/>
    </row>
    <row r="585" spans="1:28" ht="14.25" customHeight="1" thickBot="1">
      <c r="A585" s="561"/>
      <c r="B585" s="561"/>
      <c r="C585" s="180" t="s">
        <v>63</v>
      </c>
      <c r="D585" s="181"/>
      <c r="E585" s="182"/>
      <c r="F585" s="182"/>
      <c r="G585" s="182"/>
      <c r="H585" s="183"/>
      <c r="I585" s="183"/>
      <c r="J585" s="183"/>
      <c r="K585" s="183"/>
      <c r="L585" s="183"/>
      <c r="M585" s="183"/>
      <c r="N585" s="564"/>
      <c r="O585" s="566"/>
      <c r="P585" s="610"/>
      <c r="Q585" s="572"/>
      <c r="R585" s="573"/>
      <c r="S585" s="574"/>
      <c r="T585" s="590"/>
      <c r="U585" s="595"/>
      <c r="V585" s="591"/>
      <c r="W585" s="184" t="s">
        <v>93</v>
      </c>
      <c r="X585" s="185"/>
      <c r="Y585" s="691"/>
      <c r="Z585" s="602"/>
      <c r="AA585" s="602"/>
      <c r="AB585" s="604"/>
    </row>
    <row r="586" spans="1:28" ht="14.25" customHeight="1" thickBot="1">
      <c r="A586" s="561"/>
      <c r="B586" s="561"/>
      <c r="C586" s="175" t="s">
        <v>80</v>
      </c>
      <c r="D586" s="186">
        <v>11</v>
      </c>
      <c r="E586" s="187">
        <v>12</v>
      </c>
      <c r="F586" s="187">
        <v>13</v>
      </c>
      <c r="G586" s="187">
        <v>14</v>
      </c>
      <c r="H586" s="188">
        <v>15</v>
      </c>
      <c r="I586" s="188">
        <v>16</v>
      </c>
      <c r="J586" s="188">
        <v>17</v>
      </c>
      <c r="K586" s="188">
        <v>18</v>
      </c>
      <c r="L586" s="188">
        <v>19</v>
      </c>
      <c r="M586" s="189">
        <v>20</v>
      </c>
      <c r="N586" s="569"/>
      <c r="O586" s="570"/>
      <c r="P586" s="571"/>
      <c r="Q586" s="575"/>
      <c r="R586" s="576"/>
      <c r="S586" s="577"/>
      <c r="T586" s="478"/>
      <c r="U586" s="479"/>
      <c r="V586" s="480"/>
      <c r="W586" s="184" t="s">
        <v>94</v>
      </c>
      <c r="X586" s="185"/>
      <c r="Y586" s="691"/>
      <c r="Z586" s="602"/>
      <c r="AA586" s="602"/>
      <c r="AB586" s="604"/>
    </row>
    <row r="587" spans="1:28" ht="14.25" customHeight="1">
      <c r="A587" s="561"/>
      <c r="B587" s="561"/>
      <c r="C587" s="578" t="s">
        <v>64</v>
      </c>
      <c r="D587" s="190"/>
      <c r="E587" s="191"/>
      <c r="F587" s="191"/>
      <c r="G587" s="191"/>
      <c r="H587" s="192"/>
      <c r="I587" s="192"/>
      <c r="J587" s="192"/>
      <c r="K587" s="192"/>
      <c r="L587" s="192"/>
      <c r="M587" s="192"/>
      <c r="N587" s="572"/>
      <c r="O587" s="573"/>
      <c r="P587" s="574"/>
      <c r="Q587" s="611"/>
      <c r="R587" s="612"/>
      <c r="S587" s="613"/>
      <c r="T587" s="580"/>
      <c r="U587" s="582"/>
      <c r="V587" s="584"/>
      <c r="W587" s="184" t="s">
        <v>95</v>
      </c>
      <c r="X587" s="185"/>
      <c r="Y587" s="691"/>
      <c r="Z587" s="692"/>
      <c r="AA587" s="602"/>
      <c r="AB587" s="604"/>
    </row>
    <row r="588" spans="1:28" ht="14.25" customHeight="1" thickBot="1">
      <c r="A588" s="562"/>
      <c r="B588" s="562"/>
      <c r="C588" s="579"/>
      <c r="D588" s="193"/>
      <c r="E588" s="194"/>
      <c r="F588" s="194"/>
      <c r="G588" s="194"/>
      <c r="H588" s="195"/>
      <c r="I588" s="195"/>
      <c r="J588" s="195"/>
      <c r="K588" s="195"/>
      <c r="L588" s="195"/>
      <c r="M588" s="195"/>
      <c r="N588" s="575"/>
      <c r="O588" s="576"/>
      <c r="P588" s="577"/>
      <c r="Q588" s="564"/>
      <c r="R588" s="566"/>
      <c r="S588" s="568"/>
      <c r="T588" s="581"/>
      <c r="U588" s="583"/>
      <c r="V588" s="585"/>
      <c r="W588" s="184" t="s">
        <v>96</v>
      </c>
      <c r="X588" s="185"/>
      <c r="Y588" s="587"/>
      <c r="Z588" s="693"/>
      <c r="AA588" s="537"/>
      <c r="AB588" s="546"/>
    </row>
    <row r="589" spans="1:28" ht="14.25" customHeight="1" thickBot="1">
      <c r="A589" s="561">
        <v>2</v>
      </c>
      <c r="B589" s="560">
        <v>6</v>
      </c>
      <c r="C589" s="175" t="s">
        <v>80</v>
      </c>
      <c r="D589" s="176">
        <v>21</v>
      </c>
      <c r="E589" s="177">
        <v>22</v>
      </c>
      <c r="F589" s="177">
        <v>23</v>
      </c>
      <c r="G589" s="177">
        <v>24</v>
      </c>
      <c r="H589" s="177">
        <v>25</v>
      </c>
      <c r="I589" s="177">
        <v>26</v>
      </c>
      <c r="J589" s="177">
        <v>27</v>
      </c>
      <c r="K589" s="177">
        <v>28</v>
      </c>
      <c r="L589" s="177">
        <v>29</v>
      </c>
      <c r="M589" s="177">
        <v>30</v>
      </c>
      <c r="N589" s="563"/>
      <c r="O589" s="565"/>
      <c r="P589" s="567"/>
      <c r="Q589" s="569"/>
      <c r="R589" s="570"/>
      <c r="S589" s="571"/>
      <c r="T589" s="475" t="s">
        <v>89</v>
      </c>
      <c r="U589" s="476"/>
      <c r="V589" s="477"/>
      <c r="W589" s="178" t="s">
        <v>92</v>
      </c>
      <c r="X589" s="179"/>
      <c r="Y589" s="586"/>
      <c r="Z589" s="542"/>
      <c r="AA589" s="542"/>
      <c r="AB589" s="544"/>
    </row>
    <row r="590" spans="1:28" ht="14.25" customHeight="1" thickBot="1">
      <c r="A590" s="561"/>
      <c r="B590" s="561"/>
      <c r="C590" s="180" t="s">
        <v>63</v>
      </c>
      <c r="D590" s="181"/>
      <c r="E590" s="182"/>
      <c r="F590" s="182"/>
      <c r="G590" s="182"/>
      <c r="H590" s="183"/>
      <c r="I590" s="183"/>
      <c r="J590" s="183"/>
      <c r="K590" s="183"/>
      <c r="L590" s="183"/>
      <c r="M590" s="183"/>
      <c r="N590" s="564"/>
      <c r="O590" s="566"/>
      <c r="P590" s="568"/>
      <c r="Q590" s="572"/>
      <c r="R590" s="573"/>
      <c r="S590" s="574"/>
      <c r="T590" s="590"/>
      <c r="U590" s="595"/>
      <c r="V590" s="591"/>
      <c r="W590" s="184" t="s">
        <v>93</v>
      </c>
      <c r="X590" s="185"/>
      <c r="Y590" s="691"/>
      <c r="Z590" s="602"/>
      <c r="AA590" s="602"/>
      <c r="AB590" s="604"/>
    </row>
    <row r="591" spans="1:28" ht="14.25" customHeight="1" thickBot="1">
      <c r="A591" s="561"/>
      <c r="B591" s="561"/>
      <c r="C591" s="175" t="s">
        <v>80</v>
      </c>
      <c r="D591" s="186">
        <v>31</v>
      </c>
      <c r="E591" s="187">
        <v>32</v>
      </c>
      <c r="F591" s="187">
        <v>33</v>
      </c>
      <c r="G591" s="187">
        <v>34</v>
      </c>
      <c r="H591" s="188">
        <v>35</v>
      </c>
      <c r="I591" s="188">
        <v>36</v>
      </c>
      <c r="J591" s="188">
        <v>37</v>
      </c>
      <c r="K591" s="188">
        <v>38</v>
      </c>
      <c r="L591" s="188">
        <v>39</v>
      </c>
      <c r="M591" s="189">
        <v>40</v>
      </c>
      <c r="N591" s="596"/>
      <c r="O591" s="597"/>
      <c r="P591" s="598"/>
      <c r="Q591" s="575"/>
      <c r="R591" s="576"/>
      <c r="S591" s="577"/>
      <c r="T591" s="478"/>
      <c r="U591" s="479"/>
      <c r="V591" s="480"/>
      <c r="W591" s="184" t="s">
        <v>94</v>
      </c>
      <c r="X591" s="185"/>
      <c r="Y591" s="691"/>
      <c r="Z591" s="602"/>
      <c r="AA591" s="602"/>
      <c r="AB591" s="604"/>
    </row>
    <row r="592" spans="1:28" ht="14.25" customHeight="1">
      <c r="A592" s="561"/>
      <c r="B592" s="561"/>
      <c r="C592" s="578" t="s">
        <v>64</v>
      </c>
      <c r="D592" s="190"/>
      <c r="E592" s="191"/>
      <c r="F592" s="191"/>
      <c r="G592" s="191"/>
      <c r="H592" s="192"/>
      <c r="I592" s="192"/>
      <c r="J592" s="192"/>
      <c r="K592" s="192"/>
      <c r="L592" s="192"/>
      <c r="M592" s="192"/>
      <c r="N592" s="596"/>
      <c r="O592" s="597"/>
      <c r="P592" s="598"/>
      <c r="Q592" s="563"/>
      <c r="R592" s="565"/>
      <c r="S592" s="567"/>
      <c r="T592" s="695"/>
      <c r="U592" s="696"/>
      <c r="V592" s="697"/>
      <c r="W592" s="184" t="s">
        <v>95</v>
      </c>
      <c r="X592" s="185"/>
      <c r="Y592" s="691"/>
      <c r="Z592" s="692"/>
      <c r="AA592" s="602"/>
      <c r="AB592" s="604"/>
    </row>
    <row r="593" spans="1:28" ht="14.25" customHeight="1" thickBot="1">
      <c r="A593" s="562"/>
      <c r="B593" s="562"/>
      <c r="C593" s="579"/>
      <c r="D593" s="193"/>
      <c r="E593" s="194"/>
      <c r="F593" s="194"/>
      <c r="G593" s="194"/>
      <c r="H593" s="195"/>
      <c r="I593" s="195"/>
      <c r="J593" s="195"/>
      <c r="K593" s="195"/>
      <c r="L593" s="195"/>
      <c r="M593" s="195"/>
      <c r="N593" s="599"/>
      <c r="O593" s="600"/>
      <c r="P593" s="601"/>
      <c r="Q593" s="564"/>
      <c r="R593" s="566"/>
      <c r="S593" s="568"/>
      <c r="T593" s="581"/>
      <c r="U593" s="583"/>
      <c r="V593" s="585"/>
      <c r="W593" s="196" t="s">
        <v>96</v>
      </c>
      <c r="X593" s="197"/>
      <c r="Y593" s="587"/>
      <c r="Z593" s="693"/>
      <c r="AA593" s="537"/>
      <c r="AB593" s="546"/>
    </row>
    <row r="594" spans="1:28" ht="14.25" customHeight="1">
      <c r="A594" s="682"/>
      <c r="B594" s="683"/>
      <c r="C594" s="683"/>
      <c r="D594" s="683"/>
      <c r="E594" s="683"/>
      <c r="F594" s="683"/>
      <c r="G594" s="683"/>
      <c r="H594" s="684"/>
      <c r="I594" s="542"/>
      <c r="J594" s="543"/>
      <c r="K594" s="543"/>
      <c r="L594" s="543"/>
      <c r="M594" s="544"/>
      <c r="N594" s="542"/>
      <c r="O594" s="542"/>
      <c r="P594" s="542"/>
      <c r="Q594" s="542"/>
      <c r="R594" s="542"/>
      <c r="S594" s="542"/>
      <c r="T594" s="542"/>
      <c r="U594" s="542"/>
      <c r="V594" s="542"/>
      <c r="W594" s="698"/>
      <c r="X594" s="699"/>
      <c r="Y594" s="586"/>
      <c r="Z594" s="586"/>
      <c r="AA594" s="542"/>
      <c r="AB594" s="544"/>
    </row>
    <row r="595" spans="1:28" ht="14.25" customHeight="1" thickBot="1">
      <c r="A595" s="685"/>
      <c r="B595" s="686"/>
      <c r="C595" s="686"/>
      <c r="D595" s="686"/>
      <c r="E595" s="686"/>
      <c r="F595" s="686"/>
      <c r="G595" s="686"/>
      <c r="H595" s="687"/>
      <c r="I595" s="602"/>
      <c r="J595" s="603"/>
      <c r="K595" s="603"/>
      <c r="L595" s="603"/>
      <c r="M595" s="604"/>
      <c r="N595" s="602"/>
      <c r="O595" s="602"/>
      <c r="P595" s="602"/>
      <c r="Q595" s="602"/>
      <c r="R595" s="602"/>
      <c r="S595" s="602"/>
      <c r="T595" s="602"/>
      <c r="U595" s="602"/>
      <c r="V595" s="602"/>
      <c r="W595" s="700"/>
      <c r="X595" s="701"/>
      <c r="Y595" s="587"/>
      <c r="Z595" s="587"/>
      <c r="AA595" s="537"/>
      <c r="AB595" s="546"/>
    </row>
    <row r="596" spans="1:28" ht="14.25" customHeight="1" thickBot="1">
      <c r="A596" s="688"/>
      <c r="B596" s="689"/>
      <c r="C596" s="689"/>
      <c r="D596" s="689"/>
      <c r="E596" s="689"/>
      <c r="F596" s="689"/>
      <c r="G596" s="689"/>
      <c r="H596" s="690"/>
      <c r="I596" s="537"/>
      <c r="J596" s="545"/>
      <c r="K596" s="545"/>
      <c r="L596" s="545"/>
      <c r="M596" s="546"/>
      <c r="N596" s="537"/>
      <c r="O596" s="537"/>
      <c r="P596" s="537"/>
      <c r="Q596" s="537"/>
      <c r="R596" s="537"/>
      <c r="S596" s="537"/>
      <c r="T596" s="537"/>
      <c r="U596" s="537"/>
      <c r="V596" s="537"/>
      <c r="W596" s="198" t="s">
        <v>92</v>
      </c>
      <c r="X596" s="199"/>
      <c r="Y596" s="200"/>
      <c r="Z596" s="200"/>
      <c r="AA596" s="680"/>
      <c r="AB596" s="681"/>
    </row>
    <row r="597" spans="1:28" ht="15" customHeight="1" thickBot="1">
      <c r="A597" s="680" t="s">
        <v>86</v>
      </c>
      <c r="B597" s="694"/>
      <c r="C597" s="694"/>
      <c r="D597" s="694"/>
      <c r="E597" s="694"/>
      <c r="F597" s="694"/>
      <c r="G597" s="694"/>
      <c r="H597" s="681"/>
      <c r="I597" s="537" t="s">
        <v>87</v>
      </c>
      <c r="J597" s="540"/>
      <c r="K597" s="540"/>
      <c r="L597" s="540"/>
      <c r="M597" s="540"/>
      <c r="N597" s="680" t="s">
        <v>90</v>
      </c>
      <c r="O597" s="694"/>
      <c r="P597" s="694"/>
      <c r="Q597" s="680" t="s">
        <v>91</v>
      </c>
      <c r="R597" s="694"/>
      <c r="S597" s="694"/>
      <c r="T597" s="680" t="s">
        <v>88</v>
      </c>
      <c r="U597" s="694"/>
      <c r="V597" s="681"/>
      <c r="W597" s="198" t="s">
        <v>93</v>
      </c>
      <c r="X597" s="199"/>
      <c r="Y597" s="200"/>
      <c r="Z597" s="200"/>
      <c r="AA597" s="680"/>
      <c r="AB597" s="681"/>
    </row>
    <row r="598" spans="1:28" ht="15" thickBot="1">
      <c r="A598" s="702"/>
      <c r="B598" s="702"/>
      <c r="C598" s="702"/>
      <c r="D598" s="702"/>
      <c r="E598" s="702"/>
      <c r="F598" s="702"/>
      <c r="G598" s="702"/>
      <c r="H598" s="702"/>
      <c r="I598" s="702"/>
      <c r="J598" s="702"/>
      <c r="K598" s="702"/>
      <c r="L598" s="702"/>
      <c r="M598" s="702"/>
      <c r="N598" s="702"/>
      <c r="O598" s="702"/>
      <c r="P598" s="702"/>
      <c r="Q598" s="702"/>
      <c r="R598" s="702"/>
      <c r="S598" s="702"/>
      <c r="T598" s="702"/>
      <c r="U598" s="702"/>
      <c r="V598" s="702"/>
      <c r="W598" s="702"/>
      <c r="X598" s="702"/>
      <c r="Y598" s="702"/>
      <c r="Z598" s="702"/>
      <c r="AA598" s="702"/>
      <c r="AB598" s="702"/>
    </row>
    <row r="599" spans="1:28" ht="9.75" customHeight="1">
      <c r="A599" s="682"/>
      <c r="B599" s="684"/>
      <c r="C599" s="635" t="s">
        <v>74</v>
      </c>
      <c r="D599" s="636"/>
      <c r="E599" s="636"/>
      <c r="F599" s="636"/>
      <c r="G599" s="636"/>
      <c r="H599" s="636"/>
      <c r="I599" s="636"/>
      <c r="J599" s="636"/>
      <c r="K599" s="636"/>
      <c r="L599" s="636"/>
      <c r="M599" s="636"/>
      <c r="N599" s="636"/>
      <c r="O599" s="636"/>
      <c r="P599" s="636"/>
      <c r="Q599" s="636"/>
      <c r="R599" s="636"/>
      <c r="S599" s="636"/>
      <c r="T599" s="636"/>
      <c r="U599" s="636"/>
      <c r="V599" s="636"/>
      <c r="W599" s="636"/>
      <c r="X599" s="636"/>
      <c r="Y599" s="636"/>
      <c r="Z599" s="636"/>
      <c r="AA599" s="636"/>
      <c r="AB599" s="637"/>
    </row>
    <row r="600" spans="1:28" ht="9.75" customHeight="1" thickBot="1">
      <c r="A600" s="685"/>
      <c r="B600" s="687"/>
      <c r="C600" s="638"/>
      <c r="D600" s="639"/>
      <c r="E600" s="639"/>
      <c r="F600" s="639"/>
      <c r="G600" s="639"/>
      <c r="H600" s="639"/>
      <c r="I600" s="639"/>
      <c r="J600" s="639"/>
      <c r="K600" s="639"/>
      <c r="L600" s="639"/>
      <c r="M600" s="639"/>
      <c r="N600" s="639"/>
      <c r="O600" s="639"/>
      <c r="P600" s="639"/>
      <c r="Q600" s="639"/>
      <c r="R600" s="639"/>
      <c r="S600" s="639"/>
      <c r="T600" s="639"/>
      <c r="U600" s="639"/>
      <c r="V600" s="639"/>
      <c r="W600" s="639"/>
      <c r="X600" s="639"/>
      <c r="Y600" s="639"/>
      <c r="Z600" s="639"/>
      <c r="AA600" s="639"/>
      <c r="AB600" s="640"/>
    </row>
    <row r="601" spans="1:28" ht="9.75" customHeight="1">
      <c r="A601" s="685"/>
      <c r="B601" s="687"/>
      <c r="C601" s="427" t="s">
        <v>145</v>
      </c>
      <c r="D601" s="428"/>
      <c r="E601" s="428"/>
      <c r="F601" s="428"/>
      <c r="G601" s="428"/>
      <c r="H601" s="428"/>
      <c r="I601" s="428"/>
      <c r="J601" s="428"/>
      <c r="K601" s="428"/>
      <c r="L601" s="428"/>
      <c r="M601" s="428"/>
      <c r="N601" s="428"/>
      <c r="O601" s="428"/>
      <c r="P601" s="428"/>
      <c r="Q601" s="428"/>
      <c r="R601" s="428"/>
      <c r="S601" s="428"/>
      <c r="T601" s="428"/>
      <c r="U601" s="428"/>
      <c r="V601" s="428"/>
      <c r="W601" s="428"/>
      <c r="X601" s="428"/>
      <c r="Y601" s="428"/>
      <c r="Z601" s="428"/>
      <c r="AA601" s="428"/>
      <c r="AB601" s="429"/>
    </row>
    <row r="602" spans="1:28" ht="9.75" customHeight="1" thickBot="1">
      <c r="A602" s="685"/>
      <c r="B602" s="687"/>
      <c r="C602" s="430"/>
      <c r="D602" s="431"/>
      <c r="E602" s="431"/>
      <c r="F602" s="431"/>
      <c r="G602" s="431"/>
      <c r="H602" s="431"/>
      <c r="I602" s="431"/>
      <c r="J602" s="431"/>
      <c r="K602" s="431"/>
      <c r="L602" s="431"/>
      <c r="M602" s="431"/>
      <c r="N602" s="431"/>
      <c r="O602" s="431"/>
      <c r="P602" s="431"/>
      <c r="Q602" s="431"/>
      <c r="R602" s="431"/>
      <c r="S602" s="431"/>
      <c r="T602" s="431"/>
      <c r="U602" s="431"/>
      <c r="V602" s="431"/>
      <c r="W602" s="431"/>
      <c r="X602" s="431"/>
      <c r="Y602" s="431"/>
      <c r="Z602" s="431"/>
      <c r="AA602" s="431"/>
      <c r="AB602" s="432"/>
    </row>
    <row r="603" spans="1:28" ht="9.75" customHeight="1">
      <c r="A603" s="685"/>
      <c r="B603" s="687"/>
      <c r="C603" s="629">
        <f ca="1">TODAY()</f>
        <v>42505</v>
      </c>
      <c r="D603" s="630"/>
      <c r="E603" s="630"/>
      <c r="F603" s="630"/>
      <c r="G603" s="630"/>
      <c r="H603" s="630"/>
      <c r="I603" s="630"/>
      <c r="J603" s="630"/>
      <c r="K603" s="630"/>
      <c r="L603" s="630"/>
      <c r="M603" s="631"/>
      <c r="N603" s="614" t="s">
        <v>149</v>
      </c>
      <c r="O603" s="615"/>
      <c r="P603" s="615"/>
      <c r="Q603" s="615"/>
      <c r="R603" s="615"/>
      <c r="S603" s="615"/>
      <c r="T603" s="615"/>
      <c r="U603" s="615"/>
      <c r="V603" s="615"/>
      <c r="W603" s="615"/>
      <c r="X603" s="615"/>
      <c r="Y603" s="615"/>
      <c r="Z603" s="615"/>
      <c r="AA603" s="615"/>
      <c r="AB603" s="616"/>
    </row>
    <row r="604" spans="1:28" ht="9.75" customHeight="1" thickBot="1">
      <c r="A604" s="688"/>
      <c r="B604" s="690"/>
      <c r="C604" s="632"/>
      <c r="D604" s="633"/>
      <c r="E604" s="633"/>
      <c r="F604" s="633"/>
      <c r="G604" s="633"/>
      <c r="H604" s="633"/>
      <c r="I604" s="633"/>
      <c r="J604" s="633"/>
      <c r="K604" s="633"/>
      <c r="L604" s="633"/>
      <c r="M604" s="634"/>
      <c r="N604" s="617"/>
      <c r="O604" s="618"/>
      <c r="P604" s="618"/>
      <c r="Q604" s="618"/>
      <c r="R604" s="618"/>
      <c r="S604" s="618"/>
      <c r="T604" s="618"/>
      <c r="U604" s="618"/>
      <c r="V604" s="618"/>
      <c r="W604" s="618"/>
      <c r="X604" s="618"/>
      <c r="Y604" s="618"/>
      <c r="Z604" s="618"/>
      <c r="AA604" s="618"/>
      <c r="AB604" s="619"/>
    </row>
    <row r="605" spans="1:28" ht="9.75" customHeight="1">
      <c r="A605" s="542" t="s">
        <v>68</v>
      </c>
      <c r="B605" s="544"/>
      <c r="C605" s="614" t="str">
        <f>'Sp. JK.'!F31</f>
        <v>NAGY LÁSZLÓNÉ</v>
      </c>
      <c r="D605" s="615"/>
      <c r="E605" s="615"/>
      <c r="F605" s="615"/>
      <c r="G605" s="615"/>
      <c r="H605" s="615"/>
      <c r="I605" s="615"/>
      <c r="J605" s="615"/>
      <c r="K605" s="615"/>
      <c r="L605" s="615"/>
      <c r="M605" s="615"/>
      <c r="N605" s="542" t="s">
        <v>70</v>
      </c>
      <c r="O605" s="543"/>
      <c r="P605" s="544"/>
      <c r="Q605" s="542"/>
      <c r="R605" s="543"/>
      <c r="S605" s="543"/>
      <c r="T605" s="543"/>
      <c r="U605" s="543"/>
      <c r="V605" s="543"/>
      <c r="W605" s="543"/>
      <c r="X605" s="543"/>
      <c r="Y605" s="543"/>
      <c r="Z605" s="543"/>
      <c r="AA605" s="543"/>
      <c r="AB605" s="544"/>
    </row>
    <row r="606" spans="1:28" ht="9.75" customHeight="1" thickBot="1">
      <c r="A606" s="537"/>
      <c r="B606" s="546"/>
      <c r="C606" s="617"/>
      <c r="D606" s="618"/>
      <c r="E606" s="618"/>
      <c r="F606" s="618"/>
      <c r="G606" s="618"/>
      <c r="H606" s="618"/>
      <c r="I606" s="618"/>
      <c r="J606" s="618"/>
      <c r="K606" s="618"/>
      <c r="L606" s="618"/>
      <c r="M606" s="618"/>
      <c r="N606" s="537"/>
      <c r="O606" s="545"/>
      <c r="P606" s="546"/>
      <c r="Q606" s="537"/>
      <c r="R606" s="545"/>
      <c r="S606" s="545"/>
      <c r="T606" s="545"/>
      <c r="U606" s="545"/>
      <c r="V606" s="545"/>
      <c r="W606" s="545"/>
      <c r="X606" s="545"/>
      <c r="Y606" s="545"/>
      <c r="Z606" s="545"/>
      <c r="AA606" s="545"/>
      <c r="AB606" s="546"/>
    </row>
    <row r="607" spans="1:28" ht="9.75" customHeight="1">
      <c r="A607" s="542" t="s">
        <v>71</v>
      </c>
      <c r="B607" s="544"/>
      <c r="C607" s="614"/>
      <c r="D607" s="615"/>
      <c r="E607" s="615"/>
      <c r="F607" s="615"/>
      <c r="G607" s="615"/>
      <c r="H607" s="615"/>
      <c r="I607" s="615"/>
      <c r="J607" s="615"/>
      <c r="K607" s="615"/>
      <c r="L607" s="615"/>
      <c r="M607" s="615"/>
      <c r="N607" s="542" t="s">
        <v>69</v>
      </c>
      <c r="O607" s="625"/>
      <c r="P607" s="626"/>
      <c r="Q607" s="542"/>
      <c r="R607" s="543"/>
      <c r="S607" s="543"/>
      <c r="T607" s="543"/>
      <c r="U607" s="543"/>
      <c r="V607" s="543"/>
      <c r="W607" s="543"/>
      <c r="X607" s="543"/>
      <c r="Y607" s="543"/>
      <c r="Z607" s="543"/>
      <c r="AA607" s="543"/>
      <c r="AB607" s="544"/>
    </row>
    <row r="608" spans="1:28" ht="9.75" customHeight="1" thickBot="1">
      <c r="A608" s="537"/>
      <c r="B608" s="546"/>
      <c r="C608" s="617"/>
      <c r="D608" s="618"/>
      <c r="E608" s="618"/>
      <c r="F608" s="618"/>
      <c r="G608" s="618"/>
      <c r="H608" s="618"/>
      <c r="I608" s="618"/>
      <c r="J608" s="618"/>
      <c r="K608" s="618"/>
      <c r="L608" s="618"/>
      <c r="M608" s="618"/>
      <c r="N608" s="622"/>
      <c r="O608" s="623"/>
      <c r="P608" s="624"/>
      <c r="Q608" s="537"/>
      <c r="R608" s="545"/>
      <c r="S608" s="545"/>
      <c r="T608" s="545"/>
      <c r="U608" s="545"/>
      <c r="V608" s="545"/>
      <c r="W608" s="545"/>
      <c r="X608" s="545"/>
      <c r="Y608" s="545"/>
      <c r="Z608" s="545"/>
      <c r="AA608" s="545"/>
      <c r="AB608" s="546"/>
    </row>
    <row r="609" spans="1:28" ht="9.75" customHeight="1" thickBot="1">
      <c r="A609" s="174" t="s">
        <v>77</v>
      </c>
      <c r="B609" s="174" t="s">
        <v>62</v>
      </c>
      <c r="C609" s="627"/>
      <c r="D609" s="559"/>
      <c r="E609" s="559"/>
      <c r="F609" s="559"/>
      <c r="G609" s="559"/>
      <c r="H609" s="559"/>
      <c r="I609" s="559"/>
      <c r="J609" s="559"/>
      <c r="K609" s="559"/>
      <c r="L609" s="559"/>
      <c r="M609" s="559"/>
      <c r="N609" s="550" t="s">
        <v>63</v>
      </c>
      <c r="O609" s="556"/>
      <c r="P609" s="551"/>
      <c r="Q609" s="550" t="s">
        <v>64</v>
      </c>
      <c r="R609" s="556"/>
      <c r="S609" s="551"/>
      <c r="T609" s="550" t="s">
        <v>65</v>
      </c>
      <c r="U609" s="556"/>
      <c r="V609" s="551"/>
      <c r="W609" s="525" t="s">
        <v>97</v>
      </c>
      <c r="X609" s="527"/>
      <c r="Y609" s="229" t="s">
        <v>78</v>
      </c>
      <c r="Z609" s="230" t="s">
        <v>66</v>
      </c>
      <c r="AA609" s="627" t="s">
        <v>67</v>
      </c>
      <c r="AB609" s="628"/>
    </row>
    <row r="610" spans="1:28" ht="14.25" customHeight="1" thickBot="1">
      <c r="A610" s="561">
        <v>1</v>
      </c>
      <c r="B610" s="561">
        <v>6</v>
      </c>
      <c r="C610" s="175" t="s">
        <v>80</v>
      </c>
      <c r="D610" s="176">
        <v>1</v>
      </c>
      <c r="E610" s="177">
        <v>2</v>
      </c>
      <c r="F610" s="177">
        <v>3</v>
      </c>
      <c r="G610" s="177">
        <v>4</v>
      </c>
      <c r="H610" s="177">
        <v>5</v>
      </c>
      <c r="I610" s="177">
        <v>6</v>
      </c>
      <c r="J610" s="177">
        <v>7</v>
      </c>
      <c r="K610" s="177">
        <v>8</v>
      </c>
      <c r="L610" s="177">
        <v>9</v>
      </c>
      <c r="M610" s="177">
        <v>10</v>
      </c>
      <c r="N610" s="563"/>
      <c r="O610" s="565"/>
      <c r="P610" s="609"/>
      <c r="Q610" s="569"/>
      <c r="R610" s="570"/>
      <c r="S610" s="571"/>
      <c r="T610" s="475" t="s">
        <v>89</v>
      </c>
      <c r="U610" s="476"/>
      <c r="V610" s="477"/>
      <c r="W610" s="178" t="s">
        <v>92</v>
      </c>
      <c r="X610" s="179"/>
      <c r="Y610" s="586"/>
      <c r="Z610" s="542"/>
      <c r="AA610" s="542"/>
      <c r="AB610" s="544"/>
    </row>
    <row r="611" spans="1:28" ht="14.25" customHeight="1" thickBot="1">
      <c r="A611" s="561"/>
      <c r="B611" s="561"/>
      <c r="C611" s="180" t="s">
        <v>63</v>
      </c>
      <c r="D611" s="181"/>
      <c r="E611" s="182"/>
      <c r="F611" s="182"/>
      <c r="G611" s="182"/>
      <c r="H611" s="183"/>
      <c r="I611" s="183"/>
      <c r="J611" s="183"/>
      <c r="K611" s="183"/>
      <c r="L611" s="183"/>
      <c r="M611" s="183"/>
      <c r="N611" s="564"/>
      <c r="O611" s="566"/>
      <c r="P611" s="610"/>
      <c r="Q611" s="572"/>
      <c r="R611" s="573"/>
      <c r="S611" s="574"/>
      <c r="T611" s="590"/>
      <c r="U611" s="595"/>
      <c r="V611" s="591"/>
      <c r="W611" s="184" t="s">
        <v>93</v>
      </c>
      <c r="X611" s="185"/>
      <c r="Y611" s="691"/>
      <c r="Z611" s="602"/>
      <c r="AA611" s="602"/>
      <c r="AB611" s="604"/>
    </row>
    <row r="612" spans="1:28" ht="14.25" customHeight="1" thickBot="1">
      <c r="A612" s="561"/>
      <c r="B612" s="561"/>
      <c r="C612" s="175" t="s">
        <v>80</v>
      </c>
      <c r="D612" s="186">
        <v>11</v>
      </c>
      <c r="E612" s="187">
        <v>12</v>
      </c>
      <c r="F612" s="187">
        <v>13</v>
      </c>
      <c r="G612" s="187">
        <v>14</v>
      </c>
      <c r="H612" s="188">
        <v>15</v>
      </c>
      <c r="I612" s="188">
        <v>16</v>
      </c>
      <c r="J612" s="188">
        <v>17</v>
      </c>
      <c r="K612" s="188">
        <v>18</v>
      </c>
      <c r="L612" s="188">
        <v>19</v>
      </c>
      <c r="M612" s="189">
        <v>20</v>
      </c>
      <c r="N612" s="569"/>
      <c r="O612" s="570"/>
      <c r="P612" s="571"/>
      <c r="Q612" s="575"/>
      <c r="R612" s="576"/>
      <c r="S612" s="577"/>
      <c r="T612" s="478"/>
      <c r="U612" s="479"/>
      <c r="V612" s="480"/>
      <c r="W612" s="184" t="s">
        <v>94</v>
      </c>
      <c r="X612" s="185"/>
      <c r="Y612" s="691"/>
      <c r="Z612" s="602"/>
      <c r="AA612" s="602"/>
      <c r="AB612" s="604"/>
    </row>
    <row r="613" spans="1:28" ht="14.25" customHeight="1">
      <c r="A613" s="561"/>
      <c r="B613" s="561"/>
      <c r="C613" s="578" t="s">
        <v>64</v>
      </c>
      <c r="D613" s="190"/>
      <c r="E613" s="191"/>
      <c r="F613" s="191"/>
      <c r="G613" s="191"/>
      <c r="H613" s="192"/>
      <c r="I613" s="192"/>
      <c r="J613" s="192"/>
      <c r="K613" s="192"/>
      <c r="L613" s="192"/>
      <c r="M613" s="192"/>
      <c r="N613" s="572"/>
      <c r="O613" s="573"/>
      <c r="P613" s="574"/>
      <c r="Q613" s="611"/>
      <c r="R613" s="612"/>
      <c r="S613" s="613"/>
      <c r="T613" s="580"/>
      <c r="U613" s="582"/>
      <c r="V613" s="584"/>
      <c r="W613" s="184" t="s">
        <v>95</v>
      </c>
      <c r="X613" s="185"/>
      <c r="Y613" s="691"/>
      <c r="Z613" s="692"/>
      <c r="AA613" s="602"/>
      <c r="AB613" s="604"/>
    </row>
    <row r="614" spans="1:28" ht="14.25" customHeight="1" thickBot="1">
      <c r="A614" s="562"/>
      <c r="B614" s="562"/>
      <c r="C614" s="579"/>
      <c r="D614" s="193"/>
      <c r="E614" s="194"/>
      <c r="F614" s="194"/>
      <c r="G614" s="194"/>
      <c r="H614" s="195"/>
      <c r="I614" s="195"/>
      <c r="J614" s="195"/>
      <c r="K614" s="195"/>
      <c r="L614" s="195"/>
      <c r="M614" s="195"/>
      <c r="N614" s="575"/>
      <c r="O614" s="576"/>
      <c r="P614" s="577"/>
      <c r="Q614" s="564"/>
      <c r="R614" s="566"/>
      <c r="S614" s="568"/>
      <c r="T614" s="581"/>
      <c r="U614" s="583"/>
      <c r="V614" s="585"/>
      <c r="W614" s="184" t="s">
        <v>96</v>
      </c>
      <c r="X614" s="185"/>
      <c r="Y614" s="587"/>
      <c r="Z614" s="693"/>
      <c r="AA614" s="537"/>
      <c r="AB614" s="546"/>
    </row>
    <row r="615" spans="1:28" ht="14.25" customHeight="1" thickBot="1">
      <c r="A615" s="561">
        <v>2</v>
      </c>
      <c r="B615" s="560">
        <v>5</v>
      </c>
      <c r="C615" s="175" t="s">
        <v>80</v>
      </c>
      <c r="D615" s="176">
        <v>21</v>
      </c>
      <c r="E615" s="177">
        <v>22</v>
      </c>
      <c r="F615" s="177">
        <v>23</v>
      </c>
      <c r="G615" s="177">
        <v>24</v>
      </c>
      <c r="H615" s="177">
        <v>25</v>
      </c>
      <c r="I615" s="177">
        <v>26</v>
      </c>
      <c r="J615" s="177">
        <v>27</v>
      </c>
      <c r="K615" s="177">
        <v>28</v>
      </c>
      <c r="L615" s="177">
        <v>29</v>
      </c>
      <c r="M615" s="177">
        <v>30</v>
      </c>
      <c r="N615" s="563"/>
      <c r="O615" s="565"/>
      <c r="P615" s="567"/>
      <c r="Q615" s="569"/>
      <c r="R615" s="570"/>
      <c r="S615" s="571"/>
      <c r="T615" s="475" t="s">
        <v>89</v>
      </c>
      <c r="U615" s="476"/>
      <c r="V615" s="477"/>
      <c r="W615" s="178" t="s">
        <v>92</v>
      </c>
      <c r="X615" s="179"/>
      <c r="Y615" s="586"/>
      <c r="Z615" s="542"/>
      <c r="AA615" s="542"/>
      <c r="AB615" s="544"/>
    </row>
    <row r="616" spans="1:28" ht="14.25" customHeight="1" thickBot="1">
      <c r="A616" s="561"/>
      <c r="B616" s="561"/>
      <c r="C616" s="180" t="s">
        <v>63</v>
      </c>
      <c r="D616" s="181"/>
      <c r="E616" s="182"/>
      <c r="F616" s="182"/>
      <c r="G616" s="182"/>
      <c r="H616" s="183"/>
      <c r="I616" s="183"/>
      <c r="J616" s="183"/>
      <c r="K616" s="183"/>
      <c r="L616" s="183"/>
      <c r="M616" s="183"/>
      <c r="N616" s="564"/>
      <c r="O616" s="566"/>
      <c r="P616" s="568"/>
      <c r="Q616" s="572"/>
      <c r="R616" s="573"/>
      <c r="S616" s="574"/>
      <c r="T616" s="590"/>
      <c r="U616" s="595"/>
      <c r="V616" s="591"/>
      <c r="W616" s="184" t="s">
        <v>93</v>
      </c>
      <c r="X616" s="185"/>
      <c r="Y616" s="691"/>
      <c r="Z616" s="602"/>
      <c r="AA616" s="602"/>
      <c r="AB616" s="604"/>
    </row>
    <row r="617" spans="1:28" ht="14.25" customHeight="1" thickBot="1">
      <c r="A617" s="561"/>
      <c r="B617" s="561"/>
      <c r="C617" s="175" t="s">
        <v>80</v>
      </c>
      <c r="D617" s="186">
        <v>31</v>
      </c>
      <c r="E617" s="187">
        <v>32</v>
      </c>
      <c r="F617" s="187">
        <v>33</v>
      </c>
      <c r="G617" s="187">
        <v>34</v>
      </c>
      <c r="H617" s="188">
        <v>35</v>
      </c>
      <c r="I617" s="188">
        <v>36</v>
      </c>
      <c r="J617" s="188">
        <v>37</v>
      </c>
      <c r="K617" s="188">
        <v>38</v>
      </c>
      <c r="L617" s="188">
        <v>39</v>
      </c>
      <c r="M617" s="189">
        <v>40</v>
      </c>
      <c r="N617" s="596"/>
      <c r="O617" s="597"/>
      <c r="P617" s="598"/>
      <c r="Q617" s="575"/>
      <c r="R617" s="576"/>
      <c r="S617" s="577"/>
      <c r="T617" s="478"/>
      <c r="U617" s="479"/>
      <c r="V617" s="480"/>
      <c r="W617" s="184" t="s">
        <v>94</v>
      </c>
      <c r="X617" s="185"/>
      <c r="Y617" s="691"/>
      <c r="Z617" s="602"/>
      <c r="AA617" s="602"/>
      <c r="AB617" s="604"/>
    </row>
    <row r="618" spans="1:28" ht="14.25" customHeight="1">
      <c r="A618" s="561"/>
      <c r="B618" s="561"/>
      <c r="C618" s="578" t="s">
        <v>64</v>
      </c>
      <c r="D618" s="190"/>
      <c r="E618" s="191"/>
      <c r="F618" s="191"/>
      <c r="G618" s="191"/>
      <c r="H618" s="192"/>
      <c r="I618" s="192"/>
      <c r="J618" s="192"/>
      <c r="K618" s="192"/>
      <c r="L618" s="192"/>
      <c r="M618" s="192"/>
      <c r="N618" s="596"/>
      <c r="O618" s="597"/>
      <c r="P618" s="598"/>
      <c r="Q618" s="563"/>
      <c r="R618" s="565"/>
      <c r="S618" s="567"/>
      <c r="T618" s="695"/>
      <c r="U618" s="696"/>
      <c r="V618" s="697"/>
      <c r="W618" s="184" t="s">
        <v>95</v>
      </c>
      <c r="X618" s="185"/>
      <c r="Y618" s="691"/>
      <c r="Z618" s="692"/>
      <c r="AA618" s="602"/>
      <c r="AB618" s="604"/>
    </row>
    <row r="619" spans="1:28" ht="14.25" customHeight="1" thickBot="1">
      <c r="A619" s="562"/>
      <c r="B619" s="562"/>
      <c r="C619" s="579"/>
      <c r="D619" s="193"/>
      <c r="E619" s="194"/>
      <c r="F619" s="194"/>
      <c r="G619" s="194"/>
      <c r="H619" s="195"/>
      <c r="I619" s="195"/>
      <c r="J619" s="195"/>
      <c r="K619" s="195"/>
      <c r="L619" s="195"/>
      <c r="M619" s="195"/>
      <c r="N619" s="599"/>
      <c r="O619" s="600"/>
      <c r="P619" s="601"/>
      <c r="Q619" s="564"/>
      <c r="R619" s="566"/>
      <c r="S619" s="568"/>
      <c r="T619" s="581"/>
      <c r="U619" s="583"/>
      <c r="V619" s="585"/>
      <c r="W619" s="196" t="s">
        <v>96</v>
      </c>
      <c r="X619" s="197"/>
      <c r="Y619" s="587"/>
      <c r="Z619" s="693"/>
      <c r="AA619" s="537"/>
      <c r="AB619" s="546"/>
    </row>
    <row r="620" spans="1:28" ht="14.25" customHeight="1">
      <c r="A620" s="682"/>
      <c r="B620" s="683"/>
      <c r="C620" s="683"/>
      <c r="D620" s="683"/>
      <c r="E620" s="683"/>
      <c r="F620" s="683"/>
      <c r="G620" s="683"/>
      <c r="H620" s="684"/>
      <c r="I620" s="542"/>
      <c r="J620" s="543"/>
      <c r="K620" s="543"/>
      <c r="L620" s="543"/>
      <c r="M620" s="544"/>
      <c r="N620" s="542"/>
      <c r="O620" s="542"/>
      <c r="P620" s="542"/>
      <c r="Q620" s="542"/>
      <c r="R620" s="542"/>
      <c r="S620" s="542"/>
      <c r="T620" s="542"/>
      <c r="U620" s="542"/>
      <c r="V620" s="542"/>
      <c r="W620" s="698"/>
      <c r="X620" s="699"/>
      <c r="Y620" s="586"/>
      <c r="Z620" s="586"/>
      <c r="AA620" s="542"/>
      <c r="AB620" s="544"/>
    </row>
    <row r="621" spans="1:28" ht="14.25" customHeight="1" thickBot="1">
      <c r="A621" s="685"/>
      <c r="B621" s="686"/>
      <c r="C621" s="686"/>
      <c r="D621" s="686"/>
      <c r="E621" s="686"/>
      <c r="F621" s="686"/>
      <c r="G621" s="686"/>
      <c r="H621" s="687"/>
      <c r="I621" s="602"/>
      <c r="J621" s="603"/>
      <c r="K621" s="603"/>
      <c r="L621" s="603"/>
      <c r="M621" s="604"/>
      <c r="N621" s="602"/>
      <c r="O621" s="602"/>
      <c r="P621" s="602"/>
      <c r="Q621" s="602"/>
      <c r="R621" s="602"/>
      <c r="S621" s="602"/>
      <c r="T621" s="602"/>
      <c r="U621" s="602"/>
      <c r="V621" s="602"/>
      <c r="W621" s="700"/>
      <c r="X621" s="701"/>
      <c r="Y621" s="587"/>
      <c r="Z621" s="587"/>
      <c r="AA621" s="537"/>
      <c r="AB621" s="546"/>
    </row>
    <row r="622" spans="1:28" ht="14.25" customHeight="1" thickBot="1">
      <c r="A622" s="688"/>
      <c r="B622" s="689"/>
      <c r="C622" s="689"/>
      <c r="D622" s="689"/>
      <c r="E622" s="689"/>
      <c r="F622" s="689"/>
      <c r="G622" s="689"/>
      <c r="H622" s="690"/>
      <c r="I622" s="537"/>
      <c r="J622" s="545"/>
      <c r="K622" s="545"/>
      <c r="L622" s="545"/>
      <c r="M622" s="546"/>
      <c r="N622" s="537"/>
      <c r="O622" s="537"/>
      <c r="P622" s="537"/>
      <c r="Q622" s="537"/>
      <c r="R622" s="537"/>
      <c r="S622" s="537"/>
      <c r="T622" s="537"/>
      <c r="U622" s="537"/>
      <c r="V622" s="537"/>
      <c r="W622" s="198" t="s">
        <v>92</v>
      </c>
      <c r="X622" s="199"/>
      <c r="Y622" s="200"/>
      <c r="Z622" s="200"/>
      <c r="AA622" s="680"/>
      <c r="AB622" s="681"/>
    </row>
    <row r="623" spans="1:28" ht="15" customHeight="1" thickBot="1">
      <c r="A623" s="680" t="s">
        <v>86</v>
      </c>
      <c r="B623" s="694"/>
      <c r="C623" s="694"/>
      <c r="D623" s="694"/>
      <c r="E623" s="694"/>
      <c r="F623" s="694"/>
      <c r="G623" s="694"/>
      <c r="H623" s="681"/>
      <c r="I623" s="537" t="s">
        <v>87</v>
      </c>
      <c r="J623" s="540"/>
      <c r="K623" s="540"/>
      <c r="L623" s="540"/>
      <c r="M623" s="540"/>
      <c r="N623" s="680" t="s">
        <v>90</v>
      </c>
      <c r="O623" s="694"/>
      <c r="P623" s="694"/>
      <c r="Q623" s="680" t="s">
        <v>91</v>
      </c>
      <c r="R623" s="694"/>
      <c r="S623" s="694"/>
      <c r="T623" s="680" t="s">
        <v>88</v>
      </c>
      <c r="U623" s="694"/>
      <c r="V623" s="681"/>
      <c r="W623" s="198" t="s">
        <v>93</v>
      </c>
      <c r="X623" s="199"/>
      <c r="Y623" s="200"/>
      <c r="Z623" s="200"/>
      <c r="AA623" s="680"/>
      <c r="AB623" s="681"/>
    </row>
    <row r="624" spans="1:28" ht="15" thickBot="1">
      <c r="A624" s="702"/>
      <c r="B624" s="702"/>
      <c r="C624" s="702"/>
      <c r="D624" s="702"/>
      <c r="E624" s="702"/>
      <c r="F624" s="702"/>
      <c r="G624" s="702"/>
      <c r="H624" s="702"/>
      <c r="I624" s="702"/>
      <c r="J624" s="702"/>
      <c r="K624" s="702"/>
      <c r="L624" s="702"/>
      <c r="M624" s="702"/>
      <c r="N624" s="702"/>
      <c r="O624" s="702"/>
      <c r="P624" s="702"/>
      <c r="Q624" s="702"/>
      <c r="R624" s="702"/>
      <c r="S624" s="702"/>
      <c r="T624" s="702"/>
      <c r="U624" s="702"/>
      <c r="V624" s="702"/>
      <c r="W624" s="702"/>
      <c r="X624" s="702"/>
      <c r="Y624" s="702"/>
      <c r="Z624" s="702"/>
      <c r="AA624" s="702"/>
      <c r="AB624" s="702"/>
    </row>
    <row r="625" spans="1:28" ht="9.75" customHeight="1">
      <c r="A625" s="682"/>
      <c r="B625" s="684"/>
      <c r="C625" s="635" t="s">
        <v>74</v>
      </c>
      <c r="D625" s="636"/>
      <c r="E625" s="636"/>
      <c r="F625" s="636"/>
      <c r="G625" s="636"/>
      <c r="H625" s="636"/>
      <c r="I625" s="636"/>
      <c r="J625" s="636"/>
      <c r="K625" s="636"/>
      <c r="L625" s="636"/>
      <c r="M625" s="636"/>
      <c r="N625" s="636"/>
      <c r="O625" s="636"/>
      <c r="P625" s="636"/>
      <c r="Q625" s="636"/>
      <c r="R625" s="636"/>
      <c r="S625" s="636"/>
      <c r="T625" s="636"/>
      <c r="U625" s="636"/>
      <c r="V625" s="636"/>
      <c r="W625" s="636"/>
      <c r="X625" s="636"/>
      <c r="Y625" s="636"/>
      <c r="Z625" s="636"/>
      <c r="AA625" s="636"/>
      <c r="AB625" s="637"/>
    </row>
    <row r="626" spans="1:28" ht="9.75" customHeight="1" thickBot="1">
      <c r="A626" s="685"/>
      <c r="B626" s="687"/>
      <c r="C626" s="638"/>
      <c r="D626" s="639"/>
      <c r="E626" s="639"/>
      <c r="F626" s="639"/>
      <c r="G626" s="639"/>
      <c r="H626" s="639"/>
      <c r="I626" s="639"/>
      <c r="J626" s="639"/>
      <c r="K626" s="639"/>
      <c r="L626" s="639"/>
      <c r="M626" s="639"/>
      <c r="N626" s="639"/>
      <c r="O626" s="639"/>
      <c r="P626" s="639"/>
      <c r="Q626" s="639"/>
      <c r="R626" s="639"/>
      <c r="S626" s="639"/>
      <c r="T626" s="639"/>
      <c r="U626" s="639"/>
      <c r="V626" s="639"/>
      <c r="W626" s="639"/>
      <c r="X626" s="639"/>
      <c r="Y626" s="639"/>
      <c r="Z626" s="639"/>
      <c r="AA626" s="639"/>
      <c r="AB626" s="640"/>
    </row>
    <row r="627" spans="1:28" ht="9.75" customHeight="1">
      <c r="A627" s="685"/>
      <c r="B627" s="687"/>
      <c r="C627" s="427" t="s">
        <v>145</v>
      </c>
      <c r="D627" s="428"/>
      <c r="E627" s="428"/>
      <c r="F627" s="428"/>
      <c r="G627" s="428"/>
      <c r="H627" s="428"/>
      <c r="I627" s="428"/>
      <c r="J627" s="428"/>
      <c r="K627" s="428"/>
      <c r="L627" s="428"/>
      <c r="M627" s="428"/>
      <c r="N627" s="428"/>
      <c r="O627" s="428"/>
      <c r="P627" s="428"/>
      <c r="Q627" s="428"/>
      <c r="R627" s="428"/>
      <c r="S627" s="428"/>
      <c r="T627" s="428"/>
      <c r="U627" s="428"/>
      <c r="V627" s="428"/>
      <c r="W627" s="428"/>
      <c r="X627" s="428"/>
      <c r="Y627" s="428"/>
      <c r="Z627" s="428"/>
      <c r="AA627" s="428"/>
      <c r="AB627" s="429"/>
    </row>
    <row r="628" spans="1:28" ht="9.75" customHeight="1" thickBot="1">
      <c r="A628" s="685"/>
      <c r="B628" s="687"/>
      <c r="C628" s="430"/>
      <c r="D628" s="431"/>
      <c r="E628" s="431"/>
      <c r="F628" s="431"/>
      <c r="G628" s="431"/>
      <c r="H628" s="431"/>
      <c r="I628" s="431"/>
      <c r="J628" s="431"/>
      <c r="K628" s="431"/>
      <c r="L628" s="431"/>
      <c r="M628" s="431"/>
      <c r="N628" s="431"/>
      <c r="O628" s="431"/>
      <c r="P628" s="431"/>
      <c r="Q628" s="431"/>
      <c r="R628" s="431"/>
      <c r="S628" s="431"/>
      <c r="T628" s="431"/>
      <c r="U628" s="431"/>
      <c r="V628" s="431"/>
      <c r="W628" s="431"/>
      <c r="X628" s="431"/>
      <c r="Y628" s="431"/>
      <c r="Z628" s="431"/>
      <c r="AA628" s="431"/>
      <c r="AB628" s="432"/>
    </row>
    <row r="629" spans="1:28" ht="9.75" customHeight="1">
      <c r="A629" s="685"/>
      <c r="B629" s="687"/>
      <c r="C629" s="629">
        <f ca="1">TODAY()</f>
        <v>42505</v>
      </c>
      <c r="D629" s="630"/>
      <c r="E629" s="630"/>
      <c r="F629" s="630"/>
      <c r="G629" s="630"/>
      <c r="H629" s="630"/>
      <c r="I629" s="630"/>
      <c r="J629" s="630"/>
      <c r="K629" s="630"/>
      <c r="L629" s="630"/>
      <c r="M629" s="631"/>
      <c r="N629" s="614" t="s">
        <v>149</v>
      </c>
      <c r="O629" s="615"/>
      <c r="P629" s="615"/>
      <c r="Q629" s="615"/>
      <c r="R629" s="615"/>
      <c r="S629" s="615"/>
      <c r="T629" s="615"/>
      <c r="U629" s="615"/>
      <c r="V629" s="615"/>
      <c r="W629" s="615"/>
      <c r="X629" s="615"/>
      <c r="Y629" s="615"/>
      <c r="Z629" s="615"/>
      <c r="AA629" s="615"/>
      <c r="AB629" s="616"/>
    </row>
    <row r="630" spans="1:28" ht="9.75" customHeight="1" thickBot="1">
      <c r="A630" s="688"/>
      <c r="B630" s="690"/>
      <c r="C630" s="632"/>
      <c r="D630" s="633"/>
      <c r="E630" s="633"/>
      <c r="F630" s="633"/>
      <c r="G630" s="633"/>
      <c r="H630" s="633"/>
      <c r="I630" s="633"/>
      <c r="J630" s="633"/>
      <c r="K630" s="633"/>
      <c r="L630" s="633"/>
      <c r="M630" s="634"/>
      <c r="N630" s="617"/>
      <c r="O630" s="618"/>
      <c r="P630" s="618"/>
      <c r="Q630" s="618"/>
      <c r="R630" s="618"/>
      <c r="S630" s="618"/>
      <c r="T630" s="618"/>
      <c r="U630" s="618"/>
      <c r="V630" s="618"/>
      <c r="W630" s="618"/>
      <c r="X630" s="618"/>
      <c r="Y630" s="618"/>
      <c r="Z630" s="618"/>
      <c r="AA630" s="618"/>
      <c r="AB630" s="619"/>
    </row>
    <row r="631" spans="1:28" ht="9.75" customHeight="1">
      <c r="A631" s="542" t="s">
        <v>68</v>
      </c>
      <c r="B631" s="544"/>
      <c r="C631" s="614" t="str">
        <f>'Sp. JK.'!F32</f>
        <v>ZSIROS ANDREA</v>
      </c>
      <c r="D631" s="615"/>
      <c r="E631" s="615"/>
      <c r="F631" s="615"/>
      <c r="G631" s="615"/>
      <c r="H631" s="615"/>
      <c r="I631" s="615"/>
      <c r="J631" s="615"/>
      <c r="K631" s="615"/>
      <c r="L631" s="615"/>
      <c r="M631" s="615"/>
      <c r="N631" s="602" t="s">
        <v>70</v>
      </c>
      <c r="O631" s="620"/>
      <c r="P631" s="621"/>
      <c r="Q631" s="602"/>
      <c r="R631" s="705"/>
      <c r="S631" s="705"/>
      <c r="T631" s="705"/>
      <c r="U631" s="705"/>
      <c r="V631" s="705"/>
      <c r="W631" s="705"/>
      <c r="X631" s="705"/>
      <c r="Y631" s="705"/>
      <c r="Z631" s="705"/>
      <c r="AA631" s="705"/>
      <c r="AB631" s="604"/>
    </row>
    <row r="632" spans="1:28" ht="9.75" customHeight="1" thickBot="1">
      <c r="A632" s="537"/>
      <c r="B632" s="546"/>
      <c r="C632" s="617"/>
      <c r="D632" s="618"/>
      <c r="E632" s="618"/>
      <c r="F632" s="618"/>
      <c r="G632" s="618"/>
      <c r="H632" s="618"/>
      <c r="I632" s="618"/>
      <c r="J632" s="618"/>
      <c r="K632" s="618"/>
      <c r="L632" s="618"/>
      <c r="M632" s="618"/>
      <c r="N632" s="622"/>
      <c r="O632" s="623"/>
      <c r="P632" s="624"/>
      <c r="Q632" s="602"/>
      <c r="R632" s="705"/>
      <c r="S632" s="705"/>
      <c r="T632" s="705"/>
      <c r="U632" s="705"/>
      <c r="V632" s="705"/>
      <c r="W632" s="705"/>
      <c r="X632" s="705"/>
      <c r="Y632" s="705"/>
      <c r="Z632" s="705"/>
      <c r="AA632" s="705"/>
      <c r="AB632" s="604"/>
    </row>
    <row r="633" spans="1:28" ht="9.75" customHeight="1">
      <c r="A633" s="542" t="s">
        <v>71</v>
      </c>
      <c r="B633" s="544"/>
      <c r="C633" s="614"/>
      <c r="D633" s="615"/>
      <c r="E633" s="615"/>
      <c r="F633" s="615"/>
      <c r="G633" s="615"/>
      <c r="H633" s="615"/>
      <c r="I633" s="615"/>
      <c r="J633" s="615"/>
      <c r="K633" s="615"/>
      <c r="L633" s="615"/>
      <c r="M633" s="615"/>
      <c r="N633" s="542" t="s">
        <v>69</v>
      </c>
      <c r="O633" s="625"/>
      <c r="P633" s="626"/>
      <c r="Q633" s="542"/>
      <c r="R633" s="543"/>
      <c r="S633" s="543"/>
      <c r="T633" s="543"/>
      <c r="U633" s="543"/>
      <c r="V633" s="543"/>
      <c r="W633" s="543"/>
      <c r="X633" s="543"/>
      <c r="Y633" s="543"/>
      <c r="Z633" s="543"/>
      <c r="AA633" s="543"/>
      <c r="AB633" s="544"/>
    </row>
    <row r="634" spans="1:28" ht="9.75" customHeight="1" thickBot="1">
      <c r="A634" s="537"/>
      <c r="B634" s="546"/>
      <c r="C634" s="617"/>
      <c r="D634" s="618"/>
      <c r="E634" s="618"/>
      <c r="F634" s="618"/>
      <c r="G634" s="618"/>
      <c r="H634" s="618"/>
      <c r="I634" s="618"/>
      <c r="J634" s="618"/>
      <c r="K634" s="618"/>
      <c r="L634" s="618"/>
      <c r="M634" s="618"/>
      <c r="N634" s="622"/>
      <c r="O634" s="623"/>
      <c r="P634" s="624"/>
      <c r="Q634" s="537"/>
      <c r="R634" s="545"/>
      <c r="S634" s="545"/>
      <c r="T634" s="545"/>
      <c r="U634" s="545"/>
      <c r="V634" s="545"/>
      <c r="W634" s="545"/>
      <c r="X634" s="545"/>
      <c r="Y634" s="545"/>
      <c r="Z634" s="545"/>
      <c r="AA634" s="545"/>
      <c r="AB634" s="546"/>
    </row>
    <row r="635" spans="1:28" ht="9.75" customHeight="1" thickBot="1">
      <c r="A635" s="174" t="s">
        <v>77</v>
      </c>
      <c r="B635" s="174" t="s">
        <v>62</v>
      </c>
      <c r="C635" s="627"/>
      <c r="D635" s="559"/>
      <c r="E635" s="559"/>
      <c r="F635" s="559"/>
      <c r="G635" s="559"/>
      <c r="H635" s="559"/>
      <c r="I635" s="559"/>
      <c r="J635" s="559"/>
      <c r="K635" s="559"/>
      <c r="L635" s="559"/>
      <c r="M635" s="559"/>
      <c r="N635" s="550" t="s">
        <v>63</v>
      </c>
      <c r="O635" s="556"/>
      <c r="P635" s="551"/>
      <c r="Q635" s="550" t="s">
        <v>64</v>
      </c>
      <c r="R635" s="556"/>
      <c r="S635" s="551"/>
      <c r="T635" s="550" t="s">
        <v>65</v>
      </c>
      <c r="U635" s="556"/>
      <c r="V635" s="551"/>
      <c r="W635" s="525" t="s">
        <v>97</v>
      </c>
      <c r="X635" s="527"/>
      <c r="Y635" s="229" t="s">
        <v>78</v>
      </c>
      <c r="Z635" s="230" t="s">
        <v>66</v>
      </c>
      <c r="AA635" s="627" t="s">
        <v>67</v>
      </c>
      <c r="AB635" s="628"/>
    </row>
    <row r="636" spans="1:28" ht="14.25" customHeight="1" thickBot="1">
      <c r="A636" s="561">
        <v>1</v>
      </c>
      <c r="B636" s="561">
        <v>3</v>
      </c>
      <c r="C636" s="175" t="s">
        <v>80</v>
      </c>
      <c r="D636" s="176">
        <v>1</v>
      </c>
      <c r="E636" s="177">
        <v>2</v>
      </c>
      <c r="F636" s="177">
        <v>3</v>
      </c>
      <c r="G636" s="177">
        <v>4</v>
      </c>
      <c r="H636" s="177">
        <v>5</v>
      </c>
      <c r="I636" s="177">
        <v>6</v>
      </c>
      <c r="J636" s="177">
        <v>7</v>
      </c>
      <c r="K636" s="177">
        <v>8</v>
      </c>
      <c r="L636" s="177">
        <v>9</v>
      </c>
      <c r="M636" s="177">
        <v>10</v>
      </c>
      <c r="N636" s="563"/>
      <c r="O636" s="565"/>
      <c r="P636" s="609"/>
      <c r="Q636" s="569"/>
      <c r="R636" s="570"/>
      <c r="S636" s="571"/>
      <c r="T636" s="475" t="s">
        <v>89</v>
      </c>
      <c r="U636" s="476"/>
      <c r="V636" s="477"/>
      <c r="W636" s="178" t="s">
        <v>92</v>
      </c>
      <c r="X636" s="179"/>
      <c r="Y636" s="586"/>
      <c r="Z636" s="542"/>
      <c r="AA636" s="542"/>
      <c r="AB636" s="544"/>
    </row>
    <row r="637" spans="1:28" ht="14.25" customHeight="1" thickBot="1">
      <c r="A637" s="561"/>
      <c r="B637" s="561"/>
      <c r="C637" s="180" t="s">
        <v>63</v>
      </c>
      <c r="D637" s="181"/>
      <c r="E637" s="182"/>
      <c r="F637" s="182"/>
      <c r="G637" s="182"/>
      <c r="H637" s="183"/>
      <c r="I637" s="183"/>
      <c r="J637" s="183"/>
      <c r="K637" s="183"/>
      <c r="L637" s="183"/>
      <c r="M637" s="183"/>
      <c r="N637" s="564"/>
      <c r="O637" s="566"/>
      <c r="P637" s="610"/>
      <c r="Q637" s="572"/>
      <c r="R637" s="573"/>
      <c r="S637" s="574"/>
      <c r="T637" s="590"/>
      <c r="U637" s="595"/>
      <c r="V637" s="591"/>
      <c r="W637" s="184" t="s">
        <v>93</v>
      </c>
      <c r="X637" s="185"/>
      <c r="Y637" s="691"/>
      <c r="Z637" s="602"/>
      <c r="AA637" s="602"/>
      <c r="AB637" s="604"/>
    </row>
    <row r="638" spans="1:28" ht="14.25" customHeight="1" thickBot="1">
      <c r="A638" s="561"/>
      <c r="B638" s="561"/>
      <c r="C638" s="175" t="s">
        <v>80</v>
      </c>
      <c r="D638" s="186">
        <v>11</v>
      </c>
      <c r="E638" s="187">
        <v>12</v>
      </c>
      <c r="F638" s="187">
        <v>13</v>
      </c>
      <c r="G638" s="187">
        <v>14</v>
      </c>
      <c r="H638" s="188">
        <v>15</v>
      </c>
      <c r="I638" s="188">
        <v>16</v>
      </c>
      <c r="J638" s="188">
        <v>17</v>
      </c>
      <c r="K638" s="188">
        <v>18</v>
      </c>
      <c r="L638" s="188">
        <v>19</v>
      </c>
      <c r="M638" s="189">
        <v>20</v>
      </c>
      <c r="N638" s="569"/>
      <c r="O638" s="570"/>
      <c r="P638" s="571"/>
      <c r="Q638" s="575"/>
      <c r="R638" s="576"/>
      <c r="S638" s="577"/>
      <c r="T638" s="478"/>
      <c r="U638" s="479"/>
      <c r="V638" s="480"/>
      <c r="W638" s="184" t="s">
        <v>94</v>
      </c>
      <c r="X638" s="185"/>
      <c r="Y638" s="691"/>
      <c r="Z638" s="602"/>
      <c r="AA638" s="602"/>
      <c r="AB638" s="604"/>
    </row>
    <row r="639" spans="1:28" ht="14.25" customHeight="1">
      <c r="A639" s="561"/>
      <c r="B639" s="561"/>
      <c r="C639" s="578" t="s">
        <v>64</v>
      </c>
      <c r="D639" s="190"/>
      <c r="E639" s="191"/>
      <c r="F639" s="191"/>
      <c r="G639" s="191"/>
      <c r="H639" s="192"/>
      <c r="I639" s="192"/>
      <c r="J639" s="192"/>
      <c r="K639" s="192"/>
      <c r="L639" s="192"/>
      <c r="M639" s="192"/>
      <c r="N639" s="572"/>
      <c r="O639" s="573"/>
      <c r="P639" s="574"/>
      <c r="Q639" s="611"/>
      <c r="R639" s="612"/>
      <c r="S639" s="613"/>
      <c r="T639" s="580"/>
      <c r="U639" s="582"/>
      <c r="V639" s="584"/>
      <c r="W639" s="184" t="s">
        <v>95</v>
      </c>
      <c r="X639" s="185"/>
      <c r="Y639" s="691"/>
      <c r="Z639" s="692"/>
      <c r="AA639" s="602"/>
      <c r="AB639" s="604"/>
    </row>
    <row r="640" spans="1:28" ht="14.25" customHeight="1" thickBot="1">
      <c r="A640" s="562"/>
      <c r="B640" s="562"/>
      <c r="C640" s="579"/>
      <c r="D640" s="193"/>
      <c r="E640" s="194"/>
      <c r="F640" s="194"/>
      <c r="G640" s="194"/>
      <c r="H640" s="195"/>
      <c r="I640" s="195"/>
      <c r="J640" s="195"/>
      <c r="K640" s="195"/>
      <c r="L640" s="195"/>
      <c r="M640" s="195"/>
      <c r="N640" s="575"/>
      <c r="O640" s="576"/>
      <c r="P640" s="577"/>
      <c r="Q640" s="564"/>
      <c r="R640" s="566"/>
      <c r="S640" s="568"/>
      <c r="T640" s="581"/>
      <c r="U640" s="583"/>
      <c r="V640" s="585"/>
      <c r="W640" s="184" t="s">
        <v>96</v>
      </c>
      <c r="X640" s="185"/>
      <c r="Y640" s="587"/>
      <c r="Z640" s="693"/>
      <c r="AA640" s="537"/>
      <c r="AB640" s="546"/>
    </row>
    <row r="641" spans="1:28" ht="14.25" customHeight="1" thickBot="1">
      <c r="A641" s="561">
        <v>2</v>
      </c>
      <c r="B641" s="560">
        <v>4</v>
      </c>
      <c r="C641" s="175" t="s">
        <v>80</v>
      </c>
      <c r="D641" s="176">
        <v>21</v>
      </c>
      <c r="E641" s="177">
        <v>22</v>
      </c>
      <c r="F641" s="177">
        <v>23</v>
      </c>
      <c r="G641" s="177">
        <v>24</v>
      </c>
      <c r="H641" s="177">
        <v>25</v>
      </c>
      <c r="I641" s="177">
        <v>26</v>
      </c>
      <c r="J641" s="177">
        <v>27</v>
      </c>
      <c r="K641" s="177">
        <v>28</v>
      </c>
      <c r="L641" s="177">
        <v>29</v>
      </c>
      <c r="M641" s="177">
        <v>30</v>
      </c>
      <c r="N641" s="563"/>
      <c r="O641" s="565"/>
      <c r="P641" s="567"/>
      <c r="Q641" s="569"/>
      <c r="R641" s="570"/>
      <c r="S641" s="571"/>
      <c r="T641" s="475" t="s">
        <v>89</v>
      </c>
      <c r="U641" s="476"/>
      <c r="V641" s="477"/>
      <c r="W641" s="178" t="s">
        <v>92</v>
      </c>
      <c r="X641" s="179"/>
      <c r="Y641" s="586"/>
      <c r="Z641" s="542"/>
      <c r="AA641" s="542"/>
      <c r="AB641" s="544"/>
    </row>
    <row r="642" spans="1:28" ht="14.25" customHeight="1" thickBot="1">
      <c r="A642" s="561"/>
      <c r="B642" s="561"/>
      <c r="C642" s="180" t="s">
        <v>63</v>
      </c>
      <c r="D642" s="181"/>
      <c r="E642" s="182"/>
      <c r="F642" s="182"/>
      <c r="G642" s="182"/>
      <c r="H642" s="183"/>
      <c r="I642" s="183"/>
      <c r="J642" s="183"/>
      <c r="K642" s="183"/>
      <c r="L642" s="183"/>
      <c r="M642" s="183"/>
      <c r="N642" s="564"/>
      <c r="O642" s="566"/>
      <c r="P642" s="568"/>
      <c r="Q642" s="572"/>
      <c r="R642" s="573"/>
      <c r="S642" s="574"/>
      <c r="T642" s="590"/>
      <c r="U642" s="595"/>
      <c r="V642" s="591"/>
      <c r="W642" s="184" t="s">
        <v>93</v>
      </c>
      <c r="X642" s="185"/>
      <c r="Y642" s="691"/>
      <c r="Z642" s="602"/>
      <c r="AA642" s="602"/>
      <c r="AB642" s="604"/>
    </row>
    <row r="643" spans="1:28" ht="14.25" customHeight="1" thickBot="1">
      <c r="A643" s="561"/>
      <c r="B643" s="561"/>
      <c r="C643" s="175" t="s">
        <v>80</v>
      </c>
      <c r="D643" s="186">
        <v>31</v>
      </c>
      <c r="E643" s="187">
        <v>32</v>
      </c>
      <c r="F643" s="187">
        <v>33</v>
      </c>
      <c r="G643" s="187">
        <v>34</v>
      </c>
      <c r="H643" s="188">
        <v>35</v>
      </c>
      <c r="I643" s="188">
        <v>36</v>
      </c>
      <c r="J643" s="188">
        <v>37</v>
      </c>
      <c r="K643" s="188">
        <v>38</v>
      </c>
      <c r="L643" s="188">
        <v>39</v>
      </c>
      <c r="M643" s="189">
        <v>40</v>
      </c>
      <c r="N643" s="596"/>
      <c r="O643" s="597"/>
      <c r="P643" s="598"/>
      <c r="Q643" s="575"/>
      <c r="R643" s="576"/>
      <c r="S643" s="577"/>
      <c r="T643" s="478"/>
      <c r="U643" s="479"/>
      <c r="V643" s="480"/>
      <c r="W643" s="184" t="s">
        <v>94</v>
      </c>
      <c r="X643" s="185"/>
      <c r="Y643" s="691"/>
      <c r="Z643" s="602"/>
      <c r="AA643" s="602"/>
      <c r="AB643" s="604"/>
    </row>
    <row r="644" spans="1:28" ht="14.25" customHeight="1">
      <c r="A644" s="561"/>
      <c r="B644" s="561"/>
      <c r="C644" s="578" t="s">
        <v>64</v>
      </c>
      <c r="D644" s="190"/>
      <c r="E644" s="191"/>
      <c r="F644" s="191"/>
      <c r="G644" s="191"/>
      <c r="H644" s="192"/>
      <c r="I644" s="192"/>
      <c r="J644" s="192"/>
      <c r="K644" s="192"/>
      <c r="L644" s="192"/>
      <c r="M644" s="192"/>
      <c r="N644" s="596"/>
      <c r="O644" s="597"/>
      <c r="P644" s="598"/>
      <c r="Q644" s="563"/>
      <c r="R644" s="565"/>
      <c r="S644" s="567"/>
      <c r="T644" s="695"/>
      <c r="U644" s="696"/>
      <c r="V644" s="697"/>
      <c r="W644" s="184" t="s">
        <v>95</v>
      </c>
      <c r="X644" s="185"/>
      <c r="Y644" s="691"/>
      <c r="Z644" s="692"/>
      <c r="AA644" s="602"/>
      <c r="AB644" s="604"/>
    </row>
    <row r="645" spans="1:28" ht="14.25" customHeight="1" thickBot="1">
      <c r="A645" s="562"/>
      <c r="B645" s="562"/>
      <c r="C645" s="579"/>
      <c r="D645" s="193"/>
      <c r="E645" s="194"/>
      <c r="F645" s="194"/>
      <c r="G645" s="194"/>
      <c r="H645" s="195"/>
      <c r="I645" s="195"/>
      <c r="J645" s="195"/>
      <c r="K645" s="195"/>
      <c r="L645" s="195"/>
      <c r="M645" s="195"/>
      <c r="N645" s="599"/>
      <c r="O645" s="600"/>
      <c r="P645" s="601"/>
      <c r="Q645" s="564"/>
      <c r="R645" s="566"/>
      <c r="S645" s="568"/>
      <c r="T645" s="581"/>
      <c r="U645" s="583"/>
      <c r="V645" s="585"/>
      <c r="W645" s="196" t="s">
        <v>96</v>
      </c>
      <c r="X645" s="197"/>
      <c r="Y645" s="587"/>
      <c r="Z645" s="693"/>
      <c r="AA645" s="537"/>
      <c r="AB645" s="546"/>
    </row>
    <row r="646" spans="1:28" ht="14.25" customHeight="1">
      <c r="A646" s="682"/>
      <c r="B646" s="683"/>
      <c r="C646" s="683"/>
      <c r="D646" s="683"/>
      <c r="E646" s="683"/>
      <c r="F646" s="683"/>
      <c r="G646" s="683"/>
      <c r="H646" s="684"/>
      <c r="I646" s="542"/>
      <c r="J646" s="543"/>
      <c r="K646" s="543"/>
      <c r="L646" s="543"/>
      <c r="M646" s="544"/>
      <c r="N646" s="542"/>
      <c r="O646" s="542"/>
      <c r="P646" s="542"/>
      <c r="Q646" s="542"/>
      <c r="R646" s="542"/>
      <c r="S646" s="542"/>
      <c r="T646" s="542"/>
      <c r="U646" s="542"/>
      <c r="V646" s="542"/>
      <c r="W646" s="698"/>
      <c r="X646" s="699"/>
      <c r="Y646" s="586"/>
      <c r="Z646" s="586"/>
      <c r="AA646" s="542"/>
      <c r="AB646" s="544"/>
    </row>
    <row r="647" spans="1:28" ht="14.25" customHeight="1" thickBot="1">
      <c r="A647" s="685"/>
      <c r="B647" s="686"/>
      <c r="C647" s="686"/>
      <c r="D647" s="686"/>
      <c r="E647" s="686"/>
      <c r="F647" s="686"/>
      <c r="G647" s="686"/>
      <c r="H647" s="687"/>
      <c r="I647" s="602"/>
      <c r="J647" s="603"/>
      <c r="K647" s="603"/>
      <c r="L647" s="603"/>
      <c r="M647" s="604"/>
      <c r="N647" s="602"/>
      <c r="O647" s="602"/>
      <c r="P647" s="602"/>
      <c r="Q647" s="602"/>
      <c r="R647" s="602"/>
      <c r="S647" s="602"/>
      <c r="T647" s="602"/>
      <c r="U647" s="602"/>
      <c r="V647" s="602"/>
      <c r="W647" s="700"/>
      <c r="X647" s="701"/>
      <c r="Y647" s="587"/>
      <c r="Z647" s="587"/>
      <c r="AA647" s="537"/>
      <c r="AB647" s="546"/>
    </row>
    <row r="648" spans="1:28" ht="14.25" customHeight="1" thickBot="1">
      <c r="A648" s="688"/>
      <c r="B648" s="689"/>
      <c r="C648" s="689"/>
      <c r="D648" s="689"/>
      <c r="E648" s="689"/>
      <c r="F648" s="689"/>
      <c r="G648" s="689"/>
      <c r="H648" s="690"/>
      <c r="I648" s="537"/>
      <c r="J648" s="545"/>
      <c r="K648" s="545"/>
      <c r="L648" s="545"/>
      <c r="M648" s="546"/>
      <c r="N648" s="537"/>
      <c r="O648" s="537"/>
      <c r="P648" s="537"/>
      <c r="Q648" s="537"/>
      <c r="R648" s="537"/>
      <c r="S648" s="537"/>
      <c r="T648" s="537"/>
      <c r="U648" s="537"/>
      <c r="V648" s="537"/>
      <c r="W648" s="198" t="s">
        <v>92</v>
      </c>
      <c r="X648" s="199"/>
      <c r="Y648" s="200"/>
      <c r="Z648" s="200"/>
      <c r="AA648" s="680"/>
      <c r="AB648" s="681"/>
    </row>
    <row r="649" spans="1:28" ht="15" customHeight="1" thickBot="1">
      <c r="A649" s="680" t="s">
        <v>86</v>
      </c>
      <c r="B649" s="694"/>
      <c r="C649" s="694"/>
      <c r="D649" s="694"/>
      <c r="E649" s="694"/>
      <c r="F649" s="694"/>
      <c r="G649" s="694"/>
      <c r="H649" s="681"/>
      <c r="I649" s="537" t="s">
        <v>87</v>
      </c>
      <c r="J649" s="540"/>
      <c r="K649" s="540"/>
      <c r="L649" s="540"/>
      <c r="M649" s="540"/>
      <c r="N649" s="680" t="s">
        <v>90</v>
      </c>
      <c r="O649" s="694"/>
      <c r="P649" s="694"/>
      <c r="Q649" s="680" t="s">
        <v>91</v>
      </c>
      <c r="R649" s="694"/>
      <c r="S649" s="694"/>
      <c r="T649" s="680" t="s">
        <v>88</v>
      </c>
      <c r="U649" s="694"/>
      <c r="V649" s="681"/>
      <c r="W649" s="198" t="s">
        <v>93</v>
      </c>
      <c r="X649" s="199"/>
      <c r="Y649" s="200"/>
      <c r="Z649" s="200"/>
      <c r="AA649" s="680"/>
      <c r="AB649" s="681"/>
    </row>
    <row r="650" spans="1:28" ht="15" customHeight="1" thickBot="1">
      <c r="A650" s="702"/>
      <c r="B650" s="702"/>
      <c r="C650" s="702"/>
      <c r="D650" s="702"/>
      <c r="E650" s="702"/>
      <c r="F650" s="702"/>
      <c r="G650" s="702"/>
      <c r="H650" s="702"/>
      <c r="I650" s="702"/>
      <c r="J650" s="702"/>
      <c r="K650" s="702"/>
      <c r="L650" s="702"/>
      <c r="M650" s="702"/>
      <c r="N650" s="702"/>
      <c r="O650" s="702"/>
      <c r="P650" s="702"/>
      <c r="Q650" s="702"/>
      <c r="R650" s="702"/>
      <c r="S650" s="702"/>
      <c r="T650" s="702"/>
      <c r="U650" s="702"/>
      <c r="V650" s="702"/>
      <c r="W650" s="702"/>
      <c r="X650" s="702"/>
      <c r="Y650" s="702"/>
      <c r="Z650" s="702"/>
      <c r="AA650" s="702"/>
      <c r="AB650" s="702"/>
    </row>
    <row r="651" spans="1:28" ht="9.75" customHeight="1">
      <c r="A651" s="682"/>
      <c r="B651" s="684"/>
      <c r="C651" s="635" t="s">
        <v>74</v>
      </c>
      <c r="D651" s="636"/>
      <c r="E651" s="636"/>
      <c r="F651" s="636"/>
      <c r="G651" s="636"/>
      <c r="H651" s="636"/>
      <c r="I651" s="636"/>
      <c r="J651" s="636"/>
      <c r="K651" s="636"/>
      <c r="L651" s="636"/>
      <c r="M651" s="636"/>
      <c r="N651" s="636"/>
      <c r="O651" s="636"/>
      <c r="P651" s="636"/>
      <c r="Q651" s="636"/>
      <c r="R651" s="636"/>
      <c r="S651" s="636"/>
      <c r="T651" s="636"/>
      <c r="U651" s="636"/>
      <c r="V651" s="636"/>
      <c r="W651" s="636"/>
      <c r="X651" s="636"/>
      <c r="Y651" s="636"/>
      <c r="Z651" s="636"/>
      <c r="AA651" s="636"/>
      <c r="AB651" s="637"/>
    </row>
    <row r="652" spans="1:28" ht="9.75" customHeight="1" thickBot="1">
      <c r="A652" s="685"/>
      <c r="B652" s="687"/>
      <c r="C652" s="638"/>
      <c r="D652" s="639"/>
      <c r="E652" s="639"/>
      <c r="F652" s="639"/>
      <c r="G652" s="639"/>
      <c r="H652" s="639"/>
      <c r="I652" s="639"/>
      <c r="J652" s="639"/>
      <c r="K652" s="639"/>
      <c r="L652" s="639"/>
      <c r="M652" s="639"/>
      <c r="N652" s="639"/>
      <c r="O652" s="639"/>
      <c r="P652" s="639"/>
      <c r="Q652" s="639"/>
      <c r="R652" s="639"/>
      <c r="S652" s="639"/>
      <c r="T652" s="639"/>
      <c r="U652" s="639"/>
      <c r="V652" s="639"/>
      <c r="W652" s="639"/>
      <c r="X652" s="639"/>
      <c r="Y652" s="639"/>
      <c r="Z652" s="639"/>
      <c r="AA652" s="639"/>
      <c r="AB652" s="640"/>
    </row>
    <row r="653" spans="1:28" ht="9.75" customHeight="1">
      <c r="A653" s="685"/>
      <c r="B653" s="687"/>
      <c r="C653" s="427" t="s">
        <v>145</v>
      </c>
      <c r="D653" s="428"/>
      <c r="E653" s="428"/>
      <c r="F653" s="428"/>
      <c r="G653" s="428"/>
      <c r="H653" s="428"/>
      <c r="I653" s="428"/>
      <c r="J653" s="428"/>
      <c r="K653" s="428"/>
      <c r="L653" s="428"/>
      <c r="M653" s="428"/>
      <c r="N653" s="428"/>
      <c r="O653" s="428"/>
      <c r="P653" s="428"/>
      <c r="Q653" s="428"/>
      <c r="R653" s="428"/>
      <c r="S653" s="428"/>
      <c r="T653" s="428"/>
      <c r="U653" s="428"/>
      <c r="V653" s="428"/>
      <c r="W653" s="428"/>
      <c r="X653" s="428"/>
      <c r="Y653" s="428"/>
      <c r="Z653" s="428"/>
      <c r="AA653" s="428"/>
      <c r="AB653" s="429"/>
    </row>
    <row r="654" spans="1:28" ht="9.75" customHeight="1" thickBot="1">
      <c r="A654" s="685"/>
      <c r="B654" s="687"/>
      <c r="C654" s="430"/>
      <c r="D654" s="431"/>
      <c r="E654" s="431"/>
      <c r="F654" s="431"/>
      <c r="G654" s="431"/>
      <c r="H654" s="431"/>
      <c r="I654" s="431"/>
      <c r="J654" s="431"/>
      <c r="K654" s="431"/>
      <c r="L654" s="431"/>
      <c r="M654" s="431"/>
      <c r="N654" s="431"/>
      <c r="O654" s="431"/>
      <c r="P654" s="431"/>
      <c r="Q654" s="431"/>
      <c r="R654" s="431"/>
      <c r="S654" s="431"/>
      <c r="T654" s="431"/>
      <c r="U654" s="431"/>
      <c r="V654" s="431"/>
      <c r="W654" s="431"/>
      <c r="X654" s="431"/>
      <c r="Y654" s="431"/>
      <c r="Z654" s="431"/>
      <c r="AA654" s="431"/>
      <c r="AB654" s="432"/>
    </row>
    <row r="655" spans="1:28" ht="9.75" customHeight="1">
      <c r="A655" s="685"/>
      <c r="B655" s="687"/>
      <c r="C655" s="629">
        <f ca="1">TODAY()</f>
        <v>42505</v>
      </c>
      <c r="D655" s="630"/>
      <c r="E655" s="630"/>
      <c r="F655" s="630"/>
      <c r="G655" s="630"/>
      <c r="H655" s="630"/>
      <c r="I655" s="630"/>
      <c r="J655" s="630"/>
      <c r="K655" s="630"/>
      <c r="L655" s="630"/>
      <c r="M655" s="631"/>
      <c r="N655" s="614" t="s">
        <v>149</v>
      </c>
      <c r="O655" s="615"/>
      <c r="P655" s="615"/>
      <c r="Q655" s="615"/>
      <c r="R655" s="615"/>
      <c r="S655" s="615"/>
      <c r="T655" s="615"/>
      <c r="U655" s="615"/>
      <c r="V655" s="615"/>
      <c r="W655" s="615"/>
      <c r="X655" s="615"/>
      <c r="Y655" s="615"/>
      <c r="Z655" s="615"/>
      <c r="AA655" s="615"/>
      <c r="AB655" s="616"/>
    </row>
    <row r="656" spans="1:28" ht="9.75" customHeight="1" thickBot="1">
      <c r="A656" s="688"/>
      <c r="B656" s="690"/>
      <c r="C656" s="632"/>
      <c r="D656" s="633"/>
      <c r="E656" s="633"/>
      <c r="F656" s="633"/>
      <c r="G656" s="633"/>
      <c r="H656" s="633"/>
      <c r="I656" s="633"/>
      <c r="J656" s="633"/>
      <c r="K656" s="633"/>
      <c r="L656" s="633"/>
      <c r="M656" s="634"/>
      <c r="N656" s="617"/>
      <c r="O656" s="618"/>
      <c r="P656" s="618"/>
      <c r="Q656" s="618"/>
      <c r="R656" s="618"/>
      <c r="S656" s="618"/>
      <c r="T656" s="618"/>
      <c r="U656" s="618"/>
      <c r="V656" s="618"/>
      <c r="W656" s="618"/>
      <c r="X656" s="618"/>
      <c r="Y656" s="618"/>
      <c r="Z656" s="618"/>
      <c r="AA656" s="618"/>
      <c r="AB656" s="619"/>
    </row>
    <row r="657" spans="1:28" ht="9.75" customHeight="1">
      <c r="A657" s="542" t="s">
        <v>68</v>
      </c>
      <c r="B657" s="544"/>
      <c r="C657" s="614" t="str">
        <f>'Sp. JK.'!F33</f>
        <v>MÁTYÁS SZILVIA</v>
      </c>
      <c r="D657" s="615"/>
      <c r="E657" s="615"/>
      <c r="F657" s="615"/>
      <c r="G657" s="615"/>
      <c r="H657" s="615"/>
      <c r="I657" s="615"/>
      <c r="J657" s="615"/>
      <c r="K657" s="615"/>
      <c r="L657" s="615"/>
      <c r="M657" s="615"/>
      <c r="N657" s="542" t="s">
        <v>70</v>
      </c>
      <c r="O657" s="543"/>
      <c r="P657" s="544"/>
      <c r="Q657" s="542"/>
      <c r="R657" s="543"/>
      <c r="S657" s="543"/>
      <c r="T657" s="543"/>
      <c r="U657" s="543"/>
      <c r="V657" s="543"/>
      <c r="W657" s="543"/>
      <c r="X657" s="543"/>
      <c r="Y657" s="543"/>
      <c r="Z657" s="543"/>
      <c r="AA657" s="543"/>
      <c r="AB657" s="544"/>
    </row>
    <row r="658" spans="1:28" ht="9.75" customHeight="1" thickBot="1">
      <c r="A658" s="537"/>
      <c r="B658" s="546"/>
      <c r="C658" s="617"/>
      <c r="D658" s="618"/>
      <c r="E658" s="618"/>
      <c r="F658" s="618"/>
      <c r="G658" s="618"/>
      <c r="H658" s="618"/>
      <c r="I658" s="618"/>
      <c r="J658" s="618"/>
      <c r="K658" s="618"/>
      <c r="L658" s="618"/>
      <c r="M658" s="618"/>
      <c r="N658" s="537"/>
      <c r="O658" s="545"/>
      <c r="P658" s="546"/>
      <c r="Q658" s="537"/>
      <c r="R658" s="545"/>
      <c r="S658" s="545"/>
      <c r="T658" s="545"/>
      <c r="U658" s="545"/>
      <c r="V658" s="545"/>
      <c r="W658" s="545"/>
      <c r="X658" s="545"/>
      <c r="Y658" s="545"/>
      <c r="Z658" s="545"/>
      <c r="AA658" s="545"/>
      <c r="AB658" s="546"/>
    </row>
    <row r="659" spans="1:28" ht="9.75" customHeight="1">
      <c r="A659" s="542" t="s">
        <v>71</v>
      </c>
      <c r="B659" s="544"/>
      <c r="C659" s="614"/>
      <c r="D659" s="615"/>
      <c r="E659" s="615"/>
      <c r="F659" s="615"/>
      <c r="G659" s="615"/>
      <c r="H659" s="615"/>
      <c r="I659" s="615"/>
      <c r="J659" s="615"/>
      <c r="K659" s="615"/>
      <c r="L659" s="615"/>
      <c r="M659" s="615"/>
      <c r="N659" s="542" t="s">
        <v>69</v>
      </c>
      <c r="O659" s="625"/>
      <c r="P659" s="626"/>
      <c r="Q659" s="542"/>
      <c r="R659" s="543"/>
      <c r="S659" s="543"/>
      <c r="T659" s="543"/>
      <c r="U659" s="543"/>
      <c r="V659" s="543"/>
      <c r="W659" s="543"/>
      <c r="X659" s="543"/>
      <c r="Y659" s="543"/>
      <c r="Z659" s="543"/>
      <c r="AA659" s="543"/>
      <c r="AB659" s="544"/>
    </row>
    <row r="660" spans="1:28" ht="9.75" customHeight="1" thickBot="1">
      <c r="A660" s="537"/>
      <c r="B660" s="546"/>
      <c r="C660" s="617"/>
      <c r="D660" s="618"/>
      <c r="E660" s="618"/>
      <c r="F660" s="618"/>
      <c r="G660" s="618"/>
      <c r="H660" s="618"/>
      <c r="I660" s="618"/>
      <c r="J660" s="618"/>
      <c r="K660" s="618"/>
      <c r="L660" s="618"/>
      <c r="M660" s="618"/>
      <c r="N660" s="622"/>
      <c r="O660" s="623"/>
      <c r="P660" s="624"/>
      <c r="Q660" s="537"/>
      <c r="R660" s="545"/>
      <c r="S660" s="545"/>
      <c r="T660" s="545"/>
      <c r="U660" s="545"/>
      <c r="V660" s="545"/>
      <c r="W660" s="545"/>
      <c r="X660" s="545"/>
      <c r="Y660" s="545"/>
      <c r="Z660" s="545"/>
      <c r="AA660" s="545"/>
      <c r="AB660" s="546"/>
    </row>
    <row r="661" spans="1:28" ht="9.75" customHeight="1" thickBot="1">
      <c r="A661" s="174" t="s">
        <v>77</v>
      </c>
      <c r="B661" s="174" t="s">
        <v>62</v>
      </c>
      <c r="C661" s="627"/>
      <c r="D661" s="559"/>
      <c r="E661" s="559"/>
      <c r="F661" s="559"/>
      <c r="G661" s="559"/>
      <c r="H661" s="559"/>
      <c r="I661" s="559"/>
      <c r="J661" s="559"/>
      <c r="K661" s="559"/>
      <c r="L661" s="559"/>
      <c r="M661" s="559"/>
      <c r="N661" s="550" t="s">
        <v>63</v>
      </c>
      <c r="O661" s="556"/>
      <c r="P661" s="551"/>
      <c r="Q661" s="550" t="s">
        <v>64</v>
      </c>
      <c r="R661" s="556"/>
      <c r="S661" s="551"/>
      <c r="T661" s="550" t="s">
        <v>65</v>
      </c>
      <c r="U661" s="556"/>
      <c r="V661" s="551"/>
      <c r="W661" s="703" t="s">
        <v>97</v>
      </c>
      <c r="X661" s="704"/>
      <c r="Y661" s="229" t="s">
        <v>78</v>
      </c>
      <c r="Z661" s="230" t="s">
        <v>66</v>
      </c>
      <c r="AA661" s="627" t="s">
        <v>67</v>
      </c>
      <c r="AB661" s="628"/>
    </row>
    <row r="662" spans="1:28" ht="14.25" customHeight="1" thickBot="1">
      <c r="A662" s="561">
        <v>1</v>
      </c>
      <c r="B662" s="561">
        <v>4</v>
      </c>
      <c r="C662" s="175" t="s">
        <v>80</v>
      </c>
      <c r="D662" s="176">
        <v>1</v>
      </c>
      <c r="E662" s="177">
        <v>2</v>
      </c>
      <c r="F662" s="177">
        <v>3</v>
      </c>
      <c r="G662" s="177">
        <v>4</v>
      </c>
      <c r="H662" s="177">
        <v>5</v>
      </c>
      <c r="I662" s="177">
        <v>6</v>
      </c>
      <c r="J662" s="177">
        <v>7</v>
      </c>
      <c r="K662" s="177">
        <v>8</v>
      </c>
      <c r="L662" s="177">
        <v>9</v>
      </c>
      <c r="M662" s="177">
        <v>10</v>
      </c>
      <c r="N662" s="563"/>
      <c r="O662" s="565"/>
      <c r="P662" s="609"/>
      <c r="Q662" s="569"/>
      <c r="R662" s="570"/>
      <c r="S662" s="571"/>
      <c r="T662" s="475" t="s">
        <v>89</v>
      </c>
      <c r="U662" s="476"/>
      <c r="V662" s="477"/>
      <c r="W662" s="178" t="s">
        <v>92</v>
      </c>
      <c r="X662" s="179"/>
      <c r="Y662" s="586"/>
      <c r="Z662" s="542"/>
      <c r="AA662" s="542"/>
      <c r="AB662" s="544"/>
    </row>
    <row r="663" spans="1:28" ht="14.25" customHeight="1" thickBot="1">
      <c r="A663" s="561"/>
      <c r="B663" s="561"/>
      <c r="C663" s="180" t="s">
        <v>63</v>
      </c>
      <c r="D663" s="181"/>
      <c r="E663" s="182"/>
      <c r="F663" s="182"/>
      <c r="G663" s="182"/>
      <c r="H663" s="183"/>
      <c r="I663" s="183"/>
      <c r="J663" s="183"/>
      <c r="K663" s="183"/>
      <c r="L663" s="183"/>
      <c r="M663" s="183"/>
      <c r="N663" s="564"/>
      <c r="O663" s="566"/>
      <c r="P663" s="610"/>
      <c r="Q663" s="572"/>
      <c r="R663" s="573"/>
      <c r="S663" s="574"/>
      <c r="T663" s="590"/>
      <c r="U663" s="595"/>
      <c r="V663" s="591"/>
      <c r="W663" s="184" t="s">
        <v>93</v>
      </c>
      <c r="X663" s="185"/>
      <c r="Y663" s="691"/>
      <c r="Z663" s="602"/>
      <c r="AA663" s="602"/>
      <c r="AB663" s="604"/>
    </row>
    <row r="664" spans="1:28" ht="14.25" customHeight="1" thickBot="1">
      <c r="A664" s="561"/>
      <c r="B664" s="561"/>
      <c r="C664" s="175" t="s">
        <v>80</v>
      </c>
      <c r="D664" s="186">
        <v>11</v>
      </c>
      <c r="E664" s="187">
        <v>12</v>
      </c>
      <c r="F664" s="187">
        <v>13</v>
      </c>
      <c r="G664" s="187">
        <v>14</v>
      </c>
      <c r="H664" s="188">
        <v>15</v>
      </c>
      <c r="I664" s="188">
        <v>16</v>
      </c>
      <c r="J664" s="188">
        <v>17</v>
      </c>
      <c r="K664" s="188">
        <v>18</v>
      </c>
      <c r="L664" s="188">
        <v>19</v>
      </c>
      <c r="M664" s="189">
        <v>20</v>
      </c>
      <c r="N664" s="569"/>
      <c r="O664" s="570"/>
      <c r="P664" s="571"/>
      <c r="Q664" s="575"/>
      <c r="R664" s="576"/>
      <c r="S664" s="577"/>
      <c r="T664" s="478"/>
      <c r="U664" s="479"/>
      <c r="V664" s="480"/>
      <c r="W664" s="184" t="s">
        <v>94</v>
      </c>
      <c r="X664" s="185"/>
      <c r="Y664" s="691"/>
      <c r="Z664" s="602"/>
      <c r="AA664" s="602"/>
      <c r="AB664" s="604"/>
    </row>
    <row r="665" spans="1:28" ht="14.25" customHeight="1">
      <c r="A665" s="561"/>
      <c r="B665" s="561"/>
      <c r="C665" s="578" t="s">
        <v>64</v>
      </c>
      <c r="D665" s="190"/>
      <c r="E665" s="191"/>
      <c r="F665" s="191"/>
      <c r="G665" s="191"/>
      <c r="H665" s="192"/>
      <c r="I665" s="192"/>
      <c r="J665" s="192"/>
      <c r="K665" s="192"/>
      <c r="L665" s="192"/>
      <c r="M665" s="192"/>
      <c r="N665" s="572"/>
      <c r="O665" s="573"/>
      <c r="P665" s="574"/>
      <c r="Q665" s="611"/>
      <c r="R665" s="612"/>
      <c r="S665" s="613"/>
      <c r="T665" s="580"/>
      <c r="U665" s="582"/>
      <c r="V665" s="584"/>
      <c r="W665" s="184" t="s">
        <v>95</v>
      </c>
      <c r="X665" s="185"/>
      <c r="Y665" s="691"/>
      <c r="Z665" s="692"/>
      <c r="AA665" s="602"/>
      <c r="AB665" s="604"/>
    </row>
    <row r="666" spans="1:28" ht="14.25" customHeight="1" thickBot="1">
      <c r="A666" s="562"/>
      <c r="B666" s="562"/>
      <c r="C666" s="579"/>
      <c r="D666" s="193"/>
      <c r="E666" s="194"/>
      <c r="F666" s="194"/>
      <c r="G666" s="194"/>
      <c r="H666" s="195"/>
      <c r="I666" s="195"/>
      <c r="J666" s="195"/>
      <c r="K666" s="195"/>
      <c r="L666" s="195"/>
      <c r="M666" s="195"/>
      <c r="N666" s="575"/>
      <c r="O666" s="576"/>
      <c r="P666" s="577"/>
      <c r="Q666" s="564"/>
      <c r="R666" s="566"/>
      <c r="S666" s="568"/>
      <c r="T666" s="581"/>
      <c r="U666" s="583"/>
      <c r="V666" s="585"/>
      <c r="W666" s="184" t="s">
        <v>96</v>
      </c>
      <c r="X666" s="185"/>
      <c r="Y666" s="587"/>
      <c r="Z666" s="693"/>
      <c r="AA666" s="537"/>
      <c r="AB666" s="546"/>
    </row>
    <row r="667" spans="1:28" ht="14.25" customHeight="1" thickBot="1">
      <c r="A667" s="561">
        <v>2</v>
      </c>
      <c r="B667" s="560">
        <v>3</v>
      </c>
      <c r="C667" s="175" t="s">
        <v>80</v>
      </c>
      <c r="D667" s="176">
        <v>21</v>
      </c>
      <c r="E667" s="177">
        <v>22</v>
      </c>
      <c r="F667" s="177">
        <v>23</v>
      </c>
      <c r="G667" s="177">
        <v>24</v>
      </c>
      <c r="H667" s="177">
        <v>25</v>
      </c>
      <c r="I667" s="177">
        <v>26</v>
      </c>
      <c r="J667" s="177">
        <v>27</v>
      </c>
      <c r="K667" s="177">
        <v>28</v>
      </c>
      <c r="L667" s="177">
        <v>29</v>
      </c>
      <c r="M667" s="177">
        <v>30</v>
      </c>
      <c r="N667" s="563"/>
      <c r="O667" s="565"/>
      <c r="P667" s="567"/>
      <c r="Q667" s="569"/>
      <c r="R667" s="570"/>
      <c r="S667" s="571"/>
      <c r="T667" s="475" t="s">
        <v>89</v>
      </c>
      <c r="U667" s="476"/>
      <c r="V667" s="477"/>
      <c r="W667" s="178" t="s">
        <v>92</v>
      </c>
      <c r="X667" s="179"/>
      <c r="Y667" s="586"/>
      <c r="Z667" s="542"/>
      <c r="AA667" s="542"/>
      <c r="AB667" s="544"/>
    </row>
    <row r="668" spans="1:28" ht="14.25" customHeight="1" thickBot="1">
      <c r="A668" s="561"/>
      <c r="B668" s="561"/>
      <c r="C668" s="180" t="s">
        <v>63</v>
      </c>
      <c r="D668" s="181"/>
      <c r="E668" s="182"/>
      <c r="F668" s="182"/>
      <c r="G668" s="182"/>
      <c r="H668" s="183"/>
      <c r="I668" s="183"/>
      <c r="J668" s="183"/>
      <c r="K668" s="183"/>
      <c r="L668" s="183"/>
      <c r="M668" s="183"/>
      <c r="N668" s="564"/>
      <c r="O668" s="566"/>
      <c r="P668" s="568"/>
      <c r="Q668" s="572"/>
      <c r="R668" s="573"/>
      <c r="S668" s="574"/>
      <c r="T668" s="590"/>
      <c r="U668" s="595"/>
      <c r="V668" s="591"/>
      <c r="W668" s="184" t="s">
        <v>93</v>
      </c>
      <c r="X668" s="185"/>
      <c r="Y668" s="691"/>
      <c r="Z668" s="602"/>
      <c r="AA668" s="602"/>
      <c r="AB668" s="604"/>
    </row>
    <row r="669" spans="1:28" ht="14.25" customHeight="1" thickBot="1">
      <c r="A669" s="561"/>
      <c r="B669" s="561"/>
      <c r="C669" s="175" t="s">
        <v>80</v>
      </c>
      <c r="D669" s="186">
        <v>31</v>
      </c>
      <c r="E669" s="187">
        <v>32</v>
      </c>
      <c r="F669" s="187">
        <v>33</v>
      </c>
      <c r="G669" s="187">
        <v>34</v>
      </c>
      <c r="H669" s="188">
        <v>35</v>
      </c>
      <c r="I669" s="188">
        <v>36</v>
      </c>
      <c r="J669" s="188">
        <v>37</v>
      </c>
      <c r="K669" s="188">
        <v>38</v>
      </c>
      <c r="L669" s="188">
        <v>39</v>
      </c>
      <c r="M669" s="189">
        <v>40</v>
      </c>
      <c r="N669" s="596"/>
      <c r="O669" s="597"/>
      <c r="P669" s="598"/>
      <c r="Q669" s="575"/>
      <c r="R669" s="576"/>
      <c r="S669" s="577"/>
      <c r="T669" s="478"/>
      <c r="U669" s="479"/>
      <c r="V669" s="480"/>
      <c r="W669" s="184" t="s">
        <v>94</v>
      </c>
      <c r="X669" s="185"/>
      <c r="Y669" s="691"/>
      <c r="Z669" s="602"/>
      <c r="AA669" s="602"/>
      <c r="AB669" s="604"/>
    </row>
    <row r="670" spans="1:28" ht="14.25" customHeight="1">
      <c r="A670" s="561"/>
      <c r="B670" s="561"/>
      <c r="C670" s="578" t="s">
        <v>64</v>
      </c>
      <c r="D670" s="190"/>
      <c r="E670" s="191"/>
      <c r="F670" s="191"/>
      <c r="G670" s="191"/>
      <c r="H670" s="192"/>
      <c r="I670" s="192"/>
      <c r="J670" s="192"/>
      <c r="K670" s="192"/>
      <c r="L670" s="192"/>
      <c r="M670" s="192"/>
      <c r="N670" s="596"/>
      <c r="O670" s="597"/>
      <c r="P670" s="598"/>
      <c r="Q670" s="563"/>
      <c r="R670" s="565"/>
      <c r="S670" s="567"/>
      <c r="T670" s="695"/>
      <c r="U670" s="696"/>
      <c r="V670" s="697"/>
      <c r="W670" s="184" t="s">
        <v>95</v>
      </c>
      <c r="X670" s="185"/>
      <c r="Y670" s="691"/>
      <c r="Z670" s="692"/>
      <c r="AA670" s="602"/>
      <c r="AB670" s="604"/>
    </row>
    <row r="671" spans="1:28" ht="14.25" customHeight="1" thickBot="1">
      <c r="A671" s="562"/>
      <c r="B671" s="562"/>
      <c r="C671" s="579"/>
      <c r="D671" s="193"/>
      <c r="E671" s="194"/>
      <c r="F671" s="194"/>
      <c r="G671" s="194"/>
      <c r="H671" s="195"/>
      <c r="I671" s="195"/>
      <c r="J671" s="195"/>
      <c r="K671" s="195"/>
      <c r="L671" s="195"/>
      <c r="M671" s="195"/>
      <c r="N671" s="599"/>
      <c r="O671" s="600"/>
      <c r="P671" s="601"/>
      <c r="Q671" s="564"/>
      <c r="R671" s="566"/>
      <c r="S671" s="568"/>
      <c r="T671" s="581"/>
      <c r="U671" s="583"/>
      <c r="V671" s="585"/>
      <c r="W671" s="196" t="s">
        <v>96</v>
      </c>
      <c r="X671" s="197"/>
      <c r="Y671" s="587"/>
      <c r="Z671" s="693"/>
      <c r="AA671" s="537"/>
      <c r="AB671" s="546"/>
    </row>
    <row r="672" spans="1:28" ht="14.25" customHeight="1">
      <c r="A672" s="682"/>
      <c r="B672" s="683"/>
      <c r="C672" s="683"/>
      <c r="D672" s="683"/>
      <c r="E672" s="683"/>
      <c r="F672" s="683"/>
      <c r="G672" s="683"/>
      <c r="H672" s="684"/>
      <c r="I672" s="542"/>
      <c r="J672" s="543"/>
      <c r="K672" s="543"/>
      <c r="L672" s="543"/>
      <c r="M672" s="544"/>
      <c r="N672" s="542"/>
      <c r="O672" s="542"/>
      <c r="P672" s="542"/>
      <c r="Q672" s="542"/>
      <c r="R672" s="542"/>
      <c r="S672" s="542"/>
      <c r="T672" s="542"/>
      <c r="U672" s="542"/>
      <c r="V672" s="542"/>
      <c r="W672" s="698"/>
      <c r="X672" s="699"/>
      <c r="Y672" s="586"/>
      <c r="Z672" s="586"/>
      <c r="AA672" s="542"/>
      <c r="AB672" s="544"/>
    </row>
    <row r="673" spans="1:28" ht="14.25" customHeight="1" thickBot="1">
      <c r="A673" s="685"/>
      <c r="B673" s="686"/>
      <c r="C673" s="686"/>
      <c r="D673" s="686"/>
      <c r="E673" s="686"/>
      <c r="F673" s="686"/>
      <c r="G673" s="686"/>
      <c r="H673" s="687"/>
      <c r="I673" s="602"/>
      <c r="J673" s="603"/>
      <c r="K673" s="603"/>
      <c r="L673" s="603"/>
      <c r="M673" s="604"/>
      <c r="N673" s="602"/>
      <c r="O673" s="602"/>
      <c r="P673" s="602"/>
      <c r="Q673" s="602"/>
      <c r="R673" s="602"/>
      <c r="S673" s="602"/>
      <c r="T673" s="602"/>
      <c r="U673" s="602"/>
      <c r="V673" s="602"/>
      <c r="W673" s="700"/>
      <c r="X673" s="701"/>
      <c r="Y673" s="587"/>
      <c r="Z673" s="587"/>
      <c r="AA673" s="537"/>
      <c r="AB673" s="546"/>
    </row>
    <row r="674" spans="1:28" ht="14.25" customHeight="1" thickBot="1">
      <c r="A674" s="688"/>
      <c r="B674" s="689"/>
      <c r="C674" s="689"/>
      <c r="D674" s="689"/>
      <c r="E674" s="689"/>
      <c r="F674" s="689"/>
      <c r="G674" s="689"/>
      <c r="H674" s="690"/>
      <c r="I674" s="537"/>
      <c r="J674" s="545"/>
      <c r="K674" s="545"/>
      <c r="L674" s="545"/>
      <c r="M674" s="546"/>
      <c r="N674" s="537"/>
      <c r="O674" s="537"/>
      <c r="P674" s="537"/>
      <c r="Q674" s="537"/>
      <c r="R674" s="537"/>
      <c r="S674" s="537"/>
      <c r="T674" s="537"/>
      <c r="U674" s="537"/>
      <c r="V674" s="537"/>
      <c r="W674" s="198" t="s">
        <v>92</v>
      </c>
      <c r="X674" s="199"/>
      <c r="Y674" s="200"/>
      <c r="Z674" s="200"/>
      <c r="AA674" s="680"/>
      <c r="AB674" s="681"/>
    </row>
    <row r="675" spans="1:28" ht="15" customHeight="1" thickBot="1">
      <c r="A675" s="680" t="s">
        <v>86</v>
      </c>
      <c r="B675" s="694"/>
      <c r="C675" s="694"/>
      <c r="D675" s="694"/>
      <c r="E675" s="694"/>
      <c r="F675" s="694"/>
      <c r="G675" s="694"/>
      <c r="H675" s="681"/>
      <c r="I675" s="537" t="s">
        <v>87</v>
      </c>
      <c r="J675" s="540"/>
      <c r="K675" s="540"/>
      <c r="L675" s="540"/>
      <c r="M675" s="540"/>
      <c r="N675" s="680" t="s">
        <v>90</v>
      </c>
      <c r="O675" s="694"/>
      <c r="P675" s="694"/>
      <c r="Q675" s="680" t="s">
        <v>91</v>
      </c>
      <c r="R675" s="694"/>
      <c r="S675" s="694"/>
      <c r="T675" s="680" t="s">
        <v>88</v>
      </c>
      <c r="U675" s="694"/>
      <c r="V675" s="681"/>
      <c r="W675" s="198" t="s">
        <v>93</v>
      </c>
      <c r="X675" s="199"/>
      <c r="Y675" s="200"/>
      <c r="Z675" s="200"/>
      <c r="AA675" s="680"/>
      <c r="AB675" s="681"/>
    </row>
    <row r="676" spans="1:28" ht="15" thickBot="1">
      <c r="A676" s="702"/>
      <c r="B676" s="702"/>
      <c r="C676" s="702"/>
      <c r="D676" s="702"/>
      <c r="E676" s="702"/>
      <c r="F676" s="702"/>
      <c r="G676" s="702"/>
      <c r="H676" s="702"/>
      <c r="I676" s="702"/>
      <c r="J676" s="702"/>
      <c r="K676" s="702"/>
      <c r="L676" s="702"/>
      <c r="M676" s="702"/>
      <c r="N676" s="702"/>
      <c r="O676" s="702"/>
      <c r="P676" s="702"/>
      <c r="Q676" s="702"/>
      <c r="R676" s="702"/>
      <c r="S676" s="702"/>
      <c r="T676" s="702"/>
      <c r="U676" s="702"/>
      <c r="V676" s="702"/>
      <c r="W676" s="702"/>
      <c r="X676" s="702"/>
      <c r="Y676" s="702"/>
      <c r="Z676" s="702"/>
      <c r="AA676" s="702"/>
      <c r="AB676" s="702"/>
    </row>
    <row r="677" spans="1:28" ht="9.75" customHeight="1">
      <c r="A677" s="682"/>
      <c r="B677" s="684"/>
      <c r="C677" s="635" t="s">
        <v>74</v>
      </c>
      <c r="D677" s="636"/>
      <c r="E677" s="636"/>
      <c r="F677" s="636"/>
      <c r="G677" s="636"/>
      <c r="H677" s="636"/>
      <c r="I677" s="636"/>
      <c r="J677" s="636"/>
      <c r="K677" s="636"/>
      <c r="L677" s="636"/>
      <c r="M677" s="636"/>
      <c r="N677" s="636"/>
      <c r="O677" s="636"/>
      <c r="P677" s="636"/>
      <c r="Q677" s="636"/>
      <c r="R677" s="636"/>
      <c r="S677" s="636"/>
      <c r="T677" s="636"/>
      <c r="U677" s="636"/>
      <c r="V677" s="636"/>
      <c r="W677" s="636"/>
      <c r="X677" s="636"/>
      <c r="Y677" s="636"/>
      <c r="Z677" s="636"/>
      <c r="AA677" s="636"/>
      <c r="AB677" s="637"/>
    </row>
    <row r="678" spans="1:28" ht="9.75" customHeight="1" thickBot="1">
      <c r="A678" s="685"/>
      <c r="B678" s="687"/>
      <c r="C678" s="638"/>
      <c r="D678" s="639"/>
      <c r="E678" s="639"/>
      <c r="F678" s="639"/>
      <c r="G678" s="639"/>
      <c r="H678" s="639"/>
      <c r="I678" s="639"/>
      <c r="J678" s="639"/>
      <c r="K678" s="639"/>
      <c r="L678" s="639"/>
      <c r="M678" s="639"/>
      <c r="N678" s="639"/>
      <c r="O678" s="639"/>
      <c r="P678" s="639"/>
      <c r="Q678" s="639"/>
      <c r="R678" s="639"/>
      <c r="S678" s="639"/>
      <c r="T678" s="639"/>
      <c r="U678" s="639"/>
      <c r="V678" s="639"/>
      <c r="W678" s="639"/>
      <c r="X678" s="639"/>
      <c r="Y678" s="639"/>
      <c r="Z678" s="639"/>
      <c r="AA678" s="639"/>
      <c r="AB678" s="640"/>
    </row>
    <row r="679" spans="1:28" ht="9.75" customHeight="1">
      <c r="A679" s="685"/>
      <c r="B679" s="687"/>
      <c r="C679" s="427" t="s">
        <v>145</v>
      </c>
      <c r="D679" s="428"/>
      <c r="E679" s="428"/>
      <c r="F679" s="428"/>
      <c r="G679" s="428"/>
      <c r="H679" s="428"/>
      <c r="I679" s="428"/>
      <c r="J679" s="428"/>
      <c r="K679" s="428"/>
      <c r="L679" s="428"/>
      <c r="M679" s="428"/>
      <c r="N679" s="428"/>
      <c r="O679" s="428"/>
      <c r="P679" s="428"/>
      <c r="Q679" s="428"/>
      <c r="R679" s="428"/>
      <c r="S679" s="428"/>
      <c r="T679" s="428"/>
      <c r="U679" s="428"/>
      <c r="V679" s="428"/>
      <c r="W679" s="428"/>
      <c r="X679" s="428"/>
      <c r="Y679" s="428"/>
      <c r="Z679" s="428"/>
      <c r="AA679" s="428"/>
      <c r="AB679" s="429"/>
    </row>
    <row r="680" spans="1:28" ht="9.75" customHeight="1" thickBot="1">
      <c r="A680" s="685"/>
      <c r="B680" s="687"/>
      <c r="C680" s="430"/>
      <c r="D680" s="431"/>
      <c r="E680" s="431"/>
      <c r="F680" s="431"/>
      <c r="G680" s="431"/>
      <c r="H680" s="431"/>
      <c r="I680" s="431"/>
      <c r="J680" s="431"/>
      <c r="K680" s="431"/>
      <c r="L680" s="431"/>
      <c r="M680" s="431"/>
      <c r="N680" s="431"/>
      <c r="O680" s="431"/>
      <c r="P680" s="431"/>
      <c r="Q680" s="431"/>
      <c r="R680" s="431"/>
      <c r="S680" s="431"/>
      <c r="T680" s="431"/>
      <c r="U680" s="431"/>
      <c r="V680" s="431"/>
      <c r="W680" s="431"/>
      <c r="X680" s="431"/>
      <c r="Y680" s="431"/>
      <c r="Z680" s="431"/>
      <c r="AA680" s="431"/>
      <c r="AB680" s="432"/>
    </row>
    <row r="681" spans="1:28" ht="9.75" customHeight="1">
      <c r="A681" s="685"/>
      <c r="B681" s="687"/>
      <c r="C681" s="629">
        <f ca="1">TODAY()</f>
        <v>42505</v>
      </c>
      <c r="D681" s="630"/>
      <c r="E681" s="630"/>
      <c r="F681" s="630"/>
      <c r="G681" s="630"/>
      <c r="H681" s="630"/>
      <c r="I681" s="630"/>
      <c r="J681" s="630"/>
      <c r="K681" s="630"/>
      <c r="L681" s="630"/>
      <c r="M681" s="631"/>
      <c r="N681" s="614" t="s">
        <v>149</v>
      </c>
      <c r="O681" s="615"/>
      <c r="P681" s="615"/>
      <c r="Q681" s="615"/>
      <c r="R681" s="615"/>
      <c r="S681" s="615"/>
      <c r="T681" s="615"/>
      <c r="U681" s="615"/>
      <c r="V681" s="615"/>
      <c r="W681" s="615"/>
      <c r="X681" s="615"/>
      <c r="Y681" s="615"/>
      <c r="Z681" s="615"/>
      <c r="AA681" s="615"/>
      <c r="AB681" s="616"/>
    </row>
    <row r="682" spans="1:28" ht="9.75" customHeight="1" thickBot="1">
      <c r="A682" s="688"/>
      <c r="B682" s="690"/>
      <c r="C682" s="632"/>
      <c r="D682" s="633"/>
      <c r="E682" s="633"/>
      <c r="F682" s="633"/>
      <c r="G682" s="633"/>
      <c r="H682" s="633"/>
      <c r="I682" s="633"/>
      <c r="J682" s="633"/>
      <c r="K682" s="633"/>
      <c r="L682" s="633"/>
      <c r="M682" s="634"/>
      <c r="N682" s="617"/>
      <c r="O682" s="618"/>
      <c r="P682" s="618"/>
      <c r="Q682" s="618"/>
      <c r="R682" s="618"/>
      <c r="S682" s="618"/>
      <c r="T682" s="618"/>
      <c r="U682" s="618"/>
      <c r="V682" s="618"/>
      <c r="W682" s="618"/>
      <c r="X682" s="618"/>
      <c r="Y682" s="618"/>
      <c r="Z682" s="618"/>
      <c r="AA682" s="618"/>
      <c r="AB682" s="619"/>
    </row>
    <row r="683" spans="1:28" ht="9.75" customHeight="1">
      <c r="A683" s="542" t="s">
        <v>68</v>
      </c>
      <c r="B683" s="544"/>
      <c r="C683" s="614" t="str">
        <f>'Sp. JK.'!F34</f>
        <v>SZALÁNCZY KITTY</v>
      </c>
      <c r="D683" s="615"/>
      <c r="E683" s="615"/>
      <c r="F683" s="615"/>
      <c r="G683" s="615"/>
      <c r="H683" s="615"/>
      <c r="I683" s="615"/>
      <c r="J683" s="615"/>
      <c r="K683" s="615"/>
      <c r="L683" s="615"/>
      <c r="M683" s="615"/>
      <c r="N683" s="542" t="s">
        <v>70</v>
      </c>
      <c r="O683" s="543"/>
      <c r="P683" s="544"/>
      <c r="Q683" s="542"/>
      <c r="R683" s="543"/>
      <c r="S683" s="543"/>
      <c r="T683" s="543"/>
      <c r="U683" s="543"/>
      <c r="V683" s="543"/>
      <c r="W683" s="543"/>
      <c r="X683" s="543"/>
      <c r="Y683" s="543"/>
      <c r="Z683" s="543"/>
      <c r="AA683" s="543"/>
      <c r="AB683" s="544"/>
    </row>
    <row r="684" spans="1:28" ht="9.75" customHeight="1" thickBot="1">
      <c r="A684" s="537"/>
      <c r="B684" s="546"/>
      <c r="C684" s="617"/>
      <c r="D684" s="618"/>
      <c r="E684" s="618"/>
      <c r="F684" s="618"/>
      <c r="G684" s="618"/>
      <c r="H684" s="618"/>
      <c r="I684" s="618"/>
      <c r="J684" s="618"/>
      <c r="K684" s="618"/>
      <c r="L684" s="618"/>
      <c r="M684" s="618"/>
      <c r="N684" s="537"/>
      <c r="O684" s="545"/>
      <c r="P684" s="546"/>
      <c r="Q684" s="537"/>
      <c r="R684" s="545"/>
      <c r="S684" s="545"/>
      <c r="T684" s="545"/>
      <c r="U684" s="545"/>
      <c r="V684" s="545"/>
      <c r="W684" s="545"/>
      <c r="X684" s="545"/>
      <c r="Y684" s="545"/>
      <c r="Z684" s="545"/>
      <c r="AA684" s="545"/>
      <c r="AB684" s="546"/>
    </row>
    <row r="685" spans="1:28" ht="9.75" customHeight="1">
      <c r="A685" s="542" t="s">
        <v>71</v>
      </c>
      <c r="B685" s="544"/>
      <c r="C685" s="614"/>
      <c r="D685" s="615"/>
      <c r="E685" s="615"/>
      <c r="F685" s="615"/>
      <c r="G685" s="615"/>
      <c r="H685" s="615"/>
      <c r="I685" s="615"/>
      <c r="J685" s="615"/>
      <c r="K685" s="615"/>
      <c r="L685" s="615"/>
      <c r="M685" s="615"/>
      <c r="N685" s="542" t="s">
        <v>69</v>
      </c>
      <c r="O685" s="625"/>
      <c r="P685" s="626"/>
      <c r="Q685" s="542"/>
      <c r="R685" s="543"/>
      <c r="S685" s="543"/>
      <c r="T685" s="543"/>
      <c r="U685" s="543"/>
      <c r="V685" s="543"/>
      <c r="W685" s="543"/>
      <c r="X685" s="543"/>
      <c r="Y685" s="543"/>
      <c r="Z685" s="543"/>
      <c r="AA685" s="543"/>
      <c r="AB685" s="544"/>
    </row>
    <row r="686" spans="1:28" ht="9.75" customHeight="1" thickBot="1">
      <c r="A686" s="537"/>
      <c r="B686" s="546"/>
      <c r="C686" s="617"/>
      <c r="D686" s="618"/>
      <c r="E686" s="618"/>
      <c r="F686" s="618"/>
      <c r="G686" s="618"/>
      <c r="H686" s="618"/>
      <c r="I686" s="618"/>
      <c r="J686" s="618"/>
      <c r="K686" s="618"/>
      <c r="L686" s="618"/>
      <c r="M686" s="618"/>
      <c r="N686" s="622"/>
      <c r="O686" s="623"/>
      <c r="P686" s="624"/>
      <c r="Q686" s="537"/>
      <c r="R686" s="545"/>
      <c r="S686" s="545"/>
      <c r="T686" s="545"/>
      <c r="U686" s="545"/>
      <c r="V686" s="545"/>
      <c r="W686" s="545"/>
      <c r="X686" s="545"/>
      <c r="Y686" s="545"/>
      <c r="Z686" s="545"/>
      <c r="AA686" s="545"/>
      <c r="AB686" s="546"/>
    </row>
    <row r="687" spans="1:28" ht="9.75" customHeight="1" thickBot="1">
      <c r="A687" s="174" t="s">
        <v>77</v>
      </c>
      <c r="B687" s="174" t="s">
        <v>62</v>
      </c>
      <c r="C687" s="627"/>
      <c r="D687" s="559"/>
      <c r="E687" s="559"/>
      <c r="F687" s="559"/>
      <c r="G687" s="559"/>
      <c r="H687" s="559"/>
      <c r="I687" s="559"/>
      <c r="J687" s="559"/>
      <c r="K687" s="559"/>
      <c r="L687" s="559"/>
      <c r="M687" s="559"/>
      <c r="N687" s="550" t="s">
        <v>63</v>
      </c>
      <c r="O687" s="556"/>
      <c r="P687" s="551"/>
      <c r="Q687" s="550" t="s">
        <v>64</v>
      </c>
      <c r="R687" s="556"/>
      <c r="S687" s="551"/>
      <c r="T687" s="550" t="s">
        <v>65</v>
      </c>
      <c r="U687" s="556"/>
      <c r="V687" s="551"/>
      <c r="W687" s="525" t="s">
        <v>97</v>
      </c>
      <c r="X687" s="527"/>
      <c r="Y687" s="229" t="s">
        <v>78</v>
      </c>
      <c r="Z687" s="230" t="s">
        <v>66</v>
      </c>
      <c r="AA687" s="627" t="s">
        <v>67</v>
      </c>
      <c r="AB687" s="628"/>
    </row>
    <row r="688" spans="1:28" ht="14.25" customHeight="1" thickBot="1">
      <c r="A688" s="561">
        <v>1</v>
      </c>
      <c r="B688" s="561">
        <v>5</v>
      </c>
      <c r="C688" s="175" t="s">
        <v>80</v>
      </c>
      <c r="D688" s="176">
        <v>1</v>
      </c>
      <c r="E688" s="177">
        <v>2</v>
      </c>
      <c r="F688" s="177">
        <v>3</v>
      </c>
      <c r="G688" s="177">
        <v>4</v>
      </c>
      <c r="H688" s="177">
        <v>5</v>
      </c>
      <c r="I688" s="177">
        <v>6</v>
      </c>
      <c r="J688" s="177">
        <v>7</v>
      </c>
      <c r="K688" s="177">
        <v>8</v>
      </c>
      <c r="L688" s="177">
        <v>9</v>
      </c>
      <c r="M688" s="177">
        <v>10</v>
      </c>
      <c r="N688" s="563"/>
      <c r="O688" s="565"/>
      <c r="P688" s="609"/>
      <c r="Q688" s="569"/>
      <c r="R688" s="570"/>
      <c r="S688" s="571"/>
      <c r="T688" s="475" t="s">
        <v>89</v>
      </c>
      <c r="U688" s="476"/>
      <c r="V688" s="477"/>
      <c r="W688" s="178" t="s">
        <v>92</v>
      </c>
      <c r="X688" s="179"/>
      <c r="Y688" s="586"/>
      <c r="Z688" s="542"/>
      <c r="AA688" s="542"/>
      <c r="AB688" s="544"/>
    </row>
    <row r="689" spans="1:28" ht="14.25" customHeight="1" thickBot="1">
      <c r="A689" s="561"/>
      <c r="B689" s="561"/>
      <c r="C689" s="180" t="s">
        <v>63</v>
      </c>
      <c r="D689" s="181"/>
      <c r="E689" s="182"/>
      <c r="F689" s="182"/>
      <c r="G689" s="182"/>
      <c r="H689" s="183"/>
      <c r="I689" s="183"/>
      <c r="J689" s="183"/>
      <c r="K689" s="183"/>
      <c r="L689" s="183"/>
      <c r="M689" s="183"/>
      <c r="N689" s="564"/>
      <c r="O689" s="566"/>
      <c r="P689" s="610"/>
      <c r="Q689" s="572"/>
      <c r="R689" s="573"/>
      <c r="S689" s="574"/>
      <c r="T689" s="590"/>
      <c r="U689" s="595"/>
      <c r="V689" s="591"/>
      <c r="W689" s="184" t="s">
        <v>93</v>
      </c>
      <c r="X689" s="185"/>
      <c r="Y689" s="691"/>
      <c r="Z689" s="602"/>
      <c r="AA689" s="602"/>
      <c r="AB689" s="604"/>
    </row>
    <row r="690" spans="1:28" ht="14.25" customHeight="1" thickBot="1">
      <c r="A690" s="561"/>
      <c r="B690" s="561"/>
      <c r="C690" s="175" t="s">
        <v>80</v>
      </c>
      <c r="D690" s="186">
        <v>11</v>
      </c>
      <c r="E690" s="187">
        <v>12</v>
      </c>
      <c r="F690" s="187">
        <v>13</v>
      </c>
      <c r="G690" s="187">
        <v>14</v>
      </c>
      <c r="H690" s="188">
        <v>15</v>
      </c>
      <c r="I690" s="188">
        <v>16</v>
      </c>
      <c r="J690" s="188">
        <v>17</v>
      </c>
      <c r="K690" s="188">
        <v>18</v>
      </c>
      <c r="L690" s="188">
        <v>19</v>
      </c>
      <c r="M690" s="189">
        <v>20</v>
      </c>
      <c r="N690" s="569"/>
      <c r="O690" s="570"/>
      <c r="P690" s="571"/>
      <c r="Q690" s="575"/>
      <c r="R690" s="576"/>
      <c r="S690" s="577"/>
      <c r="T690" s="478"/>
      <c r="U690" s="479"/>
      <c r="V690" s="480"/>
      <c r="W690" s="184" t="s">
        <v>94</v>
      </c>
      <c r="X690" s="185"/>
      <c r="Y690" s="691"/>
      <c r="Z690" s="602"/>
      <c r="AA690" s="602"/>
      <c r="AB690" s="604"/>
    </row>
    <row r="691" spans="1:28" ht="14.25" customHeight="1">
      <c r="A691" s="561"/>
      <c r="B691" s="561"/>
      <c r="C691" s="578" t="s">
        <v>64</v>
      </c>
      <c r="D691" s="190"/>
      <c r="E691" s="191"/>
      <c r="F691" s="191"/>
      <c r="G691" s="191"/>
      <c r="H691" s="192"/>
      <c r="I691" s="192"/>
      <c r="J691" s="192"/>
      <c r="K691" s="192"/>
      <c r="L691" s="192"/>
      <c r="M691" s="192"/>
      <c r="N691" s="572"/>
      <c r="O691" s="573"/>
      <c r="P691" s="574"/>
      <c r="Q691" s="611"/>
      <c r="R691" s="612"/>
      <c r="S691" s="613"/>
      <c r="T691" s="580"/>
      <c r="U691" s="582"/>
      <c r="V691" s="584"/>
      <c r="W691" s="184" t="s">
        <v>95</v>
      </c>
      <c r="X691" s="185"/>
      <c r="Y691" s="691"/>
      <c r="Z691" s="692"/>
      <c r="AA691" s="602"/>
      <c r="AB691" s="604"/>
    </row>
    <row r="692" spans="1:28" ht="14.25" customHeight="1" thickBot="1">
      <c r="A692" s="562"/>
      <c r="B692" s="562"/>
      <c r="C692" s="579"/>
      <c r="D692" s="193"/>
      <c r="E692" s="194"/>
      <c r="F692" s="194"/>
      <c r="G692" s="194"/>
      <c r="H692" s="195"/>
      <c r="I692" s="195"/>
      <c r="J692" s="195"/>
      <c r="K692" s="195"/>
      <c r="L692" s="195"/>
      <c r="M692" s="195"/>
      <c r="N692" s="575"/>
      <c r="O692" s="576"/>
      <c r="P692" s="577"/>
      <c r="Q692" s="564"/>
      <c r="R692" s="566"/>
      <c r="S692" s="568"/>
      <c r="T692" s="581"/>
      <c r="U692" s="583"/>
      <c r="V692" s="585"/>
      <c r="W692" s="184" t="s">
        <v>96</v>
      </c>
      <c r="X692" s="185"/>
      <c r="Y692" s="587"/>
      <c r="Z692" s="693"/>
      <c r="AA692" s="537"/>
      <c r="AB692" s="546"/>
    </row>
    <row r="693" spans="1:28" ht="14.25" customHeight="1" thickBot="1">
      <c r="A693" s="561">
        <v>2</v>
      </c>
      <c r="B693" s="560">
        <v>6</v>
      </c>
      <c r="C693" s="175" t="s">
        <v>80</v>
      </c>
      <c r="D693" s="176">
        <v>21</v>
      </c>
      <c r="E693" s="177">
        <v>22</v>
      </c>
      <c r="F693" s="177">
        <v>23</v>
      </c>
      <c r="G693" s="177">
        <v>24</v>
      </c>
      <c r="H693" s="177">
        <v>25</v>
      </c>
      <c r="I693" s="177">
        <v>26</v>
      </c>
      <c r="J693" s="177">
        <v>27</v>
      </c>
      <c r="K693" s="177">
        <v>28</v>
      </c>
      <c r="L693" s="177">
        <v>29</v>
      </c>
      <c r="M693" s="177">
        <v>30</v>
      </c>
      <c r="N693" s="563"/>
      <c r="O693" s="565"/>
      <c r="P693" s="567"/>
      <c r="Q693" s="569"/>
      <c r="R693" s="570"/>
      <c r="S693" s="571"/>
      <c r="T693" s="475" t="s">
        <v>89</v>
      </c>
      <c r="U693" s="476"/>
      <c r="V693" s="477"/>
      <c r="W693" s="178" t="s">
        <v>92</v>
      </c>
      <c r="X693" s="179"/>
      <c r="Y693" s="586"/>
      <c r="Z693" s="542"/>
      <c r="AA693" s="542"/>
      <c r="AB693" s="544"/>
    </row>
    <row r="694" spans="1:28" ht="14.25" customHeight="1" thickBot="1">
      <c r="A694" s="561"/>
      <c r="B694" s="561"/>
      <c r="C694" s="180" t="s">
        <v>63</v>
      </c>
      <c r="D694" s="181"/>
      <c r="E694" s="182"/>
      <c r="F694" s="182"/>
      <c r="G694" s="182"/>
      <c r="H694" s="183"/>
      <c r="I694" s="183"/>
      <c r="J694" s="183"/>
      <c r="K694" s="183"/>
      <c r="L694" s="183"/>
      <c r="M694" s="183"/>
      <c r="N694" s="564"/>
      <c r="O694" s="566"/>
      <c r="P694" s="568"/>
      <c r="Q694" s="572"/>
      <c r="R694" s="573"/>
      <c r="S694" s="574"/>
      <c r="T694" s="590"/>
      <c r="U694" s="595"/>
      <c r="V694" s="591"/>
      <c r="W694" s="184" t="s">
        <v>93</v>
      </c>
      <c r="X694" s="185"/>
      <c r="Y694" s="691"/>
      <c r="Z694" s="602"/>
      <c r="AA694" s="602"/>
      <c r="AB694" s="604"/>
    </row>
    <row r="695" spans="1:28" ht="14.25" customHeight="1" thickBot="1">
      <c r="A695" s="561"/>
      <c r="B695" s="561"/>
      <c r="C695" s="175" t="s">
        <v>80</v>
      </c>
      <c r="D695" s="186">
        <v>31</v>
      </c>
      <c r="E695" s="187">
        <v>32</v>
      </c>
      <c r="F695" s="187">
        <v>33</v>
      </c>
      <c r="G695" s="187">
        <v>34</v>
      </c>
      <c r="H695" s="188">
        <v>35</v>
      </c>
      <c r="I695" s="188">
        <v>36</v>
      </c>
      <c r="J695" s="188">
        <v>37</v>
      </c>
      <c r="K695" s="188">
        <v>38</v>
      </c>
      <c r="L695" s="188">
        <v>39</v>
      </c>
      <c r="M695" s="189">
        <v>40</v>
      </c>
      <c r="N695" s="596"/>
      <c r="O695" s="597"/>
      <c r="P695" s="598"/>
      <c r="Q695" s="575"/>
      <c r="R695" s="576"/>
      <c r="S695" s="577"/>
      <c r="T695" s="478"/>
      <c r="U695" s="479"/>
      <c r="V695" s="480"/>
      <c r="W695" s="184" t="s">
        <v>94</v>
      </c>
      <c r="X695" s="185"/>
      <c r="Y695" s="691"/>
      <c r="Z695" s="602"/>
      <c r="AA695" s="602"/>
      <c r="AB695" s="604"/>
    </row>
    <row r="696" spans="1:28" ht="14.25" customHeight="1">
      <c r="A696" s="561"/>
      <c r="B696" s="561"/>
      <c r="C696" s="578" t="s">
        <v>64</v>
      </c>
      <c r="D696" s="190"/>
      <c r="E696" s="191"/>
      <c r="F696" s="191"/>
      <c r="G696" s="191"/>
      <c r="H696" s="192"/>
      <c r="I696" s="192"/>
      <c r="J696" s="192"/>
      <c r="K696" s="192"/>
      <c r="L696" s="192"/>
      <c r="M696" s="192"/>
      <c r="N696" s="596"/>
      <c r="O696" s="597"/>
      <c r="P696" s="598"/>
      <c r="Q696" s="563"/>
      <c r="R696" s="565"/>
      <c r="S696" s="567"/>
      <c r="T696" s="695"/>
      <c r="U696" s="696"/>
      <c r="V696" s="697"/>
      <c r="W696" s="184" t="s">
        <v>95</v>
      </c>
      <c r="X696" s="185"/>
      <c r="Y696" s="691"/>
      <c r="Z696" s="692"/>
      <c r="AA696" s="602"/>
      <c r="AB696" s="604"/>
    </row>
    <row r="697" spans="1:28" ht="14.25" customHeight="1" thickBot="1">
      <c r="A697" s="562"/>
      <c r="B697" s="562"/>
      <c r="C697" s="579"/>
      <c r="D697" s="193"/>
      <c r="E697" s="194"/>
      <c r="F697" s="194"/>
      <c r="G697" s="194"/>
      <c r="H697" s="195"/>
      <c r="I697" s="195"/>
      <c r="J697" s="195"/>
      <c r="K697" s="195"/>
      <c r="L697" s="195"/>
      <c r="M697" s="195"/>
      <c r="N697" s="599"/>
      <c r="O697" s="600"/>
      <c r="P697" s="601"/>
      <c r="Q697" s="564"/>
      <c r="R697" s="566"/>
      <c r="S697" s="568"/>
      <c r="T697" s="581"/>
      <c r="U697" s="583"/>
      <c r="V697" s="585"/>
      <c r="W697" s="196" t="s">
        <v>96</v>
      </c>
      <c r="X697" s="197"/>
      <c r="Y697" s="587"/>
      <c r="Z697" s="693"/>
      <c r="AA697" s="537"/>
      <c r="AB697" s="546"/>
    </row>
    <row r="698" spans="1:28" ht="14.25" customHeight="1">
      <c r="A698" s="682"/>
      <c r="B698" s="683"/>
      <c r="C698" s="683"/>
      <c r="D698" s="683"/>
      <c r="E698" s="683"/>
      <c r="F698" s="683"/>
      <c r="G698" s="683"/>
      <c r="H698" s="684"/>
      <c r="I698" s="542"/>
      <c r="J698" s="543"/>
      <c r="K698" s="543"/>
      <c r="L698" s="543"/>
      <c r="M698" s="544"/>
      <c r="N698" s="542"/>
      <c r="O698" s="542"/>
      <c r="P698" s="542"/>
      <c r="Q698" s="542"/>
      <c r="R698" s="542"/>
      <c r="S698" s="542"/>
      <c r="T698" s="542"/>
      <c r="U698" s="542"/>
      <c r="V698" s="542"/>
      <c r="W698" s="698"/>
      <c r="X698" s="699"/>
      <c r="Y698" s="586"/>
      <c r="Z698" s="586"/>
      <c r="AA698" s="542"/>
      <c r="AB698" s="544"/>
    </row>
    <row r="699" spans="1:28" ht="14.25" customHeight="1" thickBot="1">
      <c r="A699" s="685"/>
      <c r="B699" s="686"/>
      <c r="C699" s="686"/>
      <c r="D699" s="686"/>
      <c r="E699" s="686"/>
      <c r="F699" s="686"/>
      <c r="G699" s="686"/>
      <c r="H699" s="687"/>
      <c r="I699" s="602"/>
      <c r="J699" s="603"/>
      <c r="K699" s="603"/>
      <c r="L699" s="603"/>
      <c r="M699" s="604"/>
      <c r="N699" s="602"/>
      <c r="O699" s="602"/>
      <c r="P699" s="602"/>
      <c r="Q699" s="602"/>
      <c r="R699" s="602"/>
      <c r="S699" s="602"/>
      <c r="T699" s="602"/>
      <c r="U699" s="602"/>
      <c r="V699" s="602"/>
      <c r="W699" s="700"/>
      <c r="X699" s="701"/>
      <c r="Y699" s="587"/>
      <c r="Z699" s="587"/>
      <c r="AA699" s="537"/>
      <c r="AB699" s="546"/>
    </row>
    <row r="700" spans="1:28" ht="14.25" customHeight="1" thickBot="1">
      <c r="A700" s="688"/>
      <c r="B700" s="689"/>
      <c r="C700" s="689"/>
      <c r="D700" s="689"/>
      <c r="E700" s="689"/>
      <c r="F700" s="689"/>
      <c r="G700" s="689"/>
      <c r="H700" s="690"/>
      <c r="I700" s="537"/>
      <c r="J700" s="545"/>
      <c r="K700" s="545"/>
      <c r="L700" s="545"/>
      <c r="M700" s="546"/>
      <c r="N700" s="537"/>
      <c r="O700" s="537"/>
      <c r="P700" s="537"/>
      <c r="Q700" s="537"/>
      <c r="R700" s="537"/>
      <c r="S700" s="537"/>
      <c r="T700" s="537"/>
      <c r="U700" s="537"/>
      <c r="V700" s="537"/>
      <c r="W700" s="198" t="s">
        <v>92</v>
      </c>
      <c r="X700" s="199"/>
      <c r="Y700" s="200"/>
      <c r="Z700" s="200"/>
      <c r="AA700" s="680"/>
      <c r="AB700" s="681"/>
    </row>
    <row r="701" spans="1:28" ht="15" customHeight="1" thickBot="1">
      <c r="A701" s="680" t="s">
        <v>86</v>
      </c>
      <c r="B701" s="694"/>
      <c r="C701" s="694"/>
      <c r="D701" s="694"/>
      <c r="E701" s="694"/>
      <c r="F701" s="694"/>
      <c r="G701" s="694"/>
      <c r="H701" s="681"/>
      <c r="I701" s="537" t="s">
        <v>87</v>
      </c>
      <c r="J701" s="540"/>
      <c r="K701" s="540"/>
      <c r="L701" s="540"/>
      <c r="M701" s="540"/>
      <c r="N701" s="680" t="s">
        <v>90</v>
      </c>
      <c r="O701" s="694"/>
      <c r="P701" s="694"/>
      <c r="Q701" s="680" t="s">
        <v>91</v>
      </c>
      <c r="R701" s="694"/>
      <c r="S701" s="694"/>
      <c r="T701" s="680" t="s">
        <v>88</v>
      </c>
      <c r="U701" s="694"/>
      <c r="V701" s="681"/>
      <c r="W701" s="198" t="s">
        <v>93</v>
      </c>
      <c r="X701" s="199"/>
      <c r="Y701" s="200"/>
      <c r="Z701" s="200"/>
      <c r="AA701" s="680"/>
      <c r="AB701" s="681"/>
    </row>
    <row r="702" spans="1:28" ht="15" thickBot="1">
      <c r="A702" s="702"/>
      <c r="B702" s="702"/>
      <c r="C702" s="702"/>
      <c r="D702" s="702"/>
      <c r="E702" s="702"/>
      <c r="F702" s="702"/>
      <c r="G702" s="702"/>
      <c r="H702" s="702"/>
      <c r="I702" s="702"/>
      <c r="J702" s="702"/>
      <c r="K702" s="702"/>
      <c r="L702" s="702"/>
      <c r="M702" s="702"/>
      <c r="N702" s="702"/>
      <c r="O702" s="702"/>
      <c r="P702" s="702"/>
      <c r="Q702" s="702"/>
      <c r="R702" s="702"/>
      <c r="S702" s="702"/>
      <c r="T702" s="702"/>
      <c r="U702" s="702"/>
      <c r="V702" s="702"/>
      <c r="W702" s="702"/>
      <c r="X702" s="702"/>
      <c r="Y702" s="702"/>
      <c r="Z702" s="702"/>
      <c r="AA702" s="702"/>
      <c r="AB702" s="702"/>
    </row>
    <row r="703" spans="1:28" ht="9.75" customHeight="1">
      <c r="A703" s="682"/>
      <c r="B703" s="684"/>
      <c r="C703" s="635" t="s">
        <v>74</v>
      </c>
      <c r="D703" s="636"/>
      <c r="E703" s="636"/>
      <c r="F703" s="636"/>
      <c r="G703" s="636"/>
      <c r="H703" s="636"/>
      <c r="I703" s="636"/>
      <c r="J703" s="636"/>
      <c r="K703" s="636"/>
      <c r="L703" s="636"/>
      <c r="M703" s="636"/>
      <c r="N703" s="636"/>
      <c r="O703" s="636"/>
      <c r="P703" s="636"/>
      <c r="Q703" s="636"/>
      <c r="R703" s="636"/>
      <c r="S703" s="636"/>
      <c r="T703" s="636"/>
      <c r="U703" s="636"/>
      <c r="V703" s="636"/>
      <c r="W703" s="636"/>
      <c r="X703" s="636"/>
      <c r="Y703" s="636"/>
      <c r="Z703" s="636"/>
      <c r="AA703" s="636"/>
      <c r="AB703" s="637"/>
    </row>
    <row r="704" spans="1:28" ht="9.75" customHeight="1" thickBot="1">
      <c r="A704" s="685"/>
      <c r="B704" s="687"/>
      <c r="C704" s="638"/>
      <c r="D704" s="639"/>
      <c r="E704" s="639"/>
      <c r="F704" s="639"/>
      <c r="G704" s="639"/>
      <c r="H704" s="639"/>
      <c r="I704" s="639"/>
      <c r="J704" s="639"/>
      <c r="K704" s="639"/>
      <c r="L704" s="639"/>
      <c r="M704" s="639"/>
      <c r="N704" s="639"/>
      <c r="O704" s="639"/>
      <c r="P704" s="639"/>
      <c r="Q704" s="639"/>
      <c r="R704" s="639"/>
      <c r="S704" s="639"/>
      <c r="T704" s="639"/>
      <c r="U704" s="639"/>
      <c r="V704" s="639"/>
      <c r="W704" s="639"/>
      <c r="X704" s="639"/>
      <c r="Y704" s="639"/>
      <c r="Z704" s="639"/>
      <c r="AA704" s="639"/>
      <c r="AB704" s="640"/>
    </row>
    <row r="705" spans="1:28" ht="9.75" customHeight="1">
      <c r="A705" s="685"/>
      <c r="B705" s="687"/>
      <c r="C705" s="427" t="s">
        <v>145</v>
      </c>
      <c r="D705" s="428"/>
      <c r="E705" s="428"/>
      <c r="F705" s="428"/>
      <c r="G705" s="428"/>
      <c r="H705" s="428"/>
      <c r="I705" s="428"/>
      <c r="J705" s="428"/>
      <c r="K705" s="428"/>
      <c r="L705" s="428"/>
      <c r="M705" s="428"/>
      <c r="N705" s="428"/>
      <c r="O705" s="428"/>
      <c r="P705" s="428"/>
      <c r="Q705" s="428"/>
      <c r="R705" s="428"/>
      <c r="S705" s="428"/>
      <c r="T705" s="428"/>
      <c r="U705" s="428"/>
      <c r="V705" s="428"/>
      <c r="W705" s="428"/>
      <c r="X705" s="428"/>
      <c r="Y705" s="428"/>
      <c r="Z705" s="428"/>
      <c r="AA705" s="428"/>
      <c r="AB705" s="429"/>
    </row>
    <row r="706" spans="1:28" ht="9.75" customHeight="1" thickBot="1">
      <c r="A706" s="685"/>
      <c r="B706" s="687"/>
      <c r="C706" s="430"/>
      <c r="D706" s="431"/>
      <c r="E706" s="431"/>
      <c r="F706" s="431"/>
      <c r="G706" s="431"/>
      <c r="H706" s="431"/>
      <c r="I706" s="431"/>
      <c r="J706" s="431"/>
      <c r="K706" s="431"/>
      <c r="L706" s="431"/>
      <c r="M706" s="431"/>
      <c r="N706" s="431"/>
      <c r="O706" s="431"/>
      <c r="P706" s="431"/>
      <c r="Q706" s="431"/>
      <c r="R706" s="431"/>
      <c r="S706" s="431"/>
      <c r="T706" s="431"/>
      <c r="U706" s="431"/>
      <c r="V706" s="431"/>
      <c r="W706" s="431"/>
      <c r="X706" s="431"/>
      <c r="Y706" s="431"/>
      <c r="Z706" s="431"/>
      <c r="AA706" s="431"/>
      <c r="AB706" s="432"/>
    </row>
    <row r="707" spans="1:28" ht="9.75" customHeight="1">
      <c r="A707" s="685"/>
      <c r="B707" s="687"/>
      <c r="C707" s="629">
        <f ca="1">TODAY()</f>
        <v>42505</v>
      </c>
      <c r="D707" s="630"/>
      <c r="E707" s="630"/>
      <c r="F707" s="630"/>
      <c r="G707" s="630"/>
      <c r="H707" s="630"/>
      <c r="I707" s="630"/>
      <c r="J707" s="630"/>
      <c r="K707" s="630"/>
      <c r="L707" s="630"/>
      <c r="M707" s="631"/>
      <c r="N707" s="614" t="s">
        <v>149</v>
      </c>
      <c r="O707" s="615"/>
      <c r="P707" s="615"/>
      <c r="Q707" s="615"/>
      <c r="R707" s="615"/>
      <c r="S707" s="615"/>
      <c r="T707" s="615"/>
      <c r="U707" s="615"/>
      <c r="V707" s="615"/>
      <c r="W707" s="615"/>
      <c r="X707" s="615"/>
      <c r="Y707" s="615"/>
      <c r="Z707" s="615"/>
      <c r="AA707" s="615"/>
      <c r="AB707" s="616"/>
    </row>
    <row r="708" spans="1:28" ht="9.75" customHeight="1" thickBot="1">
      <c r="A708" s="688"/>
      <c r="B708" s="690"/>
      <c r="C708" s="632"/>
      <c r="D708" s="633"/>
      <c r="E708" s="633"/>
      <c r="F708" s="633"/>
      <c r="G708" s="633"/>
      <c r="H708" s="633"/>
      <c r="I708" s="633"/>
      <c r="J708" s="633"/>
      <c r="K708" s="633"/>
      <c r="L708" s="633"/>
      <c r="M708" s="634"/>
      <c r="N708" s="617"/>
      <c r="O708" s="618"/>
      <c r="P708" s="618"/>
      <c r="Q708" s="618"/>
      <c r="R708" s="618"/>
      <c r="S708" s="618"/>
      <c r="T708" s="618"/>
      <c r="U708" s="618"/>
      <c r="V708" s="618"/>
      <c r="W708" s="618"/>
      <c r="X708" s="618"/>
      <c r="Y708" s="618"/>
      <c r="Z708" s="618"/>
      <c r="AA708" s="618"/>
      <c r="AB708" s="619"/>
    </row>
    <row r="709" spans="1:28" ht="9.75" customHeight="1">
      <c r="A709" s="542" t="s">
        <v>68</v>
      </c>
      <c r="B709" s="544"/>
      <c r="C709" s="614" t="str">
        <f>'Sp. JK.'!F35</f>
        <v>TÍMÁR EDINA</v>
      </c>
      <c r="D709" s="615"/>
      <c r="E709" s="615"/>
      <c r="F709" s="615"/>
      <c r="G709" s="615"/>
      <c r="H709" s="615"/>
      <c r="I709" s="615"/>
      <c r="J709" s="615"/>
      <c r="K709" s="615"/>
      <c r="L709" s="615"/>
      <c r="M709" s="615"/>
      <c r="N709" s="542" t="s">
        <v>70</v>
      </c>
      <c r="O709" s="543"/>
      <c r="P709" s="544"/>
      <c r="Q709" s="542"/>
      <c r="R709" s="543"/>
      <c r="S709" s="543"/>
      <c r="T709" s="543"/>
      <c r="U709" s="543"/>
      <c r="V709" s="543"/>
      <c r="W709" s="543"/>
      <c r="X709" s="543"/>
      <c r="Y709" s="543"/>
      <c r="Z709" s="543"/>
      <c r="AA709" s="543"/>
      <c r="AB709" s="544"/>
    </row>
    <row r="710" spans="1:28" ht="9.75" customHeight="1" thickBot="1">
      <c r="A710" s="537"/>
      <c r="B710" s="546"/>
      <c r="C710" s="617"/>
      <c r="D710" s="618"/>
      <c r="E710" s="618"/>
      <c r="F710" s="618"/>
      <c r="G710" s="618"/>
      <c r="H710" s="618"/>
      <c r="I710" s="618"/>
      <c r="J710" s="618"/>
      <c r="K710" s="618"/>
      <c r="L710" s="618"/>
      <c r="M710" s="618"/>
      <c r="N710" s="537"/>
      <c r="O710" s="545"/>
      <c r="P710" s="546"/>
      <c r="Q710" s="537"/>
      <c r="R710" s="545"/>
      <c r="S710" s="545"/>
      <c r="T710" s="545"/>
      <c r="U710" s="545"/>
      <c r="V710" s="545"/>
      <c r="W710" s="545"/>
      <c r="X710" s="545"/>
      <c r="Y710" s="545"/>
      <c r="Z710" s="545"/>
      <c r="AA710" s="545"/>
      <c r="AB710" s="546"/>
    </row>
    <row r="711" spans="1:28" ht="9.75" customHeight="1">
      <c r="A711" s="542" t="s">
        <v>71</v>
      </c>
      <c r="B711" s="544"/>
      <c r="C711" s="614"/>
      <c r="D711" s="615"/>
      <c r="E711" s="615"/>
      <c r="F711" s="615"/>
      <c r="G711" s="615"/>
      <c r="H711" s="615"/>
      <c r="I711" s="615"/>
      <c r="J711" s="615"/>
      <c r="K711" s="615"/>
      <c r="L711" s="615"/>
      <c r="M711" s="615"/>
      <c r="N711" s="542" t="s">
        <v>69</v>
      </c>
      <c r="O711" s="625"/>
      <c r="P711" s="626"/>
      <c r="Q711" s="542"/>
      <c r="R711" s="543"/>
      <c r="S711" s="543"/>
      <c r="T711" s="543"/>
      <c r="U711" s="543"/>
      <c r="V711" s="543"/>
      <c r="W711" s="543"/>
      <c r="X711" s="543"/>
      <c r="Y711" s="543"/>
      <c r="Z711" s="543"/>
      <c r="AA711" s="543"/>
      <c r="AB711" s="544"/>
    </row>
    <row r="712" spans="1:28" ht="9.75" customHeight="1" thickBot="1">
      <c r="A712" s="537"/>
      <c r="B712" s="546"/>
      <c r="C712" s="617"/>
      <c r="D712" s="618"/>
      <c r="E712" s="618"/>
      <c r="F712" s="618"/>
      <c r="G712" s="618"/>
      <c r="H712" s="618"/>
      <c r="I712" s="618"/>
      <c r="J712" s="618"/>
      <c r="K712" s="618"/>
      <c r="L712" s="618"/>
      <c r="M712" s="618"/>
      <c r="N712" s="622"/>
      <c r="O712" s="623"/>
      <c r="P712" s="624"/>
      <c r="Q712" s="537"/>
      <c r="R712" s="545"/>
      <c r="S712" s="545"/>
      <c r="T712" s="545"/>
      <c r="U712" s="545"/>
      <c r="V712" s="545"/>
      <c r="W712" s="545"/>
      <c r="X712" s="545"/>
      <c r="Y712" s="545"/>
      <c r="Z712" s="545"/>
      <c r="AA712" s="545"/>
      <c r="AB712" s="546"/>
    </row>
    <row r="713" spans="1:28" ht="9.75" customHeight="1" thickBot="1">
      <c r="A713" s="174" t="s">
        <v>77</v>
      </c>
      <c r="B713" s="174" t="s">
        <v>62</v>
      </c>
      <c r="C713" s="627"/>
      <c r="D713" s="559"/>
      <c r="E713" s="559"/>
      <c r="F713" s="559"/>
      <c r="G713" s="559"/>
      <c r="H713" s="559"/>
      <c r="I713" s="559"/>
      <c r="J713" s="559"/>
      <c r="K713" s="559"/>
      <c r="L713" s="559"/>
      <c r="M713" s="559"/>
      <c r="N713" s="550" t="s">
        <v>63</v>
      </c>
      <c r="O713" s="556"/>
      <c r="P713" s="551"/>
      <c r="Q713" s="550" t="s">
        <v>64</v>
      </c>
      <c r="R713" s="556"/>
      <c r="S713" s="551"/>
      <c r="T713" s="550" t="s">
        <v>65</v>
      </c>
      <c r="U713" s="556"/>
      <c r="V713" s="551"/>
      <c r="W713" s="525" t="s">
        <v>97</v>
      </c>
      <c r="X713" s="527"/>
      <c r="Y713" s="229" t="s">
        <v>78</v>
      </c>
      <c r="Z713" s="230" t="s">
        <v>66</v>
      </c>
      <c r="AA713" s="627" t="s">
        <v>67</v>
      </c>
      <c r="AB713" s="628"/>
    </row>
    <row r="714" spans="1:28" ht="14.25" customHeight="1" thickBot="1">
      <c r="A714" s="561">
        <v>1</v>
      </c>
      <c r="B714" s="561">
        <v>6</v>
      </c>
      <c r="C714" s="175" t="s">
        <v>80</v>
      </c>
      <c r="D714" s="176">
        <v>1</v>
      </c>
      <c r="E714" s="177">
        <v>2</v>
      </c>
      <c r="F714" s="177">
        <v>3</v>
      </c>
      <c r="G714" s="177">
        <v>4</v>
      </c>
      <c r="H714" s="177">
        <v>5</v>
      </c>
      <c r="I714" s="177">
        <v>6</v>
      </c>
      <c r="J714" s="177">
        <v>7</v>
      </c>
      <c r="K714" s="177">
        <v>8</v>
      </c>
      <c r="L714" s="177">
        <v>9</v>
      </c>
      <c r="M714" s="177">
        <v>10</v>
      </c>
      <c r="N714" s="563"/>
      <c r="O714" s="565"/>
      <c r="P714" s="609"/>
      <c r="Q714" s="569"/>
      <c r="R714" s="570"/>
      <c r="S714" s="571"/>
      <c r="T714" s="475" t="s">
        <v>89</v>
      </c>
      <c r="U714" s="476"/>
      <c r="V714" s="477"/>
      <c r="W714" s="178" t="s">
        <v>92</v>
      </c>
      <c r="X714" s="179"/>
      <c r="Y714" s="586"/>
      <c r="Z714" s="542"/>
      <c r="AA714" s="542"/>
      <c r="AB714" s="544"/>
    </row>
    <row r="715" spans="1:28" ht="14.25" customHeight="1" thickBot="1">
      <c r="A715" s="561"/>
      <c r="B715" s="561"/>
      <c r="C715" s="180" t="s">
        <v>63</v>
      </c>
      <c r="D715" s="181"/>
      <c r="E715" s="182"/>
      <c r="F715" s="182"/>
      <c r="G715" s="182"/>
      <c r="H715" s="183"/>
      <c r="I715" s="183"/>
      <c r="J715" s="183"/>
      <c r="K715" s="183"/>
      <c r="L715" s="183"/>
      <c r="M715" s="183"/>
      <c r="N715" s="564"/>
      <c r="O715" s="566"/>
      <c r="P715" s="610"/>
      <c r="Q715" s="572"/>
      <c r="R715" s="573"/>
      <c r="S715" s="574"/>
      <c r="T715" s="590"/>
      <c r="U715" s="595"/>
      <c r="V715" s="591"/>
      <c r="W715" s="184" t="s">
        <v>93</v>
      </c>
      <c r="X715" s="185"/>
      <c r="Y715" s="691"/>
      <c r="Z715" s="602"/>
      <c r="AA715" s="602"/>
      <c r="AB715" s="604"/>
    </row>
    <row r="716" spans="1:28" ht="14.25" customHeight="1" thickBot="1">
      <c r="A716" s="561"/>
      <c r="B716" s="561"/>
      <c r="C716" s="175" t="s">
        <v>80</v>
      </c>
      <c r="D716" s="186">
        <v>11</v>
      </c>
      <c r="E716" s="187">
        <v>12</v>
      </c>
      <c r="F716" s="187">
        <v>13</v>
      </c>
      <c r="G716" s="187">
        <v>14</v>
      </c>
      <c r="H716" s="188">
        <v>15</v>
      </c>
      <c r="I716" s="188">
        <v>16</v>
      </c>
      <c r="J716" s="188">
        <v>17</v>
      </c>
      <c r="K716" s="188">
        <v>18</v>
      </c>
      <c r="L716" s="188">
        <v>19</v>
      </c>
      <c r="M716" s="189">
        <v>20</v>
      </c>
      <c r="N716" s="569"/>
      <c r="O716" s="570"/>
      <c r="P716" s="571"/>
      <c r="Q716" s="575"/>
      <c r="R716" s="576"/>
      <c r="S716" s="577"/>
      <c r="T716" s="478"/>
      <c r="U716" s="479"/>
      <c r="V716" s="480"/>
      <c r="W716" s="184" t="s">
        <v>94</v>
      </c>
      <c r="X716" s="185"/>
      <c r="Y716" s="691"/>
      <c r="Z716" s="602"/>
      <c r="AA716" s="602"/>
      <c r="AB716" s="604"/>
    </row>
    <row r="717" spans="1:28" ht="14.25" customHeight="1">
      <c r="A717" s="561"/>
      <c r="B717" s="561"/>
      <c r="C717" s="578" t="s">
        <v>64</v>
      </c>
      <c r="D717" s="190"/>
      <c r="E717" s="191"/>
      <c r="F717" s="191"/>
      <c r="G717" s="191"/>
      <c r="H717" s="192"/>
      <c r="I717" s="192"/>
      <c r="J717" s="192"/>
      <c r="K717" s="192"/>
      <c r="L717" s="192"/>
      <c r="M717" s="192"/>
      <c r="N717" s="572"/>
      <c r="O717" s="573"/>
      <c r="P717" s="574"/>
      <c r="Q717" s="611"/>
      <c r="R717" s="612"/>
      <c r="S717" s="613"/>
      <c r="T717" s="580"/>
      <c r="U717" s="582"/>
      <c r="V717" s="584"/>
      <c r="W717" s="184" t="s">
        <v>95</v>
      </c>
      <c r="X717" s="185"/>
      <c r="Y717" s="691"/>
      <c r="Z717" s="692"/>
      <c r="AA717" s="602"/>
      <c r="AB717" s="604"/>
    </row>
    <row r="718" spans="1:28" ht="14.25" customHeight="1" thickBot="1">
      <c r="A718" s="562"/>
      <c r="B718" s="562"/>
      <c r="C718" s="579"/>
      <c r="D718" s="193"/>
      <c r="E718" s="194"/>
      <c r="F718" s="194"/>
      <c r="G718" s="194"/>
      <c r="H718" s="195"/>
      <c r="I718" s="195"/>
      <c r="J718" s="195"/>
      <c r="K718" s="195"/>
      <c r="L718" s="195"/>
      <c r="M718" s="195"/>
      <c r="N718" s="575"/>
      <c r="O718" s="576"/>
      <c r="P718" s="577"/>
      <c r="Q718" s="564"/>
      <c r="R718" s="566"/>
      <c r="S718" s="568"/>
      <c r="T718" s="581"/>
      <c r="U718" s="583"/>
      <c r="V718" s="585"/>
      <c r="W718" s="184" t="s">
        <v>96</v>
      </c>
      <c r="X718" s="185"/>
      <c r="Y718" s="587"/>
      <c r="Z718" s="693"/>
      <c r="AA718" s="537"/>
      <c r="AB718" s="546"/>
    </row>
    <row r="719" spans="1:28" ht="14.25" customHeight="1" thickBot="1">
      <c r="A719" s="561">
        <v>2</v>
      </c>
      <c r="B719" s="560">
        <v>5</v>
      </c>
      <c r="C719" s="175" t="s">
        <v>80</v>
      </c>
      <c r="D719" s="176">
        <v>21</v>
      </c>
      <c r="E719" s="177">
        <v>22</v>
      </c>
      <c r="F719" s="177">
        <v>23</v>
      </c>
      <c r="G719" s="177">
        <v>24</v>
      </c>
      <c r="H719" s="177">
        <v>25</v>
      </c>
      <c r="I719" s="177">
        <v>26</v>
      </c>
      <c r="J719" s="177">
        <v>27</v>
      </c>
      <c r="K719" s="177">
        <v>28</v>
      </c>
      <c r="L719" s="177">
        <v>29</v>
      </c>
      <c r="M719" s="177">
        <v>30</v>
      </c>
      <c r="N719" s="563"/>
      <c r="O719" s="565"/>
      <c r="P719" s="567"/>
      <c r="Q719" s="569"/>
      <c r="R719" s="570"/>
      <c r="S719" s="571"/>
      <c r="T719" s="475" t="s">
        <v>89</v>
      </c>
      <c r="U719" s="476"/>
      <c r="V719" s="477"/>
      <c r="W719" s="178" t="s">
        <v>92</v>
      </c>
      <c r="X719" s="179"/>
      <c r="Y719" s="586"/>
      <c r="Z719" s="542"/>
      <c r="AA719" s="542"/>
      <c r="AB719" s="544"/>
    </row>
    <row r="720" spans="1:28" ht="14.25" customHeight="1" thickBot="1">
      <c r="A720" s="561"/>
      <c r="B720" s="561"/>
      <c r="C720" s="180" t="s">
        <v>63</v>
      </c>
      <c r="D720" s="181"/>
      <c r="E720" s="182"/>
      <c r="F720" s="182"/>
      <c r="G720" s="182"/>
      <c r="H720" s="183"/>
      <c r="I720" s="183"/>
      <c r="J720" s="183"/>
      <c r="K720" s="183"/>
      <c r="L720" s="183"/>
      <c r="M720" s="183"/>
      <c r="N720" s="564"/>
      <c r="O720" s="566"/>
      <c r="P720" s="568"/>
      <c r="Q720" s="572"/>
      <c r="R720" s="573"/>
      <c r="S720" s="574"/>
      <c r="T720" s="590"/>
      <c r="U720" s="595"/>
      <c r="V720" s="591"/>
      <c r="W720" s="184" t="s">
        <v>93</v>
      </c>
      <c r="X720" s="185"/>
      <c r="Y720" s="691"/>
      <c r="Z720" s="602"/>
      <c r="AA720" s="602"/>
      <c r="AB720" s="604"/>
    </row>
    <row r="721" spans="1:28" ht="14.25" customHeight="1" thickBot="1">
      <c r="A721" s="561"/>
      <c r="B721" s="561"/>
      <c r="C721" s="175" t="s">
        <v>80</v>
      </c>
      <c r="D721" s="186">
        <v>31</v>
      </c>
      <c r="E721" s="187">
        <v>32</v>
      </c>
      <c r="F721" s="187">
        <v>33</v>
      </c>
      <c r="G721" s="187">
        <v>34</v>
      </c>
      <c r="H721" s="188">
        <v>35</v>
      </c>
      <c r="I721" s="188">
        <v>36</v>
      </c>
      <c r="J721" s="188">
        <v>37</v>
      </c>
      <c r="K721" s="188">
        <v>38</v>
      </c>
      <c r="L721" s="188">
        <v>39</v>
      </c>
      <c r="M721" s="189">
        <v>40</v>
      </c>
      <c r="N721" s="596"/>
      <c r="O721" s="597"/>
      <c r="P721" s="598"/>
      <c r="Q721" s="575"/>
      <c r="R721" s="576"/>
      <c r="S721" s="577"/>
      <c r="T721" s="478"/>
      <c r="U721" s="479"/>
      <c r="V721" s="480"/>
      <c r="W721" s="184" t="s">
        <v>94</v>
      </c>
      <c r="X721" s="185"/>
      <c r="Y721" s="691"/>
      <c r="Z721" s="602"/>
      <c r="AA721" s="602"/>
      <c r="AB721" s="604"/>
    </row>
    <row r="722" spans="1:28" ht="14.25" customHeight="1">
      <c r="A722" s="561"/>
      <c r="B722" s="561"/>
      <c r="C722" s="578" t="s">
        <v>64</v>
      </c>
      <c r="D722" s="190"/>
      <c r="E722" s="191"/>
      <c r="F722" s="191"/>
      <c r="G722" s="191"/>
      <c r="H722" s="192"/>
      <c r="I722" s="192"/>
      <c r="J722" s="192"/>
      <c r="K722" s="192"/>
      <c r="L722" s="192"/>
      <c r="M722" s="192"/>
      <c r="N722" s="596"/>
      <c r="O722" s="597"/>
      <c r="P722" s="598"/>
      <c r="Q722" s="563"/>
      <c r="R722" s="565"/>
      <c r="S722" s="567"/>
      <c r="T722" s="695"/>
      <c r="U722" s="696"/>
      <c r="V722" s="697"/>
      <c r="W722" s="184" t="s">
        <v>95</v>
      </c>
      <c r="X722" s="185"/>
      <c r="Y722" s="691"/>
      <c r="Z722" s="692"/>
      <c r="AA722" s="602"/>
      <c r="AB722" s="604"/>
    </row>
    <row r="723" spans="1:28" ht="14.25" customHeight="1" thickBot="1">
      <c r="A723" s="562"/>
      <c r="B723" s="562"/>
      <c r="C723" s="579"/>
      <c r="D723" s="193"/>
      <c r="E723" s="194"/>
      <c r="F723" s="194"/>
      <c r="G723" s="194"/>
      <c r="H723" s="195"/>
      <c r="I723" s="195"/>
      <c r="J723" s="195"/>
      <c r="K723" s="195"/>
      <c r="L723" s="195"/>
      <c r="M723" s="195"/>
      <c r="N723" s="599"/>
      <c r="O723" s="600"/>
      <c r="P723" s="601"/>
      <c r="Q723" s="564"/>
      <c r="R723" s="566"/>
      <c r="S723" s="568"/>
      <c r="T723" s="581"/>
      <c r="U723" s="583"/>
      <c r="V723" s="585"/>
      <c r="W723" s="196" t="s">
        <v>96</v>
      </c>
      <c r="X723" s="197"/>
      <c r="Y723" s="587"/>
      <c r="Z723" s="693"/>
      <c r="AA723" s="537"/>
      <c r="AB723" s="546"/>
    </row>
    <row r="724" spans="1:28" ht="14.25" customHeight="1">
      <c r="A724" s="682"/>
      <c r="B724" s="683"/>
      <c r="C724" s="683"/>
      <c r="D724" s="683"/>
      <c r="E724" s="683"/>
      <c r="F724" s="683"/>
      <c r="G724" s="683"/>
      <c r="H724" s="684"/>
      <c r="I724" s="542"/>
      <c r="J724" s="543"/>
      <c r="K724" s="543"/>
      <c r="L724" s="543"/>
      <c r="M724" s="544"/>
      <c r="N724" s="542"/>
      <c r="O724" s="542"/>
      <c r="P724" s="542"/>
      <c r="Q724" s="542"/>
      <c r="R724" s="542"/>
      <c r="S724" s="542"/>
      <c r="T724" s="542"/>
      <c r="U724" s="542"/>
      <c r="V724" s="542"/>
      <c r="W724" s="698"/>
      <c r="X724" s="699"/>
      <c r="Y724" s="586"/>
      <c r="Z724" s="586"/>
      <c r="AA724" s="542"/>
      <c r="AB724" s="544"/>
    </row>
    <row r="725" spans="1:28" ht="14.25" customHeight="1" thickBot="1">
      <c r="A725" s="685"/>
      <c r="B725" s="686"/>
      <c r="C725" s="686"/>
      <c r="D725" s="686"/>
      <c r="E725" s="686"/>
      <c r="F725" s="686"/>
      <c r="G725" s="686"/>
      <c r="H725" s="687"/>
      <c r="I725" s="602"/>
      <c r="J725" s="603"/>
      <c r="K725" s="603"/>
      <c r="L725" s="603"/>
      <c r="M725" s="604"/>
      <c r="N725" s="602"/>
      <c r="O725" s="602"/>
      <c r="P725" s="602"/>
      <c r="Q725" s="602"/>
      <c r="R725" s="602"/>
      <c r="S725" s="602"/>
      <c r="T725" s="602"/>
      <c r="U725" s="602"/>
      <c r="V725" s="602"/>
      <c r="W725" s="700"/>
      <c r="X725" s="701"/>
      <c r="Y725" s="587"/>
      <c r="Z725" s="587"/>
      <c r="AA725" s="537"/>
      <c r="AB725" s="546"/>
    </row>
    <row r="726" spans="1:28" ht="14.25" customHeight="1" thickBot="1">
      <c r="A726" s="688"/>
      <c r="B726" s="689"/>
      <c r="C726" s="689"/>
      <c r="D726" s="689"/>
      <c r="E726" s="689"/>
      <c r="F726" s="689"/>
      <c r="G726" s="689"/>
      <c r="H726" s="690"/>
      <c r="I726" s="537"/>
      <c r="J726" s="545"/>
      <c r="K726" s="545"/>
      <c r="L726" s="545"/>
      <c r="M726" s="546"/>
      <c r="N726" s="537"/>
      <c r="O726" s="537"/>
      <c r="P726" s="537"/>
      <c r="Q726" s="537"/>
      <c r="R726" s="537"/>
      <c r="S726" s="537"/>
      <c r="T726" s="537"/>
      <c r="U726" s="537"/>
      <c r="V726" s="537"/>
      <c r="W726" s="198" t="s">
        <v>92</v>
      </c>
      <c r="X726" s="199"/>
      <c r="Y726" s="200"/>
      <c r="Z726" s="200"/>
      <c r="AA726" s="680"/>
      <c r="AB726" s="681"/>
    </row>
    <row r="727" spans="1:28" ht="15" customHeight="1" thickBot="1">
      <c r="A727" s="680" t="s">
        <v>86</v>
      </c>
      <c r="B727" s="694"/>
      <c r="C727" s="694"/>
      <c r="D727" s="694"/>
      <c r="E727" s="694"/>
      <c r="F727" s="694"/>
      <c r="G727" s="694"/>
      <c r="H727" s="681"/>
      <c r="I727" s="537" t="s">
        <v>87</v>
      </c>
      <c r="J727" s="540"/>
      <c r="K727" s="540"/>
      <c r="L727" s="540"/>
      <c r="M727" s="540"/>
      <c r="N727" s="680" t="s">
        <v>90</v>
      </c>
      <c r="O727" s="694"/>
      <c r="P727" s="694"/>
      <c r="Q727" s="680" t="s">
        <v>91</v>
      </c>
      <c r="R727" s="694"/>
      <c r="S727" s="694"/>
      <c r="T727" s="680" t="s">
        <v>88</v>
      </c>
      <c r="U727" s="694"/>
      <c r="V727" s="681"/>
      <c r="W727" s="198" t="s">
        <v>93</v>
      </c>
      <c r="X727" s="199"/>
      <c r="Y727" s="200"/>
      <c r="Z727" s="200"/>
      <c r="AA727" s="680"/>
      <c r="AB727" s="681"/>
    </row>
    <row r="728" spans="1:28" ht="15" thickBot="1">
      <c r="A728" s="702"/>
      <c r="B728" s="702"/>
      <c r="C728" s="702"/>
      <c r="D728" s="702"/>
      <c r="E728" s="702"/>
      <c r="F728" s="702"/>
      <c r="G728" s="702"/>
      <c r="H728" s="702"/>
      <c r="I728" s="702"/>
      <c r="J728" s="702"/>
      <c r="K728" s="702"/>
      <c r="L728" s="702"/>
      <c r="M728" s="702"/>
      <c r="N728" s="702"/>
      <c r="O728" s="702"/>
      <c r="P728" s="702"/>
      <c r="Q728" s="702"/>
      <c r="R728" s="702"/>
      <c r="S728" s="702"/>
      <c r="T728" s="702"/>
      <c r="U728" s="702"/>
      <c r="V728" s="702"/>
      <c r="W728" s="702"/>
      <c r="X728" s="702"/>
      <c r="Y728" s="702"/>
      <c r="Z728" s="702"/>
      <c r="AA728" s="702"/>
      <c r="AB728" s="702"/>
    </row>
    <row r="729" spans="1:28" ht="9.75" customHeight="1">
      <c r="A729" s="682"/>
      <c r="B729" s="684"/>
      <c r="C729" s="635" t="s">
        <v>74</v>
      </c>
      <c r="D729" s="636"/>
      <c r="E729" s="636"/>
      <c r="F729" s="636"/>
      <c r="G729" s="636"/>
      <c r="H729" s="636"/>
      <c r="I729" s="636"/>
      <c r="J729" s="636"/>
      <c r="K729" s="636"/>
      <c r="L729" s="636"/>
      <c r="M729" s="636"/>
      <c r="N729" s="636"/>
      <c r="O729" s="636"/>
      <c r="P729" s="636"/>
      <c r="Q729" s="636"/>
      <c r="R729" s="636"/>
      <c r="S729" s="636"/>
      <c r="T729" s="636"/>
      <c r="U729" s="636"/>
      <c r="V729" s="636"/>
      <c r="W729" s="636"/>
      <c r="X729" s="636"/>
      <c r="Y729" s="636"/>
      <c r="Z729" s="636"/>
      <c r="AA729" s="636"/>
      <c r="AB729" s="637"/>
    </row>
    <row r="730" spans="1:28" ht="9.75" customHeight="1" thickBot="1">
      <c r="A730" s="685"/>
      <c r="B730" s="687"/>
      <c r="C730" s="638"/>
      <c r="D730" s="639"/>
      <c r="E730" s="639"/>
      <c r="F730" s="639"/>
      <c r="G730" s="639"/>
      <c r="H730" s="639"/>
      <c r="I730" s="639"/>
      <c r="J730" s="639"/>
      <c r="K730" s="639"/>
      <c r="L730" s="639"/>
      <c r="M730" s="639"/>
      <c r="N730" s="639"/>
      <c r="O730" s="639"/>
      <c r="P730" s="639"/>
      <c r="Q730" s="639"/>
      <c r="R730" s="639"/>
      <c r="S730" s="639"/>
      <c r="T730" s="639"/>
      <c r="U730" s="639"/>
      <c r="V730" s="639"/>
      <c r="W730" s="639"/>
      <c r="X730" s="639"/>
      <c r="Y730" s="639"/>
      <c r="Z730" s="639"/>
      <c r="AA730" s="639"/>
      <c r="AB730" s="640"/>
    </row>
    <row r="731" spans="1:28" ht="9.75" customHeight="1">
      <c r="A731" s="685"/>
      <c r="B731" s="687"/>
      <c r="C731" s="427" t="s">
        <v>145</v>
      </c>
      <c r="D731" s="428"/>
      <c r="E731" s="428"/>
      <c r="F731" s="428"/>
      <c r="G731" s="428"/>
      <c r="H731" s="428"/>
      <c r="I731" s="428"/>
      <c r="J731" s="428"/>
      <c r="K731" s="428"/>
      <c r="L731" s="428"/>
      <c r="M731" s="428"/>
      <c r="N731" s="428"/>
      <c r="O731" s="428"/>
      <c r="P731" s="428"/>
      <c r="Q731" s="428"/>
      <c r="R731" s="428"/>
      <c r="S731" s="428"/>
      <c r="T731" s="428"/>
      <c r="U731" s="428"/>
      <c r="V731" s="428"/>
      <c r="W731" s="428"/>
      <c r="X731" s="428"/>
      <c r="Y731" s="428"/>
      <c r="Z731" s="428"/>
      <c r="AA731" s="428"/>
      <c r="AB731" s="429"/>
    </row>
    <row r="732" spans="1:28" ht="9.75" customHeight="1" thickBot="1">
      <c r="A732" s="685"/>
      <c r="B732" s="687"/>
      <c r="C732" s="430"/>
      <c r="D732" s="431"/>
      <c r="E732" s="431"/>
      <c r="F732" s="431"/>
      <c r="G732" s="431"/>
      <c r="H732" s="431"/>
      <c r="I732" s="431"/>
      <c r="J732" s="431"/>
      <c r="K732" s="431"/>
      <c r="L732" s="431"/>
      <c r="M732" s="431"/>
      <c r="N732" s="431"/>
      <c r="O732" s="431"/>
      <c r="P732" s="431"/>
      <c r="Q732" s="431"/>
      <c r="R732" s="431"/>
      <c r="S732" s="431"/>
      <c r="T732" s="431"/>
      <c r="U732" s="431"/>
      <c r="V732" s="431"/>
      <c r="W732" s="431"/>
      <c r="X732" s="431"/>
      <c r="Y732" s="431"/>
      <c r="Z732" s="431"/>
      <c r="AA732" s="431"/>
      <c r="AB732" s="432"/>
    </row>
    <row r="733" spans="1:28" ht="9.75" customHeight="1">
      <c r="A733" s="685"/>
      <c r="B733" s="687"/>
      <c r="C733" s="629">
        <f ca="1">TODAY()</f>
        <v>42505</v>
      </c>
      <c r="D733" s="630"/>
      <c r="E733" s="630"/>
      <c r="F733" s="630"/>
      <c r="G733" s="630"/>
      <c r="H733" s="630"/>
      <c r="I733" s="630"/>
      <c r="J733" s="630"/>
      <c r="K733" s="630"/>
      <c r="L733" s="630"/>
      <c r="M733" s="631"/>
      <c r="N733" s="614" t="s">
        <v>149</v>
      </c>
      <c r="O733" s="615"/>
      <c r="P733" s="615"/>
      <c r="Q733" s="615"/>
      <c r="R733" s="615"/>
      <c r="S733" s="615"/>
      <c r="T733" s="615"/>
      <c r="U733" s="615"/>
      <c r="V733" s="615"/>
      <c r="W733" s="615"/>
      <c r="X733" s="615"/>
      <c r="Y733" s="615"/>
      <c r="Z733" s="615"/>
      <c r="AA733" s="615"/>
      <c r="AB733" s="616"/>
    </row>
    <row r="734" spans="1:28" ht="9.75" customHeight="1" thickBot="1">
      <c r="A734" s="688"/>
      <c r="B734" s="690"/>
      <c r="C734" s="632"/>
      <c r="D734" s="633"/>
      <c r="E734" s="633"/>
      <c r="F734" s="633"/>
      <c r="G734" s="633"/>
      <c r="H734" s="633"/>
      <c r="I734" s="633"/>
      <c r="J734" s="633"/>
      <c r="K734" s="633"/>
      <c r="L734" s="633"/>
      <c r="M734" s="634"/>
      <c r="N734" s="617"/>
      <c r="O734" s="618"/>
      <c r="P734" s="618"/>
      <c r="Q734" s="618"/>
      <c r="R734" s="618"/>
      <c r="S734" s="618"/>
      <c r="T734" s="618"/>
      <c r="U734" s="618"/>
      <c r="V734" s="618"/>
      <c r="W734" s="618"/>
      <c r="X734" s="618"/>
      <c r="Y734" s="618"/>
      <c r="Z734" s="618"/>
      <c r="AA734" s="618"/>
      <c r="AB734" s="619"/>
    </row>
    <row r="735" spans="1:28" ht="9.75" customHeight="1">
      <c r="A735" s="542" t="s">
        <v>68</v>
      </c>
      <c r="B735" s="544"/>
      <c r="C735" s="614" t="str">
        <f>'Sp. JK.'!F36</f>
        <v>MÁTRAHÁZINÉ KISS JULIANNA</v>
      </c>
      <c r="D735" s="615"/>
      <c r="E735" s="615"/>
      <c r="F735" s="615"/>
      <c r="G735" s="615"/>
      <c r="H735" s="615"/>
      <c r="I735" s="615"/>
      <c r="J735" s="615"/>
      <c r="K735" s="615"/>
      <c r="L735" s="615"/>
      <c r="M735" s="615"/>
      <c r="N735" s="602" t="s">
        <v>70</v>
      </c>
      <c r="O735" s="620"/>
      <c r="P735" s="621"/>
      <c r="Q735" s="602"/>
      <c r="R735" s="705"/>
      <c r="S735" s="705"/>
      <c r="T735" s="705"/>
      <c r="U735" s="705"/>
      <c r="V735" s="705"/>
      <c r="W735" s="705"/>
      <c r="X735" s="705"/>
      <c r="Y735" s="705"/>
      <c r="Z735" s="705"/>
      <c r="AA735" s="705"/>
      <c r="AB735" s="604"/>
    </row>
    <row r="736" spans="1:28" ht="9.75" customHeight="1" thickBot="1">
      <c r="A736" s="537"/>
      <c r="B736" s="546"/>
      <c r="C736" s="617"/>
      <c r="D736" s="618"/>
      <c r="E736" s="618"/>
      <c r="F736" s="618"/>
      <c r="G736" s="618"/>
      <c r="H736" s="618"/>
      <c r="I736" s="618"/>
      <c r="J736" s="618"/>
      <c r="K736" s="618"/>
      <c r="L736" s="618"/>
      <c r="M736" s="618"/>
      <c r="N736" s="622"/>
      <c r="O736" s="623"/>
      <c r="P736" s="624"/>
      <c r="Q736" s="602"/>
      <c r="R736" s="705"/>
      <c r="S736" s="705"/>
      <c r="T736" s="705"/>
      <c r="U736" s="705"/>
      <c r="V736" s="705"/>
      <c r="W736" s="705"/>
      <c r="X736" s="705"/>
      <c r="Y736" s="705"/>
      <c r="Z736" s="705"/>
      <c r="AA736" s="705"/>
      <c r="AB736" s="604"/>
    </row>
    <row r="737" spans="1:28" ht="9.75" customHeight="1">
      <c r="A737" s="542" t="s">
        <v>71</v>
      </c>
      <c r="B737" s="544"/>
      <c r="C737" s="614"/>
      <c r="D737" s="615"/>
      <c r="E737" s="615"/>
      <c r="F737" s="615"/>
      <c r="G737" s="615"/>
      <c r="H737" s="615"/>
      <c r="I737" s="615"/>
      <c r="J737" s="615"/>
      <c r="K737" s="615"/>
      <c r="L737" s="615"/>
      <c r="M737" s="615"/>
      <c r="N737" s="542" t="s">
        <v>69</v>
      </c>
      <c r="O737" s="625"/>
      <c r="P737" s="626"/>
      <c r="Q737" s="542"/>
      <c r="R737" s="543"/>
      <c r="S737" s="543"/>
      <c r="T737" s="543"/>
      <c r="U737" s="543"/>
      <c r="V737" s="543"/>
      <c r="W737" s="543"/>
      <c r="X737" s="543"/>
      <c r="Y737" s="543"/>
      <c r="Z737" s="543"/>
      <c r="AA737" s="543"/>
      <c r="AB737" s="544"/>
    </row>
    <row r="738" spans="1:28" ht="9.75" customHeight="1" thickBot="1">
      <c r="A738" s="537"/>
      <c r="B738" s="546"/>
      <c r="C738" s="617"/>
      <c r="D738" s="618"/>
      <c r="E738" s="618"/>
      <c r="F738" s="618"/>
      <c r="G738" s="618"/>
      <c r="H738" s="618"/>
      <c r="I738" s="618"/>
      <c r="J738" s="618"/>
      <c r="K738" s="618"/>
      <c r="L738" s="618"/>
      <c r="M738" s="618"/>
      <c r="N738" s="622"/>
      <c r="O738" s="623"/>
      <c r="P738" s="624"/>
      <c r="Q738" s="537"/>
      <c r="R738" s="545"/>
      <c r="S738" s="545"/>
      <c r="T738" s="545"/>
      <c r="U738" s="545"/>
      <c r="V738" s="545"/>
      <c r="W738" s="545"/>
      <c r="X738" s="545"/>
      <c r="Y738" s="545"/>
      <c r="Z738" s="545"/>
      <c r="AA738" s="545"/>
      <c r="AB738" s="546"/>
    </row>
    <row r="739" spans="1:28" ht="9.75" customHeight="1" thickBot="1">
      <c r="A739" s="174" t="s">
        <v>77</v>
      </c>
      <c r="B739" s="174" t="s">
        <v>62</v>
      </c>
      <c r="C739" s="627"/>
      <c r="D739" s="559"/>
      <c r="E739" s="559"/>
      <c r="F739" s="559"/>
      <c r="G739" s="559"/>
      <c r="H739" s="559"/>
      <c r="I739" s="559"/>
      <c r="J739" s="559"/>
      <c r="K739" s="559"/>
      <c r="L739" s="559"/>
      <c r="M739" s="559"/>
      <c r="N739" s="550" t="s">
        <v>63</v>
      </c>
      <c r="O739" s="556"/>
      <c r="P739" s="551"/>
      <c r="Q739" s="550" t="s">
        <v>64</v>
      </c>
      <c r="R739" s="556"/>
      <c r="S739" s="551"/>
      <c r="T739" s="550" t="s">
        <v>65</v>
      </c>
      <c r="U739" s="556"/>
      <c r="V739" s="551"/>
      <c r="W739" s="525" t="s">
        <v>97</v>
      </c>
      <c r="X739" s="527"/>
      <c r="Y739" s="229" t="s">
        <v>78</v>
      </c>
      <c r="Z739" s="230" t="s">
        <v>66</v>
      </c>
      <c r="AA739" s="627" t="s">
        <v>67</v>
      </c>
      <c r="AB739" s="628"/>
    </row>
    <row r="740" spans="1:28" ht="14.25" customHeight="1" thickBot="1">
      <c r="A740" s="561">
        <v>1</v>
      </c>
      <c r="B740" s="561">
        <v>3</v>
      </c>
      <c r="C740" s="175" t="s">
        <v>80</v>
      </c>
      <c r="D740" s="176">
        <v>1</v>
      </c>
      <c r="E740" s="177">
        <v>2</v>
      </c>
      <c r="F740" s="177">
        <v>3</v>
      </c>
      <c r="G740" s="177">
        <v>4</v>
      </c>
      <c r="H740" s="177">
        <v>5</v>
      </c>
      <c r="I740" s="177">
        <v>6</v>
      </c>
      <c r="J740" s="177">
        <v>7</v>
      </c>
      <c r="K740" s="177">
        <v>8</v>
      </c>
      <c r="L740" s="177">
        <v>9</v>
      </c>
      <c r="M740" s="177">
        <v>10</v>
      </c>
      <c r="N740" s="563"/>
      <c r="O740" s="565"/>
      <c r="P740" s="609"/>
      <c r="Q740" s="569"/>
      <c r="R740" s="570"/>
      <c r="S740" s="571"/>
      <c r="T740" s="475" t="s">
        <v>89</v>
      </c>
      <c r="U740" s="476"/>
      <c r="V740" s="477"/>
      <c r="W740" s="178" t="s">
        <v>92</v>
      </c>
      <c r="X740" s="179"/>
      <c r="Y740" s="586"/>
      <c r="Z740" s="542"/>
      <c r="AA740" s="542"/>
      <c r="AB740" s="544"/>
    </row>
    <row r="741" spans="1:28" ht="14.25" customHeight="1" thickBot="1">
      <c r="A741" s="561"/>
      <c r="B741" s="561"/>
      <c r="C741" s="180" t="s">
        <v>63</v>
      </c>
      <c r="D741" s="181"/>
      <c r="E741" s="182"/>
      <c r="F741" s="182"/>
      <c r="G741" s="182"/>
      <c r="H741" s="183"/>
      <c r="I741" s="183"/>
      <c r="J741" s="183"/>
      <c r="K741" s="183"/>
      <c r="L741" s="183"/>
      <c r="M741" s="183"/>
      <c r="N741" s="564"/>
      <c r="O741" s="566"/>
      <c r="P741" s="610"/>
      <c r="Q741" s="572"/>
      <c r="R741" s="573"/>
      <c r="S741" s="574"/>
      <c r="T741" s="590"/>
      <c r="U741" s="595"/>
      <c r="V741" s="591"/>
      <c r="W741" s="184" t="s">
        <v>93</v>
      </c>
      <c r="X741" s="185"/>
      <c r="Y741" s="691"/>
      <c r="Z741" s="602"/>
      <c r="AA741" s="602"/>
      <c r="AB741" s="604"/>
    </row>
    <row r="742" spans="1:28" ht="14.25" customHeight="1" thickBot="1">
      <c r="A742" s="561"/>
      <c r="B742" s="561"/>
      <c r="C742" s="175" t="s">
        <v>80</v>
      </c>
      <c r="D742" s="186">
        <v>11</v>
      </c>
      <c r="E742" s="187">
        <v>12</v>
      </c>
      <c r="F742" s="187">
        <v>13</v>
      </c>
      <c r="G742" s="187">
        <v>14</v>
      </c>
      <c r="H742" s="188">
        <v>15</v>
      </c>
      <c r="I742" s="188">
        <v>16</v>
      </c>
      <c r="J742" s="188">
        <v>17</v>
      </c>
      <c r="K742" s="188">
        <v>18</v>
      </c>
      <c r="L742" s="188">
        <v>19</v>
      </c>
      <c r="M742" s="189">
        <v>20</v>
      </c>
      <c r="N742" s="569"/>
      <c r="O742" s="570"/>
      <c r="P742" s="571"/>
      <c r="Q742" s="575"/>
      <c r="R742" s="576"/>
      <c r="S742" s="577"/>
      <c r="T742" s="478"/>
      <c r="U742" s="479"/>
      <c r="V742" s="480"/>
      <c r="W742" s="184" t="s">
        <v>94</v>
      </c>
      <c r="X742" s="185"/>
      <c r="Y742" s="691"/>
      <c r="Z742" s="602"/>
      <c r="AA742" s="602"/>
      <c r="AB742" s="604"/>
    </row>
    <row r="743" spans="1:28" ht="14.25" customHeight="1">
      <c r="A743" s="561"/>
      <c r="B743" s="561"/>
      <c r="C743" s="578" t="s">
        <v>64</v>
      </c>
      <c r="D743" s="190"/>
      <c r="E743" s="191"/>
      <c r="F743" s="191"/>
      <c r="G743" s="191"/>
      <c r="H743" s="192"/>
      <c r="I743" s="192"/>
      <c r="J743" s="192"/>
      <c r="K743" s="192"/>
      <c r="L743" s="192"/>
      <c r="M743" s="192"/>
      <c r="N743" s="572"/>
      <c r="O743" s="573"/>
      <c r="P743" s="574"/>
      <c r="Q743" s="611"/>
      <c r="R743" s="612"/>
      <c r="S743" s="613"/>
      <c r="T743" s="580"/>
      <c r="U743" s="582"/>
      <c r="V743" s="584"/>
      <c r="W743" s="184" t="s">
        <v>95</v>
      </c>
      <c r="X743" s="185"/>
      <c r="Y743" s="691"/>
      <c r="Z743" s="692"/>
      <c r="AA743" s="602"/>
      <c r="AB743" s="604"/>
    </row>
    <row r="744" spans="1:28" ht="14.25" customHeight="1" thickBot="1">
      <c r="A744" s="562"/>
      <c r="B744" s="562"/>
      <c r="C744" s="579"/>
      <c r="D744" s="193"/>
      <c r="E744" s="194"/>
      <c r="F744" s="194"/>
      <c r="G744" s="194"/>
      <c r="H744" s="195"/>
      <c r="I744" s="195"/>
      <c r="J744" s="195"/>
      <c r="K744" s="195"/>
      <c r="L744" s="195"/>
      <c r="M744" s="195"/>
      <c r="N744" s="575"/>
      <c r="O744" s="576"/>
      <c r="P744" s="577"/>
      <c r="Q744" s="564"/>
      <c r="R744" s="566"/>
      <c r="S744" s="568"/>
      <c r="T744" s="581"/>
      <c r="U744" s="583"/>
      <c r="V744" s="585"/>
      <c r="W744" s="184" t="s">
        <v>96</v>
      </c>
      <c r="X744" s="185"/>
      <c r="Y744" s="587"/>
      <c r="Z744" s="693"/>
      <c r="AA744" s="537"/>
      <c r="AB744" s="546"/>
    </row>
    <row r="745" spans="1:28" ht="14.25" customHeight="1" thickBot="1">
      <c r="A745" s="561">
        <v>2</v>
      </c>
      <c r="B745" s="560">
        <v>4</v>
      </c>
      <c r="C745" s="175" t="s">
        <v>80</v>
      </c>
      <c r="D745" s="176">
        <v>21</v>
      </c>
      <c r="E745" s="177">
        <v>22</v>
      </c>
      <c r="F745" s="177">
        <v>23</v>
      </c>
      <c r="G745" s="177">
        <v>24</v>
      </c>
      <c r="H745" s="177">
        <v>25</v>
      </c>
      <c r="I745" s="177">
        <v>26</v>
      </c>
      <c r="J745" s="177">
        <v>27</v>
      </c>
      <c r="K745" s="177">
        <v>28</v>
      </c>
      <c r="L745" s="177">
        <v>29</v>
      </c>
      <c r="M745" s="177">
        <v>30</v>
      </c>
      <c r="N745" s="563"/>
      <c r="O745" s="565"/>
      <c r="P745" s="567"/>
      <c r="Q745" s="569"/>
      <c r="R745" s="570"/>
      <c r="S745" s="571"/>
      <c r="T745" s="475" t="s">
        <v>89</v>
      </c>
      <c r="U745" s="476"/>
      <c r="V745" s="477"/>
      <c r="W745" s="178" t="s">
        <v>92</v>
      </c>
      <c r="X745" s="179"/>
      <c r="Y745" s="586"/>
      <c r="Z745" s="542"/>
      <c r="AA745" s="542"/>
      <c r="AB745" s="544"/>
    </row>
    <row r="746" spans="1:28" ht="14.25" customHeight="1" thickBot="1">
      <c r="A746" s="561"/>
      <c r="B746" s="561"/>
      <c r="C746" s="180" t="s">
        <v>63</v>
      </c>
      <c r="D746" s="181"/>
      <c r="E746" s="182"/>
      <c r="F746" s="182"/>
      <c r="G746" s="182"/>
      <c r="H746" s="183"/>
      <c r="I746" s="183"/>
      <c r="J746" s="183"/>
      <c r="K746" s="183"/>
      <c r="L746" s="183"/>
      <c r="M746" s="183"/>
      <c r="N746" s="564"/>
      <c r="O746" s="566"/>
      <c r="P746" s="568"/>
      <c r="Q746" s="572"/>
      <c r="R746" s="573"/>
      <c r="S746" s="574"/>
      <c r="T746" s="590"/>
      <c r="U746" s="595"/>
      <c r="V746" s="591"/>
      <c r="W746" s="184" t="s">
        <v>93</v>
      </c>
      <c r="X746" s="185"/>
      <c r="Y746" s="691"/>
      <c r="Z746" s="602"/>
      <c r="AA746" s="602"/>
      <c r="AB746" s="604"/>
    </row>
    <row r="747" spans="1:28" ht="14.25" customHeight="1" thickBot="1">
      <c r="A747" s="561"/>
      <c r="B747" s="561"/>
      <c r="C747" s="175" t="s">
        <v>80</v>
      </c>
      <c r="D747" s="186">
        <v>31</v>
      </c>
      <c r="E747" s="187">
        <v>32</v>
      </c>
      <c r="F747" s="187">
        <v>33</v>
      </c>
      <c r="G747" s="187">
        <v>34</v>
      </c>
      <c r="H747" s="188">
        <v>35</v>
      </c>
      <c r="I747" s="188">
        <v>36</v>
      </c>
      <c r="J747" s="188">
        <v>37</v>
      </c>
      <c r="K747" s="188">
        <v>38</v>
      </c>
      <c r="L747" s="188">
        <v>39</v>
      </c>
      <c r="M747" s="189">
        <v>40</v>
      </c>
      <c r="N747" s="596"/>
      <c r="O747" s="597"/>
      <c r="P747" s="598"/>
      <c r="Q747" s="575"/>
      <c r="R747" s="576"/>
      <c r="S747" s="577"/>
      <c r="T747" s="478"/>
      <c r="U747" s="479"/>
      <c r="V747" s="480"/>
      <c r="W747" s="184" t="s">
        <v>94</v>
      </c>
      <c r="X747" s="185"/>
      <c r="Y747" s="691"/>
      <c r="Z747" s="602"/>
      <c r="AA747" s="602"/>
      <c r="AB747" s="604"/>
    </row>
    <row r="748" spans="1:28" ht="14.25" customHeight="1">
      <c r="A748" s="561"/>
      <c r="B748" s="561"/>
      <c r="C748" s="578" t="s">
        <v>64</v>
      </c>
      <c r="D748" s="190"/>
      <c r="E748" s="191"/>
      <c r="F748" s="191"/>
      <c r="G748" s="191"/>
      <c r="H748" s="192"/>
      <c r="I748" s="192"/>
      <c r="J748" s="192"/>
      <c r="K748" s="192"/>
      <c r="L748" s="192"/>
      <c r="M748" s="192"/>
      <c r="N748" s="596"/>
      <c r="O748" s="597"/>
      <c r="P748" s="598"/>
      <c r="Q748" s="563"/>
      <c r="R748" s="565"/>
      <c r="S748" s="567"/>
      <c r="T748" s="695"/>
      <c r="U748" s="696"/>
      <c r="V748" s="697"/>
      <c r="W748" s="184" t="s">
        <v>95</v>
      </c>
      <c r="X748" s="185"/>
      <c r="Y748" s="691"/>
      <c r="Z748" s="692"/>
      <c r="AA748" s="602"/>
      <c r="AB748" s="604"/>
    </row>
    <row r="749" spans="1:28" ht="14.25" customHeight="1" thickBot="1">
      <c r="A749" s="562"/>
      <c r="B749" s="562"/>
      <c r="C749" s="579"/>
      <c r="D749" s="193"/>
      <c r="E749" s="194"/>
      <c r="F749" s="194"/>
      <c r="G749" s="194"/>
      <c r="H749" s="195"/>
      <c r="I749" s="195"/>
      <c r="J749" s="195"/>
      <c r="K749" s="195"/>
      <c r="L749" s="195"/>
      <c r="M749" s="195"/>
      <c r="N749" s="599"/>
      <c r="O749" s="600"/>
      <c r="P749" s="601"/>
      <c r="Q749" s="564"/>
      <c r="R749" s="566"/>
      <c r="S749" s="568"/>
      <c r="T749" s="581"/>
      <c r="U749" s="583"/>
      <c r="V749" s="585"/>
      <c r="W749" s="196" t="s">
        <v>96</v>
      </c>
      <c r="X749" s="197"/>
      <c r="Y749" s="587"/>
      <c r="Z749" s="693"/>
      <c r="AA749" s="537"/>
      <c r="AB749" s="546"/>
    </row>
    <row r="750" spans="1:28" ht="14.25" customHeight="1">
      <c r="A750" s="682"/>
      <c r="B750" s="683"/>
      <c r="C750" s="683"/>
      <c r="D750" s="683"/>
      <c r="E750" s="683"/>
      <c r="F750" s="683"/>
      <c r="G750" s="683"/>
      <c r="H750" s="684"/>
      <c r="I750" s="542"/>
      <c r="J750" s="543"/>
      <c r="K750" s="543"/>
      <c r="L750" s="543"/>
      <c r="M750" s="544"/>
      <c r="N750" s="542"/>
      <c r="O750" s="542"/>
      <c r="P750" s="542"/>
      <c r="Q750" s="542"/>
      <c r="R750" s="542"/>
      <c r="S750" s="542"/>
      <c r="T750" s="542"/>
      <c r="U750" s="542"/>
      <c r="V750" s="542"/>
      <c r="W750" s="698"/>
      <c r="X750" s="699"/>
      <c r="Y750" s="586"/>
      <c r="Z750" s="586"/>
      <c r="AA750" s="542"/>
      <c r="AB750" s="544"/>
    </row>
    <row r="751" spans="1:28" ht="14.25" customHeight="1" thickBot="1">
      <c r="A751" s="685"/>
      <c r="B751" s="686"/>
      <c r="C751" s="686"/>
      <c r="D751" s="686"/>
      <c r="E751" s="686"/>
      <c r="F751" s="686"/>
      <c r="G751" s="686"/>
      <c r="H751" s="687"/>
      <c r="I751" s="602"/>
      <c r="J751" s="603"/>
      <c r="K751" s="603"/>
      <c r="L751" s="603"/>
      <c r="M751" s="604"/>
      <c r="N751" s="602"/>
      <c r="O751" s="602"/>
      <c r="P751" s="602"/>
      <c r="Q751" s="602"/>
      <c r="R751" s="602"/>
      <c r="S751" s="602"/>
      <c r="T751" s="602"/>
      <c r="U751" s="602"/>
      <c r="V751" s="602"/>
      <c r="W751" s="700"/>
      <c r="X751" s="701"/>
      <c r="Y751" s="587"/>
      <c r="Z751" s="587"/>
      <c r="AA751" s="537"/>
      <c r="AB751" s="546"/>
    </row>
    <row r="752" spans="1:28" ht="14.25" customHeight="1" thickBot="1">
      <c r="A752" s="688"/>
      <c r="B752" s="689"/>
      <c r="C752" s="689"/>
      <c r="D752" s="689"/>
      <c r="E752" s="689"/>
      <c r="F752" s="689"/>
      <c r="G752" s="689"/>
      <c r="H752" s="690"/>
      <c r="I752" s="537"/>
      <c r="J752" s="545"/>
      <c r="K752" s="545"/>
      <c r="L752" s="545"/>
      <c r="M752" s="546"/>
      <c r="N752" s="537"/>
      <c r="O752" s="537"/>
      <c r="P752" s="537"/>
      <c r="Q752" s="537"/>
      <c r="R752" s="537"/>
      <c r="S752" s="537"/>
      <c r="T752" s="537"/>
      <c r="U752" s="537"/>
      <c r="V752" s="537"/>
      <c r="W752" s="198" t="s">
        <v>92</v>
      </c>
      <c r="X752" s="199"/>
      <c r="Y752" s="200"/>
      <c r="Z752" s="200"/>
      <c r="AA752" s="680"/>
      <c r="AB752" s="681"/>
    </row>
    <row r="753" spans="1:28" ht="15" customHeight="1" thickBot="1">
      <c r="A753" s="680" t="s">
        <v>86</v>
      </c>
      <c r="B753" s="694"/>
      <c r="C753" s="694"/>
      <c r="D753" s="694"/>
      <c r="E753" s="694"/>
      <c r="F753" s="694"/>
      <c r="G753" s="694"/>
      <c r="H753" s="681"/>
      <c r="I753" s="537" t="s">
        <v>87</v>
      </c>
      <c r="J753" s="540"/>
      <c r="K753" s="540"/>
      <c r="L753" s="540"/>
      <c r="M753" s="540"/>
      <c r="N753" s="680" t="s">
        <v>90</v>
      </c>
      <c r="O753" s="694"/>
      <c r="P753" s="694"/>
      <c r="Q753" s="680" t="s">
        <v>91</v>
      </c>
      <c r="R753" s="694"/>
      <c r="S753" s="694"/>
      <c r="T753" s="680" t="s">
        <v>88</v>
      </c>
      <c r="U753" s="694"/>
      <c r="V753" s="681"/>
      <c r="W753" s="198" t="s">
        <v>93</v>
      </c>
      <c r="X753" s="199"/>
      <c r="Y753" s="200"/>
      <c r="Z753" s="200"/>
      <c r="AA753" s="680"/>
      <c r="AB753" s="681"/>
    </row>
    <row r="754" spans="1:28" ht="15" customHeight="1" thickBot="1">
      <c r="A754" s="702"/>
      <c r="B754" s="702"/>
      <c r="C754" s="702"/>
      <c r="D754" s="702"/>
      <c r="E754" s="702"/>
      <c r="F754" s="702"/>
      <c r="G754" s="702"/>
      <c r="H754" s="702"/>
      <c r="I754" s="702"/>
      <c r="J754" s="702"/>
      <c r="K754" s="702"/>
      <c r="L754" s="702"/>
      <c r="M754" s="702"/>
      <c r="N754" s="702"/>
      <c r="O754" s="702"/>
      <c r="P754" s="702"/>
      <c r="Q754" s="702"/>
      <c r="R754" s="702"/>
      <c r="S754" s="702"/>
      <c r="T754" s="702"/>
      <c r="U754" s="702"/>
      <c r="V754" s="702"/>
      <c r="W754" s="702"/>
      <c r="X754" s="702"/>
      <c r="Y754" s="702"/>
      <c r="Z754" s="702"/>
      <c r="AA754" s="702"/>
      <c r="AB754" s="702"/>
    </row>
    <row r="755" spans="1:28" ht="9.75" customHeight="1">
      <c r="A755" s="682"/>
      <c r="B755" s="684"/>
      <c r="C755" s="635" t="s">
        <v>74</v>
      </c>
      <c r="D755" s="636"/>
      <c r="E755" s="636"/>
      <c r="F755" s="636"/>
      <c r="G755" s="636"/>
      <c r="H755" s="636"/>
      <c r="I755" s="636"/>
      <c r="J755" s="636"/>
      <c r="K755" s="636"/>
      <c r="L755" s="636"/>
      <c r="M755" s="636"/>
      <c r="N755" s="636"/>
      <c r="O755" s="636"/>
      <c r="P755" s="636"/>
      <c r="Q755" s="636"/>
      <c r="R755" s="636"/>
      <c r="S755" s="636"/>
      <c r="T755" s="636"/>
      <c r="U755" s="636"/>
      <c r="V755" s="636"/>
      <c r="W755" s="636"/>
      <c r="X755" s="636"/>
      <c r="Y755" s="636"/>
      <c r="Z755" s="636"/>
      <c r="AA755" s="636"/>
      <c r="AB755" s="637"/>
    </row>
    <row r="756" spans="1:28" ht="9.75" customHeight="1" thickBot="1">
      <c r="A756" s="685"/>
      <c r="B756" s="687"/>
      <c r="C756" s="638"/>
      <c r="D756" s="639"/>
      <c r="E756" s="639"/>
      <c r="F756" s="639"/>
      <c r="G756" s="639"/>
      <c r="H756" s="639"/>
      <c r="I756" s="639"/>
      <c r="J756" s="639"/>
      <c r="K756" s="639"/>
      <c r="L756" s="639"/>
      <c r="M756" s="639"/>
      <c r="N756" s="639"/>
      <c r="O756" s="639"/>
      <c r="P756" s="639"/>
      <c r="Q756" s="639"/>
      <c r="R756" s="639"/>
      <c r="S756" s="639"/>
      <c r="T756" s="639"/>
      <c r="U756" s="639"/>
      <c r="V756" s="639"/>
      <c r="W756" s="639"/>
      <c r="X756" s="639"/>
      <c r="Y756" s="639"/>
      <c r="Z756" s="639"/>
      <c r="AA756" s="639"/>
      <c r="AB756" s="640"/>
    </row>
    <row r="757" spans="1:28" ht="9.75" customHeight="1">
      <c r="A757" s="685"/>
      <c r="B757" s="687"/>
      <c r="C757" s="427" t="s">
        <v>145</v>
      </c>
      <c r="D757" s="428"/>
      <c r="E757" s="428"/>
      <c r="F757" s="428"/>
      <c r="G757" s="428"/>
      <c r="H757" s="428"/>
      <c r="I757" s="428"/>
      <c r="J757" s="428"/>
      <c r="K757" s="428"/>
      <c r="L757" s="428"/>
      <c r="M757" s="428"/>
      <c r="N757" s="428"/>
      <c r="O757" s="428"/>
      <c r="P757" s="428"/>
      <c r="Q757" s="428"/>
      <c r="R757" s="428"/>
      <c r="S757" s="428"/>
      <c r="T757" s="428"/>
      <c r="U757" s="428"/>
      <c r="V757" s="428"/>
      <c r="W757" s="428"/>
      <c r="X757" s="428"/>
      <c r="Y757" s="428"/>
      <c r="Z757" s="428"/>
      <c r="AA757" s="428"/>
      <c r="AB757" s="429"/>
    </row>
    <row r="758" spans="1:28" ht="9.75" customHeight="1" thickBot="1">
      <c r="A758" s="685"/>
      <c r="B758" s="687"/>
      <c r="C758" s="430"/>
      <c r="D758" s="431"/>
      <c r="E758" s="431"/>
      <c r="F758" s="431"/>
      <c r="G758" s="431"/>
      <c r="H758" s="431"/>
      <c r="I758" s="431"/>
      <c r="J758" s="431"/>
      <c r="K758" s="431"/>
      <c r="L758" s="431"/>
      <c r="M758" s="431"/>
      <c r="N758" s="431"/>
      <c r="O758" s="431"/>
      <c r="P758" s="431"/>
      <c r="Q758" s="431"/>
      <c r="R758" s="431"/>
      <c r="S758" s="431"/>
      <c r="T758" s="431"/>
      <c r="U758" s="431"/>
      <c r="V758" s="431"/>
      <c r="W758" s="431"/>
      <c r="X758" s="431"/>
      <c r="Y758" s="431"/>
      <c r="Z758" s="431"/>
      <c r="AA758" s="431"/>
      <c r="AB758" s="432"/>
    </row>
    <row r="759" spans="1:28" ht="9.75" customHeight="1">
      <c r="A759" s="685"/>
      <c r="B759" s="687"/>
      <c r="C759" s="629">
        <f ca="1">TODAY()</f>
        <v>42505</v>
      </c>
      <c r="D759" s="630"/>
      <c r="E759" s="630"/>
      <c r="F759" s="630"/>
      <c r="G759" s="630"/>
      <c r="H759" s="630"/>
      <c r="I759" s="630"/>
      <c r="J759" s="630"/>
      <c r="K759" s="630"/>
      <c r="L759" s="630"/>
      <c r="M759" s="631"/>
      <c r="N759" s="614" t="s">
        <v>149</v>
      </c>
      <c r="O759" s="615"/>
      <c r="P759" s="615"/>
      <c r="Q759" s="615"/>
      <c r="R759" s="615"/>
      <c r="S759" s="615"/>
      <c r="T759" s="615"/>
      <c r="U759" s="615"/>
      <c r="V759" s="615"/>
      <c r="W759" s="615"/>
      <c r="X759" s="615"/>
      <c r="Y759" s="615"/>
      <c r="Z759" s="615"/>
      <c r="AA759" s="615"/>
      <c r="AB759" s="616"/>
    </row>
    <row r="760" spans="1:28" ht="9.75" customHeight="1" thickBot="1">
      <c r="A760" s="688"/>
      <c r="B760" s="690"/>
      <c r="C760" s="632"/>
      <c r="D760" s="633"/>
      <c r="E760" s="633"/>
      <c r="F760" s="633"/>
      <c r="G760" s="633"/>
      <c r="H760" s="633"/>
      <c r="I760" s="633"/>
      <c r="J760" s="633"/>
      <c r="K760" s="633"/>
      <c r="L760" s="633"/>
      <c r="M760" s="634"/>
      <c r="N760" s="617"/>
      <c r="O760" s="618"/>
      <c r="P760" s="618"/>
      <c r="Q760" s="618"/>
      <c r="R760" s="618"/>
      <c r="S760" s="618"/>
      <c r="T760" s="618"/>
      <c r="U760" s="618"/>
      <c r="V760" s="618"/>
      <c r="W760" s="618"/>
      <c r="X760" s="618"/>
      <c r="Y760" s="618"/>
      <c r="Z760" s="618"/>
      <c r="AA760" s="618"/>
      <c r="AB760" s="619"/>
    </row>
    <row r="761" spans="1:28" ht="9.75" customHeight="1">
      <c r="A761" s="542" t="s">
        <v>68</v>
      </c>
      <c r="B761" s="544"/>
      <c r="C761" s="614" t="str">
        <f>'Sp. JK.'!F37</f>
        <v>AIRIZER EMESE</v>
      </c>
      <c r="D761" s="615"/>
      <c r="E761" s="615"/>
      <c r="F761" s="615"/>
      <c r="G761" s="615"/>
      <c r="H761" s="615"/>
      <c r="I761" s="615"/>
      <c r="J761" s="615"/>
      <c r="K761" s="615"/>
      <c r="L761" s="615"/>
      <c r="M761" s="615"/>
      <c r="N761" s="542" t="s">
        <v>70</v>
      </c>
      <c r="O761" s="543"/>
      <c r="P761" s="544"/>
      <c r="Q761" s="542"/>
      <c r="R761" s="543"/>
      <c r="S761" s="543"/>
      <c r="T761" s="543"/>
      <c r="U761" s="543"/>
      <c r="V761" s="543"/>
      <c r="W761" s="543"/>
      <c r="X761" s="543"/>
      <c r="Y761" s="543"/>
      <c r="Z761" s="543"/>
      <c r="AA761" s="543"/>
      <c r="AB761" s="544"/>
    </row>
    <row r="762" spans="1:28" ht="9.75" customHeight="1" thickBot="1">
      <c r="A762" s="537"/>
      <c r="B762" s="546"/>
      <c r="C762" s="617"/>
      <c r="D762" s="618"/>
      <c r="E762" s="618"/>
      <c r="F762" s="618"/>
      <c r="G762" s="618"/>
      <c r="H762" s="618"/>
      <c r="I762" s="618"/>
      <c r="J762" s="618"/>
      <c r="K762" s="618"/>
      <c r="L762" s="618"/>
      <c r="M762" s="618"/>
      <c r="N762" s="537"/>
      <c r="O762" s="545"/>
      <c r="P762" s="546"/>
      <c r="Q762" s="537"/>
      <c r="R762" s="545"/>
      <c r="S762" s="545"/>
      <c r="T762" s="545"/>
      <c r="U762" s="545"/>
      <c r="V762" s="545"/>
      <c r="W762" s="545"/>
      <c r="X762" s="545"/>
      <c r="Y762" s="545"/>
      <c r="Z762" s="545"/>
      <c r="AA762" s="545"/>
      <c r="AB762" s="546"/>
    </row>
    <row r="763" spans="1:28" ht="9.75" customHeight="1">
      <c r="A763" s="542" t="s">
        <v>71</v>
      </c>
      <c r="B763" s="544"/>
      <c r="C763" s="614"/>
      <c r="D763" s="615"/>
      <c r="E763" s="615"/>
      <c r="F763" s="615"/>
      <c r="G763" s="615"/>
      <c r="H763" s="615"/>
      <c r="I763" s="615"/>
      <c r="J763" s="615"/>
      <c r="K763" s="615"/>
      <c r="L763" s="615"/>
      <c r="M763" s="615"/>
      <c r="N763" s="542" t="s">
        <v>69</v>
      </c>
      <c r="O763" s="625"/>
      <c r="P763" s="626"/>
      <c r="Q763" s="542"/>
      <c r="R763" s="543"/>
      <c r="S763" s="543"/>
      <c r="T763" s="543"/>
      <c r="U763" s="543"/>
      <c r="V763" s="543"/>
      <c r="W763" s="543"/>
      <c r="X763" s="543"/>
      <c r="Y763" s="543"/>
      <c r="Z763" s="543"/>
      <c r="AA763" s="543"/>
      <c r="AB763" s="544"/>
    </row>
    <row r="764" spans="1:28" ht="9.75" customHeight="1" thickBot="1">
      <c r="A764" s="537"/>
      <c r="B764" s="546"/>
      <c r="C764" s="617"/>
      <c r="D764" s="618"/>
      <c r="E764" s="618"/>
      <c r="F764" s="618"/>
      <c r="G764" s="618"/>
      <c r="H764" s="618"/>
      <c r="I764" s="618"/>
      <c r="J764" s="618"/>
      <c r="K764" s="618"/>
      <c r="L764" s="618"/>
      <c r="M764" s="618"/>
      <c r="N764" s="622"/>
      <c r="O764" s="623"/>
      <c r="P764" s="624"/>
      <c r="Q764" s="537"/>
      <c r="R764" s="545"/>
      <c r="S764" s="545"/>
      <c r="T764" s="545"/>
      <c r="U764" s="545"/>
      <c r="V764" s="545"/>
      <c r="W764" s="545"/>
      <c r="X764" s="545"/>
      <c r="Y764" s="545"/>
      <c r="Z764" s="545"/>
      <c r="AA764" s="545"/>
      <c r="AB764" s="546"/>
    </row>
    <row r="765" spans="1:28" ht="9.75" customHeight="1" thickBot="1">
      <c r="A765" s="174" t="s">
        <v>77</v>
      </c>
      <c r="B765" s="174" t="s">
        <v>62</v>
      </c>
      <c r="C765" s="627"/>
      <c r="D765" s="559"/>
      <c r="E765" s="559"/>
      <c r="F765" s="559"/>
      <c r="G765" s="559"/>
      <c r="H765" s="559"/>
      <c r="I765" s="559"/>
      <c r="J765" s="559"/>
      <c r="K765" s="559"/>
      <c r="L765" s="559"/>
      <c r="M765" s="559"/>
      <c r="N765" s="550" t="s">
        <v>63</v>
      </c>
      <c r="O765" s="556"/>
      <c r="P765" s="551"/>
      <c r="Q765" s="550" t="s">
        <v>64</v>
      </c>
      <c r="R765" s="556"/>
      <c r="S765" s="551"/>
      <c r="T765" s="550" t="s">
        <v>65</v>
      </c>
      <c r="U765" s="556"/>
      <c r="V765" s="551"/>
      <c r="W765" s="703" t="s">
        <v>97</v>
      </c>
      <c r="X765" s="704"/>
      <c r="Y765" s="229" t="s">
        <v>78</v>
      </c>
      <c r="Z765" s="230" t="s">
        <v>66</v>
      </c>
      <c r="AA765" s="627" t="s">
        <v>67</v>
      </c>
      <c r="AB765" s="628"/>
    </row>
    <row r="766" spans="1:28" ht="14.25" customHeight="1" thickBot="1">
      <c r="A766" s="561">
        <v>1</v>
      </c>
      <c r="B766" s="561">
        <v>4</v>
      </c>
      <c r="C766" s="175" t="s">
        <v>80</v>
      </c>
      <c r="D766" s="176">
        <v>1</v>
      </c>
      <c r="E766" s="177">
        <v>2</v>
      </c>
      <c r="F766" s="177">
        <v>3</v>
      </c>
      <c r="G766" s="177">
        <v>4</v>
      </c>
      <c r="H766" s="177">
        <v>5</v>
      </c>
      <c r="I766" s="177">
        <v>6</v>
      </c>
      <c r="J766" s="177">
        <v>7</v>
      </c>
      <c r="K766" s="177">
        <v>8</v>
      </c>
      <c r="L766" s="177">
        <v>9</v>
      </c>
      <c r="M766" s="177">
        <v>10</v>
      </c>
      <c r="N766" s="563"/>
      <c r="O766" s="565"/>
      <c r="P766" s="609"/>
      <c r="Q766" s="569"/>
      <c r="R766" s="570"/>
      <c r="S766" s="571"/>
      <c r="T766" s="475" t="s">
        <v>89</v>
      </c>
      <c r="U766" s="476"/>
      <c r="V766" s="477"/>
      <c r="W766" s="178" t="s">
        <v>92</v>
      </c>
      <c r="X766" s="179"/>
      <c r="Y766" s="586"/>
      <c r="Z766" s="542"/>
      <c r="AA766" s="542"/>
      <c r="AB766" s="544"/>
    </row>
    <row r="767" spans="1:28" ht="14.25" customHeight="1" thickBot="1">
      <c r="A767" s="561"/>
      <c r="B767" s="561"/>
      <c r="C767" s="180" t="s">
        <v>63</v>
      </c>
      <c r="D767" s="181"/>
      <c r="E767" s="182"/>
      <c r="F767" s="182"/>
      <c r="G767" s="182"/>
      <c r="H767" s="183"/>
      <c r="I767" s="183"/>
      <c r="J767" s="183"/>
      <c r="K767" s="183"/>
      <c r="L767" s="183"/>
      <c r="M767" s="183"/>
      <c r="N767" s="564"/>
      <c r="O767" s="566"/>
      <c r="P767" s="610"/>
      <c r="Q767" s="572"/>
      <c r="R767" s="573"/>
      <c r="S767" s="574"/>
      <c r="T767" s="590"/>
      <c r="U767" s="595"/>
      <c r="V767" s="591"/>
      <c r="W767" s="184" t="s">
        <v>93</v>
      </c>
      <c r="X767" s="185"/>
      <c r="Y767" s="691"/>
      <c r="Z767" s="602"/>
      <c r="AA767" s="602"/>
      <c r="AB767" s="604"/>
    </row>
    <row r="768" spans="1:28" ht="14.25" customHeight="1" thickBot="1">
      <c r="A768" s="561"/>
      <c r="B768" s="561"/>
      <c r="C768" s="175" t="s">
        <v>80</v>
      </c>
      <c r="D768" s="186">
        <v>11</v>
      </c>
      <c r="E768" s="187">
        <v>12</v>
      </c>
      <c r="F768" s="187">
        <v>13</v>
      </c>
      <c r="G768" s="187">
        <v>14</v>
      </c>
      <c r="H768" s="188">
        <v>15</v>
      </c>
      <c r="I768" s="188">
        <v>16</v>
      </c>
      <c r="J768" s="188">
        <v>17</v>
      </c>
      <c r="K768" s="188">
        <v>18</v>
      </c>
      <c r="L768" s="188">
        <v>19</v>
      </c>
      <c r="M768" s="189">
        <v>20</v>
      </c>
      <c r="N768" s="569"/>
      <c r="O768" s="570"/>
      <c r="P768" s="571"/>
      <c r="Q768" s="575"/>
      <c r="R768" s="576"/>
      <c r="S768" s="577"/>
      <c r="T768" s="478"/>
      <c r="U768" s="479"/>
      <c r="V768" s="480"/>
      <c r="W768" s="184" t="s">
        <v>94</v>
      </c>
      <c r="X768" s="185"/>
      <c r="Y768" s="691"/>
      <c r="Z768" s="602"/>
      <c r="AA768" s="602"/>
      <c r="AB768" s="604"/>
    </row>
    <row r="769" spans="1:28" ht="14.25" customHeight="1">
      <c r="A769" s="561"/>
      <c r="B769" s="561"/>
      <c r="C769" s="578" t="s">
        <v>64</v>
      </c>
      <c r="D769" s="190"/>
      <c r="E769" s="191"/>
      <c r="F769" s="191"/>
      <c r="G769" s="191"/>
      <c r="H769" s="192"/>
      <c r="I769" s="192"/>
      <c r="J769" s="192"/>
      <c r="K769" s="192"/>
      <c r="L769" s="192"/>
      <c r="M769" s="192"/>
      <c r="N769" s="572"/>
      <c r="O769" s="573"/>
      <c r="P769" s="574"/>
      <c r="Q769" s="611"/>
      <c r="R769" s="612"/>
      <c r="S769" s="613"/>
      <c r="T769" s="580"/>
      <c r="U769" s="582"/>
      <c r="V769" s="584"/>
      <c r="W769" s="184" t="s">
        <v>95</v>
      </c>
      <c r="X769" s="185"/>
      <c r="Y769" s="691"/>
      <c r="Z769" s="692"/>
      <c r="AA769" s="602"/>
      <c r="AB769" s="604"/>
    </row>
    <row r="770" spans="1:28" ht="14.25" customHeight="1" thickBot="1">
      <c r="A770" s="562"/>
      <c r="B770" s="562"/>
      <c r="C770" s="579"/>
      <c r="D770" s="193"/>
      <c r="E770" s="194"/>
      <c r="F770" s="194"/>
      <c r="G770" s="194"/>
      <c r="H770" s="195"/>
      <c r="I770" s="195"/>
      <c r="J770" s="195"/>
      <c r="K770" s="195"/>
      <c r="L770" s="195"/>
      <c r="M770" s="195"/>
      <c r="N770" s="575"/>
      <c r="O770" s="576"/>
      <c r="P770" s="577"/>
      <c r="Q770" s="564"/>
      <c r="R770" s="566"/>
      <c r="S770" s="568"/>
      <c r="T770" s="581"/>
      <c r="U770" s="583"/>
      <c r="V770" s="585"/>
      <c r="W770" s="184" t="s">
        <v>96</v>
      </c>
      <c r="X770" s="185"/>
      <c r="Y770" s="587"/>
      <c r="Z770" s="693"/>
      <c r="AA770" s="537"/>
      <c r="AB770" s="546"/>
    </row>
    <row r="771" spans="1:28" ht="14.25" customHeight="1" thickBot="1">
      <c r="A771" s="561">
        <v>2</v>
      </c>
      <c r="B771" s="560">
        <v>3</v>
      </c>
      <c r="C771" s="175" t="s">
        <v>80</v>
      </c>
      <c r="D771" s="176">
        <v>21</v>
      </c>
      <c r="E771" s="177">
        <v>22</v>
      </c>
      <c r="F771" s="177">
        <v>23</v>
      </c>
      <c r="G771" s="177">
        <v>24</v>
      </c>
      <c r="H771" s="177">
        <v>25</v>
      </c>
      <c r="I771" s="177">
        <v>26</v>
      </c>
      <c r="J771" s="177">
        <v>27</v>
      </c>
      <c r="K771" s="177">
        <v>28</v>
      </c>
      <c r="L771" s="177">
        <v>29</v>
      </c>
      <c r="M771" s="177">
        <v>30</v>
      </c>
      <c r="N771" s="563"/>
      <c r="O771" s="565"/>
      <c r="P771" s="567"/>
      <c r="Q771" s="569"/>
      <c r="R771" s="570"/>
      <c r="S771" s="571"/>
      <c r="T771" s="475" t="s">
        <v>89</v>
      </c>
      <c r="U771" s="476"/>
      <c r="V771" s="477"/>
      <c r="W771" s="178" t="s">
        <v>92</v>
      </c>
      <c r="X771" s="179"/>
      <c r="Y771" s="586"/>
      <c r="Z771" s="542"/>
      <c r="AA771" s="542"/>
      <c r="AB771" s="544"/>
    </row>
    <row r="772" spans="1:28" ht="14.25" customHeight="1" thickBot="1">
      <c r="A772" s="561"/>
      <c r="B772" s="561"/>
      <c r="C772" s="180" t="s">
        <v>63</v>
      </c>
      <c r="D772" s="181"/>
      <c r="E772" s="182"/>
      <c r="F772" s="182"/>
      <c r="G772" s="182"/>
      <c r="H772" s="183"/>
      <c r="I772" s="183"/>
      <c r="J772" s="183"/>
      <c r="K772" s="183"/>
      <c r="L772" s="183"/>
      <c r="M772" s="183"/>
      <c r="N772" s="564"/>
      <c r="O772" s="566"/>
      <c r="P772" s="568"/>
      <c r="Q772" s="572"/>
      <c r="R772" s="573"/>
      <c r="S772" s="574"/>
      <c r="T772" s="590"/>
      <c r="U772" s="595"/>
      <c r="V772" s="591"/>
      <c r="W772" s="184" t="s">
        <v>93</v>
      </c>
      <c r="X772" s="185"/>
      <c r="Y772" s="691"/>
      <c r="Z772" s="602"/>
      <c r="AA772" s="602"/>
      <c r="AB772" s="604"/>
    </row>
    <row r="773" spans="1:28" ht="14.25" customHeight="1" thickBot="1">
      <c r="A773" s="561"/>
      <c r="B773" s="561"/>
      <c r="C773" s="175" t="s">
        <v>80</v>
      </c>
      <c r="D773" s="186">
        <v>31</v>
      </c>
      <c r="E773" s="187">
        <v>32</v>
      </c>
      <c r="F773" s="187">
        <v>33</v>
      </c>
      <c r="G773" s="187">
        <v>34</v>
      </c>
      <c r="H773" s="188">
        <v>35</v>
      </c>
      <c r="I773" s="188">
        <v>36</v>
      </c>
      <c r="J773" s="188">
        <v>37</v>
      </c>
      <c r="K773" s="188">
        <v>38</v>
      </c>
      <c r="L773" s="188">
        <v>39</v>
      </c>
      <c r="M773" s="189">
        <v>40</v>
      </c>
      <c r="N773" s="596"/>
      <c r="O773" s="597"/>
      <c r="P773" s="598"/>
      <c r="Q773" s="575"/>
      <c r="R773" s="576"/>
      <c r="S773" s="577"/>
      <c r="T773" s="478"/>
      <c r="U773" s="479"/>
      <c r="V773" s="480"/>
      <c r="W773" s="184" t="s">
        <v>94</v>
      </c>
      <c r="X773" s="185"/>
      <c r="Y773" s="691"/>
      <c r="Z773" s="602"/>
      <c r="AA773" s="602"/>
      <c r="AB773" s="604"/>
    </row>
    <row r="774" spans="1:28" ht="14.25" customHeight="1">
      <c r="A774" s="561"/>
      <c r="B774" s="561"/>
      <c r="C774" s="578" t="s">
        <v>64</v>
      </c>
      <c r="D774" s="190"/>
      <c r="E774" s="191"/>
      <c r="F774" s="191"/>
      <c r="G774" s="191"/>
      <c r="H774" s="192"/>
      <c r="I774" s="192"/>
      <c r="J774" s="192"/>
      <c r="K774" s="192"/>
      <c r="L774" s="192"/>
      <c r="M774" s="192"/>
      <c r="N774" s="596"/>
      <c r="O774" s="597"/>
      <c r="P774" s="598"/>
      <c r="Q774" s="563"/>
      <c r="R774" s="565"/>
      <c r="S774" s="567"/>
      <c r="T774" s="695"/>
      <c r="U774" s="696"/>
      <c r="V774" s="697"/>
      <c r="W774" s="184" t="s">
        <v>95</v>
      </c>
      <c r="X774" s="185"/>
      <c r="Y774" s="691"/>
      <c r="Z774" s="692"/>
      <c r="AA774" s="602"/>
      <c r="AB774" s="604"/>
    </row>
    <row r="775" spans="1:28" ht="14.25" customHeight="1" thickBot="1">
      <c r="A775" s="562"/>
      <c r="B775" s="562"/>
      <c r="C775" s="579"/>
      <c r="D775" s="193"/>
      <c r="E775" s="194"/>
      <c r="F775" s="194"/>
      <c r="G775" s="194"/>
      <c r="H775" s="195"/>
      <c r="I775" s="195"/>
      <c r="J775" s="195"/>
      <c r="K775" s="195"/>
      <c r="L775" s="195"/>
      <c r="M775" s="195"/>
      <c r="N775" s="599"/>
      <c r="O775" s="600"/>
      <c r="P775" s="601"/>
      <c r="Q775" s="564"/>
      <c r="R775" s="566"/>
      <c r="S775" s="568"/>
      <c r="T775" s="581"/>
      <c r="U775" s="583"/>
      <c r="V775" s="585"/>
      <c r="W775" s="196" t="s">
        <v>96</v>
      </c>
      <c r="X775" s="197"/>
      <c r="Y775" s="587"/>
      <c r="Z775" s="693"/>
      <c r="AA775" s="537"/>
      <c r="AB775" s="546"/>
    </row>
    <row r="776" spans="1:28" ht="14.25" customHeight="1">
      <c r="A776" s="682"/>
      <c r="B776" s="683"/>
      <c r="C776" s="683"/>
      <c r="D776" s="683"/>
      <c r="E776" s="683"/>
      <c r="F776" s="683"/>
      <c r="G776" s="683"/>
      <c r="H776" s="684"/>
      <c r="I776" s="542"/>
      <c r="J776" s="543"/>
      <c r="K776" s="543"/>
      <c r="L776" s="543"/>
      <c r="M776" s="544"/>
      <c r="N776" s="542"/>
      <c r="O776" s="542"/>
      <c r="P776" s="542"/>
      <c r="Q776" s="542"/>
      <c r="R776" s="542"/>
      <c r="S776" s="542"/>
      <c r="T776" s="542"/>
      <c r="U776" s="542"/>
      <c r="V776" s="542"/>
      <c r="W776" s="698"/>
      <c r="X776" s="699"/>
      <c r="Y776" s="586"/>
      <c r="Z776" s="586"/>
      <c r="AA776" s="542"/>
      <c r="AB776" s="544"/>
    </row>
    <row r="777" spans="1:28" ht="14.25" customHeight="1" thickBot="1">
      <c r="A777" s="685"/>
      <c r="B777" s="686"/>
      <c r="C777" s="686"/>
      <c r="D777" s="686"/>
      <c r="E777" s="686"/>
      <c r="F777" s="686"/>
      <c r="G777" s="686"/>
      <c r="H777" s="687"/>
      <c r="I777" s="602"/>
      <c r="J777" s="603"/>
      <c r="K777" s="603"/>
      <c r="L777" s="603"/>
      <c r="M777" s="604"/>
      <c r="N777" s="602"/>
      <c r="O777" s="602"/>
      <c r="P777" s="602"/>
      <c r="Q777" s="602"/>
      <c r="R777" s="602"/>
      <c r="S777" s="602"/>
      <c r="T777" s="602"/>
      <c r="U777" s="602"/>
      <c r="V777" s="602"/>
      <c r="W777" s="700"/>
      <c r="X777" s="701"/>
      <c r="Y777" s="587"/>
      <c r="Z777" s="587"/>
      <c r="AA777" s="537"/>
      <c r="AB777" s="546"/>
    </row>
    <row r="778" spans="1:28" ht="14.25" customHeight="1" thickBot="1">
      <c r="A778" s="688"/>
      <c r="B778" s="689"/>
      <c r="C778" s="689"/>
      <c r="D778" s="689"/>
      <c r="E778" s="689"/>
      <c r="F778" s="689"/>
      <c r="G778" s="689"/>
      <c r="H778" s="690"/>
      <c r="I778" s="537"/>
      <c r="J778" s="545"/>
      <c r="K778" s="545"/>
      <c r="L778" s="545"/>
      <c r="M778" s="546"/>
      <c r="N778" s="537"/>
      <c r="O778" s="537"/>
      <c r="P778" s="537"/>
      <c r="Q778" s="537"/>
      <c r="R778" s="537"/>
      <c r="S778" s="537"/>
      <c r="T778" s="537"/>
      <c r="U778" s="537"/>
      <c r="V778" s="537"/>
      <c r="W778" s="198" t="s">
        <v>92</v>
      </c>
      <c r="X778" s="199"/>
      <c r="Y778" s="200"/>
      <c r="Z778" s="200"/>
      <c r="AA778" s="680"/>
      <c r="AB778" s="681"/>
    </row>
    <row r="779" spans="1:28" ht="15" customHeight="1" thickBot="1">
      <c r="A779" s="680" t="s">
        <v>86</v>
      </c>
      <c r="B779" s="694"/>
      <c r="C779" s="694"/>
      <c r="D779" s="694"/>
      <c r="E779" s="694"/>
      <c r="F779" s="694"/>
      <c r="G779" s="694"/>
      <c r="H779" s="681"/>
      <c r="I779" s="537" t="s">
        <v>87</v>
      </c>
      <c r="J779" s="540"/>
      <c r="K779" s="540"/>
      <c r="L779" s="540"/>
      <c r="M779" s="540"/>
      <c r="N779" s="680" t="s">
        <v>90</v>
      </c>
      <c r="O779" s="694"/>
      <c r="P779" s="694"/>
      <c r="Q779" s="680" t="s">
        <v>91</v>
      </c>
      <c r="R779" s="694"/>
      <c r="S779" s="694"/>
      <c r="T779" s="680" t="s">
        <v>88</v>
      </c>
      <c r="U779" s="694"/>
      <c r="V779" s="681"/>
      <c r="W779" s="198" t="s">
        <v>93</v>
      </c>
      <c r="X779" s="199"/>
      <c r="Y779" s="200"/>
      <c r="Z779" s="200"/>
      <c r="AA779" s="680"/>
      <c r="AB779" s="681"/>
    </row>
    <row r="780" spans="1:28" ht="15" thickBot="1">
      <c r="A780" s="702"/>
      <c r="B780" s="702"/>
      <c r="C780" s="702"/>
      <c r="D780" s="702"/>
      <c r="E780" s="702"/>
      <c r="F780" s="702"/>
      <c r="G780" s="702"/>
      <c r="H780" s="702"/>
      <c r="I780" s="702"/>
      <c r="J780" s="702"/>
      <c r="K780" s="702"/>
      <c r="L780" s="702"/>
      <c r="M780" s="702"/>
      <c r="N780" s="702"/>
      <c r="O780" s="702"/>
      <c r="P780" s="702"/>
      <c r="Q780" s="702"/>
      <c r="R780" s="702"/>
      <c r="S780" s="702"/>
      <c r="T780" s="702"/>
      <c r="U780" s="702"/>
      <c r="V780" s="702"/>
      <c r="W780" s="702"/>
      <c r="X780" s="702"/>
      <c r="Y780" s="702"/>
      <c r="Z780" s="702"/>
      <c r="AA780" s="702"/>
      <c r="AB780" s="702"/>
    </row>
    <row r="781" spans="1:28" ht="9.75" customHeight="1">
      <c r="A781" s="682"/>
      <c r="B781" s="684"/>
      <c r="C781" s="635" t="s">
        <v>74</v>
      </c>
      <c r="D781" s="636"/>
      <c r="E781" s="636"/>
      <c r="F781" s="636"/>
      <c r="G781" s="636"/>
      <c r="H781" s="636"/>
      <c r="I781" s="636"/>
      <c r="J781" s="636"/>
      <c r="K781" s="636"/>
      <c r="L781" s="636"/>
      <c r="M781" s="636"/>
      <c r="N781" s="636"/>
      <c r="O781" s="636"/>
      <c r="P781" s="636"/>
      <c r="Q781" s="636"/>
      <c r="R781" s="636"/>
      <c r="S781" s="636"/>
      <c r="T781" s="636"/>
      <c r="U781" s="636"/>
      <c r="V781" s="636"/>
      <c r="W781" s="636"/>
      <c r="X781" s="636"/>
      <c r="Y781" s="636"/>
      <c r="Z781" s="636"/>
      <c r="AA781" s="636"/>
      <c r="AB781" s="637"/>
    </row>
    <row r="782" spans="1:28" ht="9.75" customHeight="1" thickBot="1">
      <c r="A782" s="685"/>
      <c r="B782" s="687"/>
      <c r="C782" s="638"/>
      <c r="D782" s="639"/>
      <c r="E782" s="639"/>
      <c r="F782" s="639"/>
      <c r="G782" s="639"/>
      <c r="H782" s="639"/>
      <c r="I782" s="639"/>
      <c r="J782" s="639"/>
      <c r="K782" s="639"/>
      <c r="L782" s="639"/>
      <c r="M782" s="639"/>
      <c r="N782" s="639"/>
      <c r="O782" s="639"/>
      <c r="P782" s="639"/>
      <c r="Q782" s="639"/>
      <c r="R782" s="639"/>
      <c r="S782" s="639"/>
      <c r="T782" s="639"/>
      <c r="U782" s="639"/>
      <c r="V782" s="639"/>
      <c r="W782" s="639"/>
      <c r="X782" s="639"/>
      <c r="Y782" s="639"/>
      <c r="Z782" s="639"/>
      <c r="AA782" s="639"/>
      <c r="AB782" s="640"/>
    </row>
    <row r="783" spans="1:28" ht="9.75" customHeight="1">
      <c r="A783" s="685"/>
      <c r="B783" s="687"/>
      <c r="C783" s="427" t="s">
        <v>145</v>
      </c>
      <c r="D783" s="428"/>
      <c r="E783" s="428"/>
      <c r="F783" s="428"/>
      <c r="G783" s="428"/>
      <c r="H783" s="428"/>
      <c r="I783" s="428"/>
      <c r="J783" s="428"/>
      <c r="K783" s="428"/>
      <c r="L783" s="428"/>
      <c r="M783" s="428"/>
      <c r="N783" s="428"/>
      <c r="O783" s="428"/>
      <c r="P783" s="428"/>
      <c r="Q783" s="428"/>
      <c r="R783" s="428"/>
      <c r="S783" s="428"/>
      <c r="T783" s="428"/>
      <c r="U783" s="428"/>
      <c r="V783" s="428"/>
      <c r="W783" s="428"/>
      <c r="X783" s="428"/>
      <c r="Y783" s="428"/>
      <c r="Z783" s="428"/>
      <c r="AA783" s="428"/>
      <c r="AB783" s="429"/>
    </row>
    <row r="784" spans="1:28" ht="9.75" customHeight="1" thickBot="1">
      <c r="A784" s="685"/>
      <c r="B784" s="687"/>
      <c r="C784" s="430"/>
      <c r="D784" s="431"/>
      <c r="E784" s="431"/>
      <c r="F784" s="431"/>
      <c r="G784" s="431"/>
      <c r="H784" s="431"/>
      <c r="I784" s="431"/>
      <c r="J784" s="431"/>
      <c r="K784" s="431"/>
      <c r="L784" s="431"/>
      <c r="M784" s="431"/>
      <c r="N784" s="431"/>
      <c r="O784" s="431"/>
      <c r="P784" s="431"/>
      <c r="Q784" s="431"/>
      <c r="R784" s="431"/>
      <c r="S784" s="431"/>
      <c r="T784" s="431"/>
      <c r="U784" s="431"/>
      <c r="V784" s="431"/>
      <c r="W784" s="431"/>
      <c r="X784" s="431"/>
      <c r="Y784" s="431"/>
      <c r="Z784" s="431"/>
      <c r="AA784" s="431"/>
      <c r="AB784" s="432"/>
    </row>
    <row r="785" spans="1:28" ht="9.75" customHeight="1">
      <c r="A785" s="685"/>
      <c r="B785" s="687"/>
      <c r="C785" s="629">
        <f ca="1">TODAY()</f>
        <v>42505</v>
      </c>
      <c r="D785" s="630"/>
      <c r="E785" s="630"/>
      <c r="F785" s="630"/>
      <c r="G785" s="630"/>
      <c r="H785" s="630"/>
      <c r="I785" s="630"/>
      <c r="J785" s="630"/>
      <c r="K785" s="630"/>
      <c r="L785" s="630"/>
      <c r="M785" s="631"/>
      <c r="N785" s="614" t="s">
        <v>149</v>
      </c>
      <c r="O785" s="615"/>
      <c r="P785" s="615"/>
      <c r="Q785" s="615"/>
      <c r="R785" s="615"/>
      <c r="S785" s="615"/>
      <c r="T785" s="615"/>
      <c r="U785" s="615"/>
      <c r="V785" s="615"/>
      <c r="W785" s="615"/>
      <c r="X785" s="615"/>
      <c r="Y785" s="615"/>
      <c r="Z785" s="615"/>
      <c r="AA785" s="615"/>
      <c r="AB785" s="616"/>
    </row>
    <row r="786" spans="1:28" ht="9.75" customHeight="1" thickBot="1">
      <c r="A786" s="688"/>
      <c r="B786" s="690"/>
      <c r="C786" s="632"/>
      <c r="D786" s="633"/>
      <c r="E786" s="633"/>
      <c r="F786" s="633"/>
      <c r="G786" s="633"/>
      <c r="H786" s="633"/>
      <c r="I786" s="633"/>
      <c r="J786" s="633"/>
      <c r="K786" s="633"/>
      <c r="L786" s="633"/>
      <c r="M786" s="634"/>
      <c r="N786" s="617"/>
      <c r="O786" s="618"/>
      <c r="P786" s="618"/>
      <c r="Q786" s="618"/>
      <c r="R786" s="618"/>
      <c r="S786" s="618"/>
      <c r="T786" s="618"/>
      <c r="U786" s="618"/>
      <c r="V786" s="618"/>
      <c r="W786" s="618"/>
      <c r="X786" s="618"/>
      <c r="Y786" s="618"/>
      <c r="Z786" s="618"/>
      <c r="AA786" s="618"/>
      <c r="AB786" s="619"/>
    </row>
    <row r="787" spans="1:28" ht="9.75" customHeight="1">
      <c r="A787" s="542" t="s">
        <v>68</v>
      </c>
      <c r="B787" s="544"/>
      <c r="C787" s="614" t="str">
        <f>'Sp. JK.'!F38</f>
        <v>MÁRTONNÉ RUSZANOV MÁRA</v>
      </c>
      <c r="D787" s="615"/>
      <c r="E787" s="615"/>
      <c r="F787" s="615"/>
      <c r="G787" s="615"/>
      <c r="H787" s="615"/>
      <c r="I787" s="615"/>
      <c r="J787" s="615"/>
      <c r="K787" s="615"/>
      <c r="L787" s="615"/>
      <c r="M787" s="615"/>
      <c r="N787" s="542" t="s">
        <v>70</v>
      </c>
      <c r="O787" s="543"/>
      <c r="P787" s="544"/>
      <c r="Q787" s="542"/>
      <c r="R787" s="543"/>
      <c r="S787" s="543"/>
      <c r="T787" s="543"/>
      <c r="U787" s="543"/>
      <c r="V787" s="543"/>
      <c r="W787" s="543"/>
      <c r="X787" s="543"/>
      <c r="Y787" s="543"/>
      <c r="Z787" s="543"/>
      <c r="AA787" s="543"/>
      <c r="AB787" s="544"/>
    </row>
    <row r="788" spans="1:28" ht="9.75" customHeight="1" thickBot="1">
      <c r="A788" s="537"/>
      <c r="B788" s="546"/>
      <c r="C788" s="617"/>
      <c r="D788" s="618"/>
      <c r="E788" s="618"/>
      <c r="F788" s="618"/>
      <c r="G788" s="618"/>
      <c r="H788" s="618"/>
      <c r="I788" s="618"/>
      <c r="J788" s="618"/>
      <c r="K788" s="618"/>
      <c r="L788" s="618"/>
      <c r="M788" s="618"/>
      <c r="N788" s="537"/>
      <c r="O788" s="545"/>
      <c r="P788" s="546"/>
      <c r="Q788" s="537"/>
      <c r="R788" s="545"/>
      <c r="S788" s="545"/>
      <c r="T788" s="545"/>
      <c r="U788" s="545"/>
      <c r="V788" s="545"/>
      <c r="W788" s="545"/>
      <c r="X788" s="545"/>
      <c r="Y788" s="545"/>
      <c r="Z788" s="545"/>
      <c r="AA788" s="545"/>
      <c r="AB788" s="546"/>
    </row>
    <row r="789" spans="1:28" ht="9.75" customHeight="1">
      <c r="A789" s="542" t="s">
        <v>71</v>
      </c>
      <c r="B789" s="544"/>
      <c r="C789" s="614"/>
      <c r="D789" s="615"/>
      <c r="E789" s="615"/>
      <c r="F789" s="615"/>
      <c r="G789" s="615"/>
      <c r="H789" s="615"/>
      <c r="I789" s="615"/>
      <c r="J789" s="615"/>
      <c r="K789" s="615"/>
      <c r="L789" s="615"/>
      <c r="M789" s="615"/>
      <c r="N789" s="542" t="s">
        <v>69</v>
      </c>
      <c r="O789" s="625"/>
      <c r="P789" s="626"/>
      <c r="Q789" s="542"/>
      <c r="R789" s="543"/>
      <c r="S789" s="543"/>
      <c r="T789" s="543"/>
      <c r="U789" s="543"/>
      <c r="V789" s="543"/>
      <c r="W789" s="543"/>
      <c r="X789" s="543"/>
      <c r="Y789" s="543"/>
      <c r="Z789" s="543"/>
      <c r="AA789" s="543"/>
      <c r="AB789" s="544"/>
    </row>
    <row r="790" spans="1:28" ht="9.75" customHeight="1" thickBot="1">
      <c r="A790" s="537"/>
      <c r="B790" s="546"/>
      <c r="C790" s="617"/>
      <c r="D790" s="618"/>
      <c r="E790" s="618"/>
      <c r="F790" s="618"/>
      <c r="G790" s="618"/>
      <c r="H790" s="618"/>
      <c r="I790" s="618"/>
      <c r="J790" s="618"/>
      <c r="K790" s="618"/>
      <c r="L790" s="618"/>
      <c r="M790" s="618"/>
      <c r="N790" s="622"/>
      <c r="O790" s="623"/>
      <c r="P790" s="624"/>
      <c r="Q790" s="537"/>
      <c r="R790" s="545"/>
      <c r="S790" s="545"/>
      <c r="T790" s="545"/>
      <c r="U790" s="545"/>
      <c r="V790" s="545"/>
      <c r="W790" s="545"/>
      <c r="X790" s="545"/>
      <c r="Y790" s="545"/>
      <c r="Z790" s="545"/>
      <c r="AA790" s="545"/>
      <c r="AB790" s="546"/>
    </row>
    <row r="791" spans="1:28" ht="9.75" customHeight="1" thickBot="1">
      <c r="A791" s="174" t="s">
        <v>77</v>
      </c>
      <c r="B791" s="174" t="s">
        <v>62</v>
      </c>
      <c r="C791" s="627"/>
      <c r="D791" s="559"/>
      <c r="E791" s="559"/>
      <c r="F791" s="559"/>
      <c r="G791" s="559"/>
      <c r="H791" s="559"/>
      <c r="I791" s="559"/>
      <c r="J791" s="559"/>
      <c r="K791" s="559"/>
      <c r="L791" s="559"/>
      <c r="M791" s="559"/>
      <c r="N791" s="550" t="s">
        <v>63</v>
      </c>
      <c r="O791" s="556"/>
      <c r="P791" s="551"/>
      <c r="Q791" s="550" t="s">
        <v>64</v>
      </c>
      <c r="R791" s="556"/>
      <c r="S791" s="551"/>
      <c r="T791" s="550" t="s">
        <v>65</v>
      </c>
      <c r="U791" s="556"/>
      <c r="V791" s="551"/>
      <c r="W791" s="525" t="s">
        <v>97</v>
      </c>
      <c r="X791" s="527"/>
      <c r="Y791" s="229" t="s">
        <v>78</v>
      </c>
      <c r="Z791" s="230" t="s">
        <v>66</v>
      </c>
      <c r="AA791" s="627" t="s">
        <v>67</v>
      </c>
      <c r="AB791" s="628"/>
    </row>
    <row r="792" spans="1:28" ht="14.25" customHeight="1" thickBot="1">
      <c r="A792" s="561">
        <v>1</v>
      </c>
      <c r="B792" s="561">
        <v>5</v>
      </c>
      <c r="C792" s="175" t="s">
        <v>80</v>
      </c>
      <c r="D792" s="176">
        <v>1</v>
      </c>
      <c r="E792" s="177">
        <v>2</v>
      </c>
      <c r="F792" s="177">
        <v>3</v>
      </c>
      <c r="G792" s="177">
        <v>4</v>
      </c>
      <c r="H792" s="177">
        <v>5</v>
      </c>
      <c r="I792" s="177">
        <v>6</v>
      </c>
      <c r="J792" s="177">
        <v>7</v>
      </c>
      <c r="K792" s="177">
        <v>8</v>
      </c>
      <c r="L792" s="177">
        <v>9</v>
      </c>
      <c r="M792" s="177">
        <v>10</v>
      </c>
      <c r="N792" s="563"/>
      <c r="O792" s="565"/>
      <c r="P792" s="609"/>
      <c r="Q792" s="569"/>
      <c r="R792" s="570"/>
      <c r="S792" s="571"/>
      <c r="T792" s="475" t="s">
        <v>89</v>
      </c>
      <c r="U792" s="476"/>
      <c r="V792" s="477"/>
      <c r="W792" s="178" t="s">
        <v>92</v>
      </c>
      <c r="X792" s="179"/>
      <c r="Y792" s="586"/>
      <c r="Z792" s="542"/>
      <c r="AA792" s="542"/>
      <c r="AB792" s="544"/>
    </row>
    <row r="793" spans="1:28" ht="14.25" customHeight="1" thickBot="1">
      <c r="A793" s="561"/>
      <c r="B793" s="561"/>
      <c r="C793" s="180" t="s">
        <v>63</v>
      </c>
      <c r="D793" s="181"/>
      <c r="E793" s="182"/>
      <c r="F793" s="182"/>
      <c r="G793" s="182"/>
      <c r="H793" s="183"/>
      <c r="I793" s="183"/>
      <c r="J793" s="183"/>
      <c r="K793" s="183"/>
      <c r="L793" s="183"/>
      <c r="M793" s="183"/>
      <c r="N793" s="564"/>
      <c r="O793" s="566"/>
      <c r="P793" s="610"/>
      <c r="Q793" s="572"/>
      <c r="R793" s="573"/>
      <c r="S793" s="574"/>
      <c r="T793" s="590"/>
      <c r="U793" s="595"/>
      <c r="V793" s="591"/>
      <c r="W793" s="184" t="s">
        <v>93</v>
      </c>
      <c r="X793" s="185"/>
      <c r="Y793" s="691"/>
      <c r="Z793" s="602"/>
      <c r="AA793" s="602"/>
      <c r="AB793" s="604"/>
    </row>
    <row r="794" spans="1:28" ht="14.25" customHeight="1" thickBot="1">
      <c r="A794" s="561"/>
      <c r="B794" s="561"/>
      <c r="C794" s="175" t="s">
        <v>80</v>
      </c>
      <c r="D794" s="186">
        <v>11</v>
      </c>
      <c r="E794" s="187">
        <v>12</v>
      </c>
      <c r="F794" s="187">
        <v>13</v>
      </c>
      <c r="G794" s="187">
        <v>14</v>
      </c>
      <c r="H794" s="188">
        <v>15</v>
      </c>
      <c r="I794" s="188">
        <v>16</v>
      </c>
      <c r="J794" s="188">
        <v>17</v>
      </c>
      <c r="K794" s="188">
        <v>18</v>
      </c>
      <c r="L794" s="188">
        <v>19</v>
      </c>
      <c r="M794" s="189">
        <v>20</v>
      </c>
      <c r="N794" s="569"/>
      <c r="O794" s="570"/>
      <c r="P794" s="571"/>
      <c r="Q794" s="575"/>
      <c r="R794" s="576"/>
      <c r="S794" s="577"/>
      <c r="T794" s="478"/>
      <c r="U794" s="479"/>
      <c r="V794" s="480"/>
      <c r="W794" s="184" t="s">
        <v>94</v>
      </c>
      <c r="X794" s="185"/>
      <c r="Y794" s="691"/>
      <c r="Z794" s="602"/>
      <c r="AA794" s="602"/>
      <c r="AB794" s="604"/>
    </row>
    <row r="795" spans="1:28" ht="14.25" customHeight="1">
      <c r="A795" s="561"/>
      <c r="B795" s="561"/>
      <c r="C795" s="578" t="s">
        <v>64</v>
      </c>
      <c r="D795" s="190"/>
      <c r="E795" s="191"/>
      <c r="F795" s="191"/>
      <c r="G795" s="191"/>
      <c r="H795" s="192"/>
      <c r="I795" s="192"/>
      <c r="J795" s="192"/>
      <c r="K795" s="192"/>
      <c r="L795" s="192"/>
      <c r="M795" s="192"/>
      <c r="N795" s="572"/>
      <c r="O795" s="573"/>
      <c r="P795" s="574"/>
      <c r="Q795" s="611"/>
      <c r="R795" s="612"/>
      <c r="S795" s="613"/>
      <c r="T795" s="580"/>
      <c r="U795" s="582"/>
      <c r="V795" s="584"/>
      <c r="W795" s="184" t="s">
        <v>95</v>
      </c>
      <c r="X795" s="185"/>
      <c r="Y795" s="691"/>
      <c r="Z795" s="692"/>
      <c r="AA795" s="602"/>
      <c r="AB795" s="604"/>
    </row>
    <row r="796" spans="1:28" ht="14.25" customHeight="1" thickBot="1">
      <c r="A796" s="562"/>
      <c r="B796" s="562"/>
      <c r="C796" s="579"/>
      <c r="D796" s="193"/>
      <c r="E796" s="194"/>
      <c r="F796" s="194"/>
      <c r="G796" s="194"/>
      <c r="H796" s="195"/>
      <c r="I796" s="195"/>
      <c r="J796" s="195"/>
      <c r="K796" s="195"/>
      <c r="L796" s="195"/>
      <c r="M796" s="195"/>
      <c r="N796" s="575"/>
      <c r="O796" s="576"/>
      <c r="P796" s="577"/>
      <c r="Q796" s="564"/>
      <c r="R796" s="566"/>
      <c r="S796" s="568"/>
      <c r="T796" s="581"/>
      <c r="U796" s="583"/>
      <c r="V796" s="585"/>
      <c r="W796" s="184" t="s">
        <v>96</v>
      </c>
      <c r="X796" s="185"/>
      <c r="Y796" s="587"/>
      <c r="Z796" s="693"/>
      <c r="AA796" s="537"/>
      <c r="AB796" s="546"/>
    </row>
    <row r="797" spans="1:28" ht="14.25" customHeight="1" thickBot="1">
      <c r="A797" s="561">
        <v>2</v>
      </c>
      <c r="B797" s="560">
        <v>6</v>
      </c>
      <c r="C797" s="175" t="s">
        <v>80</v>
      </c>
      <c r="D797" s="176">
        <v>21</v>
      </c>
      <c r="E797" s="177">
        <v>22</v>
      </c>
      <c r="F797" s="177">
        <v>23</v>
      </c>
      <c r="G797" s="177">
        <v>24</v>
      </c>
      <c r="H797" s="177">
        <v>25</v>
      </c>
      <c r="I797" s="177">
        <v>26</v>
      </c>
      <c r="J797" s="177">
        <v>27</v>
      </c>
      <c r="K797" s="177">
        <v>28</v>
      </c>
      <c r="L797" s="177">
        <v>29</v>
      </c>
      <c r="M797" s="177">
        <v>30</v>
      </c>
      <c r="N797" s="563"/>
      <c r="O797" s="565"/>
      <c r="P797" s="567"/>
      <c r="Q797" s="569"/>
      <c r="R797" s="570"/>
      <c r="S797" s="571"/>
      <c r="T797" s="475" t="s">
        <v>89</v>
      </c>
      <c r="U797" s="476"/>
      <c r="V797" s="477"/>
      <c r="W797" s="178" t="s">
        <v>92</v>
      </c>
      <c r="X797" s="179"/>
      <c r="Y797" s="586"/>
      <c r="Z797" s="542"/>
      <c r="AA797" s="542"/>
      <c r="AB797" s="544"/>
    </row>
    <row r="798" spans="1:28" ht="14.25" customHeight="1" thickBot="1">
      <c r="A798" s="561"/>
      <c r="B798" s="561"/>
      <c r="C798" s="180" t="s">
        <v>63</v>
      </c>
      <c r="D798" s="181"/>
      <c r="E798" s="182"/>
      <c r="F798" s="182"/>
      <c r="G798" s="182"/>
      <c r="H798" s="183"/>
      <c r="I798" s="183"/>
      <c r="J798" s="183"/>
      <c r="K798" s="183"/>
      <c r="L798" s="183"/>
      <c r="M798" s="183"/>
      <c r="N798" s="564"/>
      <c r="O798" s="566"/>
      <c r="P798" s="568"/>
      <c r="Q798" s="572"/>
      <c r="R798" s="573"/>
      <c r="S798" s="574"/>
      <c r="T798" s="590"/>
      <c r="U798" s="595"/>
      <c r="V798" s="591"/>
      <c r="W798" s="184" t="s">
        <v>93</v>
      </c>
      <c r="X798" s="185"/>
      <c r="Y798" s="691"/>
      <c r="Z798" s="602"/>
      <c r="AA798" s="602"/>
      <c r="AB798" s="604"/>
    </row>
    <row r="799" spans="1:28" ht="14.25" customHeight="1" thickBot="1">
      <c r="A799" s="561"/>
      <c r="B799" s="561"/>
      <c r="C799" s="175" t="s">
        <v>80</v>
      </c>
      <c r="D799" s="186">
        <v>31</v>
      </c>
      <c r="E799" s="187">
        <v>32</v>
      </c>
      <c r="F799" s="187">
        <v>33</v>
      </c>
      <c r="G799" s="187">
        <v>34</v>
      </c>
      <c r="H799" s="188">
        <v>35</v>
      </c>
      <c r="I799" s="188">
        <v>36</v>
      </c>
      <c r="J799" s="188">
        <v>37</v>
      </c>
      <c r="K799" s="188">
        <v>38</v>
      </c>
      <c r="L799" s="188">
        <v>39</v>
      </c>
      <c r="M799" s="189">
        <v>40</v>
      </c>
      <c r="N799" s="596"/>
      <c r="O799" s="597"/>
      <c r="P799" s="598"/>
      <c r="Q799" s="575"/>
      <c r="R799" s="576"/>
      <c r="S799" s="577"/>
      <c r="T799" s="478"/>
      <c r="U799" s="479"/>
      <c r="V799" s="480"/>
      <c r="W799" s="184" t="s">
        <v>94</v>
      </c>
      <c r="X799" s="185"/>
      <c r="Y799" s="691"/>
      <c r="Z799" s="602"/>
      <c r="AA799" s="602"/>
      <c r="AB799" s="604"/>
    </row>
    <row r="800" spans="1:28" ht="14.25" customHeight="1">
      <c r="A800" s="561"/>
      <c r="B800" s="561"/>
      <c r="C800" s="578" t="s">
        <v>64</v>
      </c>
      <c r="D800" s="190"/>
      <c r="E800" s="191"/>
      <c r="F800" s="191"/>
      <c r="G800" s="191"/>
      <c r="H800" s="192"/>
      <c r="I800" s="192"/>
      <c r="J800" s="192"/>
      <c r="K800" s="192"/>
      <c r="L800" s="192"/>
      <c r="M800" s="192"/>
      <c r="N800" s="596"/>
      <c r="O800" s="597"/>
      <c r="P800" s="598"/>
      <c r="Q800" s="563"/>
      <c r="R800" s="565"/>
      <c r="S800" s="567"/>
      <c r="T800" s="695"/>
      <c r="U800" s="696"/>
      <c r="V800" s="697"/>
      <c r="W800" s="184" t="s">
        <v>95</v>
      </c>
      <c r="X800" s="185"/>
      <c r="Y800" s="691"/>
      <c r="Z800" s="692"/>
      <c r="AA800" s="602"/>
      <c r="AB800" s="604"/>
    </row>
    <row r="801" spans="1:28" ht="14.25" customHeight="1" thickBot="1">
      <c r="A801" s="562"/>
      <c r="B801" s="562"/>
      <c r="C801" s="579"/>
      <c r="D801" s="193"/>
      <c r="E801" s="194"/>
      <c r="F801" s="194"/>
      <c r="G801" s="194"/>
      <c r="H801" s="195"/>
      <c r="I801" s="195"/>
      <c r="J801" s="195"/>
      <c r="K801" s="195"/>
      <c r="L801" s="195"/>
      <c r="M801" s="195"/>
      <c r="N801" s="599"/>
      <c r="O801" s="600"/>
      <c r="P801" s="601"/>
      <c r="Q801" s="564"/>
      <c r="R801" s="566"/>
      <c r="S801" s="568"/>
      <c r="T801" s="581"/>
      <c r="U801" s="583"/>
      <c r="V801" s="585"/>
      <c r="W801" s="196" t="s">
        <v>96</v>
      </c>
      <c r="X801" s="197"/>
      <c r="Y801" s="587"/>
      <c r="Z801" s="693"/>
      <c r="AA801" s="537"/>
      <c r="AB801" s="546"/>
    </row>
    <row r="802" spans="1:28" ht="14.25" customHeight="1">
      <c r="A802" s="682"/>
      <c r="B802" s="683"/>
      <c r="C802" s="683"/>
      <c r="D802" s="683"/>
      <c r="E802" s="683"/>
      <c r="F802" s="683"/>
      <c r="G802" s="683"/>
      <c r="H802" s="684"/>
      <c r="I802" s="542"/>
      <c r="J802" s="543"/>
      <c r="K802" s="543"/>
      <c r="L802" s="543"/>
      <c r="M802" s="544"/>
      <c r="N802" s="542"/>
      <c r="O802" s="542"/>
      <c r="P802" s="542"/>
      <c r="Q802" s="542"/>
      <c r="R802" s="542"/>
      <c r="S802" s="542"/>
      <c r="T802" s="542"/>
      <c r="U802" s="542"/>
      <c r="V802" s="542"/>
      <c r="W802" s="698"/>
      <c r="X802" s="699"/>
      <c r="Y802" s="586"/>
      <c r="Z802" s="586"/>
      <c r="AA802" s="542"/>
      <c r="AB802" s="544"/>
    </row>
    <row r="803" spans="1:28" ht="14.25" customHeight="1" thickBot="1">
      <c r="A803" s="685"/>
      <c r="B803" s="686"/>
      <c r="C803" s="686"/>
      <c r="D803" s="686"/>
      <c r="E803" s="686"/>
      <c r="F803" s="686"/>
      <c r="G803" s="686"/>
      <c r="H803" s="687"/>
      <c r="I803" s="602"/>
      <c r="J803" s="603"/>
      <c r="K803" s="603"/>
      <c r="L803" s="603"/>
      <c r="M803" s="604"/>
      <c r="N803" s="602"/>
      <c r="O803" s="602"/>
      <c r="P803" s="602"/>
      <c r="Q803" s="602"/>
      <c r="R803" s="602"/>
      <c r="S803" s="602"/>
      <c r="T803" s="602"/>
      <c r="U803" s="602"/>
      <c r="V803" s="602"/>
      <c r="W803" s="700"/>
      <c r="X803" s="701"/>
      <c r="Y803" s="587"/>
      <c r="Z803" s="587"/>
      <c r="AA803" s="537"/>
      <c r="AB803" s="546"/>
    </row>
    <row r="804" spans="1:28" ht="14.25" customHeight="1" thickBot="1">
      <c r="A804" s="688"/>
      <c r="B804" s="689"/>
      <c r="C804" s="689"/>
      <c r="D804" s="689"/>
      <c r="E804" s="689"/>
      <c r="F804" s="689"/>
      <c r="G804" s="689"/>
      <c r="H804" s="690"/>
      <c r="I804" s="537"/>
      <c r="J804" s="545"/>
      <c r="K804" s="545"/>
      <c r="L804" s="545"/>
      <c r="M804" s="546"/>
      <c r="N804" s="537"/>
      <c r="O804" s="537"/>
      <c r="P804" s="537"/>
      <c r="Q804" s="537"/>
      <c r="R804" s="537"/>
      <c r="S804" s="537"/>
      <c r="T804" s="537"/>
      <c r="U804" s="537"/>
      <c r="V804" s="537"/>
      <c r="W804" s="198" t="s">
        <v>92</v>
      </c>
      <c r="X804" s="199"/>
      <c r="Y804" s="200"/>
      <c r="Z804" s="200"/>
      <c r="AA804" s="680"/>
      <c r="AB804" s="681"/>
    </row>
    <row r="805" spans="1:28" ht="15" customHeight="1" thickBot="1">
      <c r="A805" s="680" t="s">
        <v>86</v>
      </c>
      <c r="B805" s="694"/>
      <c r="C805" s="694"/>
      <c r="D805" s="694"/>
      <c r="E805" s="694"/>
      <c r="F805" s="694"/>
      <c r="G805" s="694"/>
      <c r="H805" s="681"/>
      <c r="I805" s="537" t="s">
        <v>87</v>
      </c>
      <c r="J805" s="540"/>
      <c r="K805" s="540"/>
      <c r="L805" s="540"/>
      <c r="M805" s="540"/>
      <c r="N805" s="680" t="s">
        <v>90</v>
      </c>
      <c r="O805" s="694"/>
      <c r="P805" s="694"/>
      <c r="Q805" s="680" t="s">
        <v>91</v>
      </c>
      <c r="R805" s="694"/>
      <c r="S805" s="694"/>
      <c r="T805" s="680" t="s">
        <v>88</v>
      </c>
      <c r="U805" s="694"/>
      <c r="V805" s="681"/>
      <c r="W805" s="198" t="s">
        <v>93</v>
      </c>
      <c r="X805" s="199"/>
      <c r="Y805" s="200"/>
      <c r="Z805" s="200"/>
      <c r="AA805" s="680"/>
      <c r="AB805" s="681"/>
    </row>
    <row r="806" spans="1:28" ht="15" thickBot="1">
      <c r="A806" s="702"/>
      <c r="B806" s="702"/>
      <c r="C806" s="702"/>
      <c r="D806" s="702"/>
      <c r="E806" s="702"/>
      <c r="F806" s="702"/>
      <c r="G806" s="702"/>
      <c r="H806" s="702"/>
      <c r="I806" s="702"/>
      <c r="J806" s="702"/>
      <c r="K806" s="702"/>
      <c r="L806" s="702"/>
      <c r="M806" s="702"/>
      <c r="N806" s="702"/>
      <c r="O806" s="702"/>
      <c r="P806" s="702"/>
      <c r="Q806" s="702"/>
      <c r="R806" s="702"/>
      <c r="S806" s="702"/>
      <c r="T806" s="702"/>
      <c r="U806" s="702"/>
      <c r="V806" s="702"/>
      <c r="W806" s="702"/>
      <c r="X806" s="702"/>
      <c r="Y806" s="702"/>
      <c r="Z806" s="702"/>
      <c r="AA806" s="702"/>
      <c r="AB806" s="702"/>
    </row>
    <row r="807" spans="1:28" ht="9.75" customHeight="1">
      <c r="A807" s="682"/>
      <c r="B807" s="684"/>
      <c r="C807" s="635" t="s">
        <v>74</v>
      </c>
      <c r="D807" s="636"/>
      <c r="E807" s="636"/>
      <c r="F807" s="636"/>
      <c r="G807" s="636"/>
      <c r="H807" s="636"/>
      <c r="I807" s="636"/>
      <c r="J807" s="636"/>
      <c r="K807" s="636"/>
      <c r="L807" s="636"/>
      <c r="M807" s="636"/>
      <c r="N807" s="636"/>
      <c r="O807" s="636"/>
      <c r="P807" s="636"/>
      <c r="Q807" s="636"/>
      <c r="R807" s="636"/>
      <c r="S807" s="636"/>
      <c r="T807" s="636"/>
      <c r="U807" s="636"/>
      <c r="V807" s="636"/>
      <c r="W807" s="636"/>
      <c r="X807" s="636"/>
      <c r="Y807" s="636"/>
      <c r="Z807" s="636"/>
      <c r="AA807" s="636"/>
      <c r="AB807" s="637"/>
    </row>
    <row r="808" spans="1:28" ht="9.75" customHeight="1" thickBot="1">
      <c r="A808" s="685"/>
      <c r="B808" s="687"/>
      <c r="C808" s="638"/>
      <c r="D808" s="639"/>
      <c r="E808" s="639"/>
      <c r="F808" s="639"/>
      <c r="G808" s="639"/>
      <c r="H808" s="639"/>
      <c r="I808" s="639"/>
      <c r="J808" s="639"/>
      <c r="K808" s="639"/>
      <c r="L808" s="639"/>
      <c r="M808" s="639"/>
      <c r="N808" s="639"/>
      <c r="O808" s="639"/>
      <c r="P808" s="639"/>
      <c r="Q808" s="639"/>
      <c r="R808" s="639"/>
      <c r="S808" s="639"/>
      <c r="T808" s="639"/>
      <c r="U808" s="639"/>
      <c r="V808" s="639"/>
      <c r="W808" s="639"/>
      <c r="X808" s="639"/>
      <c r="Y808" s="639"/>
      <c r="Z808" s="639"/>
      <c r="AA808" s="639"/>
      <c r="AB808" s="640"/>
    </row>
    <row r="809" spans="1:28" ht="9.75" customHeight="1">
      <c r="A809" s="685"/>
      <c r="B809" s="687"/>
      <c r="C809" s="427" t="s">
        <v>145</v>
      </c>
      <c r="D809" s="428"/>
      <c r="E809" s="428"/>
      <c r="F809" s="428"/>
      <c r="G809" s="428"/>
      <c r="H809" s="428"/>
      <c r="I809" s="428"/>
      <c r="J809" s="428"/>
      <c r="K809" s="428"/>
      <c r="L809" s="428"/>
      <c r="M809" s="428"/>
      <c r="N809" s="428"/>
      <c r="O809" s="428"/>
      <c r="P809" s="428"/>
      <c r="Q809" s="428"/>
      <c r="R809" s="428"/>
      <c r="S809" s="428"/>
      <c r="T809" s="428"/>
      <c r="U809" s="428"/>
      <c r="V809" s="428"/>
      <c r="W809" s="428"/>
      <c r="X809" s="428"/>
      <c r="Y809" s="428"/>
      <c r="Z809" s="428"/>
      <c r="AA809" s="428"/>
      <c r="AB809" s="429"/>
    </row>
    <row r="810" spans="1:28" ht="9.75" customHeight="1" thickBot="1">
      <c r="A810" s="685"/>
      <c r="B810" s="687"/>
      <c r="C810" s="430"/>
      <c r="D810" s="431"/>
      <c r="E810" s="431"/>
      <c r="F810" s="431"/>
      <c r="G810" s="431"/>
      <c r="H810" s="431"/>
      <c r="I810" s="431"/>
      <c r="J810" s="431"/>
      <c r="K810" s="431"/>
      <c r="L810" s="431"/>
      <c r="M810" s="431"/>
      <c r="N810" s="431"/>
      <c r="O810" s="431"/>
      <c r="P810" s="431"/>
      <c r="Q810" s="431"/>
      <c r="R810" s="431"/>
      <c r="S810" s="431"/>
      <c r="T810" s="431"/>
      <c r="U810" s="431"/>
      <c r="V810" s="431"/>
      <c r="W810" s="431"/>
      <c r="X810" s="431"/>
      <c r="Y810" s="431"/>
      <c r="Z810" s="431"/>
      <c r="AA810" s="431"/>
      <c r="AB810" s="432"/>
    </row>
    <row r="811" spans="1:28" ht="9.75" customHeight="1">
      <c r="A811" s="685"/>
      <c r="B811" s="687"/>
      <c r="C811" s="629">
        <f ca="1">TODAY()</f>
        <v>42505</v>
      </c>
      <c r="D811" s="630"/>
      <c r="E811" s="630"/>
      <c r="F811" s="630"/>
      <c r="G811" s="630"/>
      <c r="H811" s="630"/>
      <c r="I811" s="630"/>
      <c r="J811" s="630"/>
      <c r="K811" s="630"/>
      <c r="L811" s="630"/>
      <c r="M811" s="631"/>
      <c r="N811" s="614" t="s">
        <v>149</v>
      </c>
      <c r="O811" s="615"/>
      <c r="P811" s="615"/>
      <c r="Q811" s="615"/>
      <c r="R811" s="615"/>
      <c r="S811" s="615"/>
      <c r="T811" s="615"/>
      <c r="U811" s="615"/>
      <c r="V811" s="615"/>
      <c r="W811" s="615"/>
      <c r="X811" s="615"/>
      <c r="Y811" s="615"/>
      <c r="Z811" s="615"/>
      <c r="AA811" s="615"/>
      <c r="AB811" s="616"/>
    </row>
    <row r="812" spans="1:28" ht="9.75" customHeight="1" thickBot="1">
      <c r="A812" s="688"/>
      <c r="B812" s="690"/>
      <c r="C812" s="632"/>
      <c r="D812" s="633"/>
      <c r="E812" s="633"/>
      <c r="F812" s="633"/>
      <c r="G812" s="633"/>
      <c r="H812" s="633"/>
      <c r="I812" s="633"/>
      <c r="J812" s="633"/>
      <c r="K812" s="633"/>
      <c r="L812" s="633"/>
      <c r="M812" s="634"/>
      <c r="N812" s="617"/>
      <c r="O812" s="618"/>
      <c r="P812" s="618"/>
      <c r="Q812" s="618"/>
      <c r="R812" s="618"/>
      <c r="S812" s="618"/>
      <c r="T812" s="618"/>
      <c r="U812" s="618"/>
      <c r="V812" s="618"/>
      <c r="W812" s="618"/>
      <c r="X812" s="618"/>
      <c r="Y812" s="618"/>
      <c r="Z812" s="618"/>
      <c r="AA812" s="618"/>
      <c r="AB812" s="619"/>
    </row>
    <row r="813" spans="1:28" ht="9.75" customHeight="1">
      <c r="A813" s="542" t="s">
        <v>68</v>
      </c>
      <c r="B813" s="544"/>
      <c r="C813" s="614" t="str">
        <f>'Sp. JK.'!F39</f>
        <v>MÉHÉSZ ANITA</v>
      </c>
      <c r="D813" s="615"/>
      <c r="E813" s="615"/>
      <c r="F813" s="615"/>
      <c r="G813" s="615"/>
      <c r="H813" s="615"/>
      <c r="I813" s="615"/>
      <c r="J813" s="615"/>
      <c r="K813" s="615"/>
      <c r="L813" s="615"/>
      <c r="M813" s="615"/>
      <c r="N813" s="542" t="s">
        <v>70</v>
      </c>
      <c r="O813" s="543"/>
      <c r="P813" s="544"/>
      <c r="Q813" s="542"/>
      <c r="R813" s="543"/>
      <c r="S813" s="543"/>
      <c r="T813" s="543"/>
      <c r="U813" s="543"/>
      <c r="V813" s="543"/>
      <c r="W813" s="543"/>
      <c r="X813" s="543"/>
      <c r="Y813" s="543"/>
      <c r="Z813" s="543"/>
      <c r="AA813" s="543"/>
      <c r="AB813" s="544"/>
    </row>
    <row r="814" spans="1:28" ht="9.75" customHeight="1" thickBot="1">
      <c r="A814" s="537"/>
      <c r="B814" s="546"/>
      <c r="C814" s="617"/>
      <c r="D814" s="618"/>
      <c r="E814" s="618"/>
      <c r="F814" s="618"/>
      <c r="G814" s="618"/>
      <c r="H814" s="618"/>
      <c r="I814" s="618"/>
      <c r="J814" s="618"/>
      <c r="K814" s="618"/>
      <c r="L814" s="618"/>
      <c r="M814" s="618"/>
      <c r="N814" s="537"/>
      <c r="O814" s="545"/>
      <c r="P814" s="546"/>
      <c r="Q814" s="537"/>
      <c r="R814" s="545"/>
      <c r="S814" s="545"/>
      <c r="T814" s="545"/>
      <c r="U814" s="545"/>
      <c r="V814" s="545"/>
      <c r="W814" s="545"/>
      <c r="X814" s="545"/>
      <c r="Y814" s="545"/>
      <c r="Z814" s="545"/>
      <c r="AA814" s="545"/>
      <c r="AB814" s="546"/>
    </row>
    <row r="815" spans="1:28" ht="9.75" customHeight="1">
      <c r="A815" s="542" t="s">
        <v>71</v>
      </c>
      <c r="B815" s="544"/>
      <c r="C815" s="614"/>
      <c r="D815" s="615"/>
      <c r="E815" s="615"/>
      <c r="F815" s="615"/>
      <c r="G815" s="615"/>
      <c r="H815" s="615"/>
      <c r="I815" s="615"/>
      <c r="J815" s="615"/>
      <c r="K815" s="615"/>
      <c r="L815" s="615"/>
      <c r="M815" s="615"/>
      <c r="N815" s="542" t="s">
        <v>69</v>
      </c>
      <c r="O815" s="625"/>
      <c r="P815" s="626"/>
      <c r="Q815" s="542"/>
      <c r="R815" s="543"/>
      <c r="S815" s="543"/>
      <c r="T815" s="543"/>
      <c r="U815" s="543"/>
      <c r="V815" s="543"/>
      <c r="W815" s="543"/>
      <c r="X815" s="543"/>
      <c r="Y815" s="543"/>
      <c r="Z815" s="543"/>
      <c r="AA815" s="543"/>
      <c r="AB815" s="544"/>
    </row>
    <row r="816" spans="1:28" ht="9.75" customHeight="1" thickBot="1">
      <c r="A816" s="537"/>
      <c r="B816" s="546"/>
      <c r="C816" s="617"/>
      <c r="D816" s="618"/>
      <c r="E816" s="618"/>
      <c r="F816" s="618"/>
      <c r="G816" s="618"/>
      <c r="H816" s="618"/>
      <c r="I816" s="618"/>
      <c r="J816" s="618"/>
      <c r="K816" s="618"/>
      <c r="L816" s="618"/>
      <c r="M816" s="618"/>
      <c r="N816" s="622"/>
      <c r="O816" s="623"/>
      <c r="P816" s="624"/>
      <c r="Q816" s="537"/>
      <c r="R816" s="545"/>
      <c r="S816" s="545"/>
      <c r="T816" s="545"/>
      <c r="U816" s="545"/>
      <c r="V816" s="545"/>
      <c r="W816" s="545"/>
      <c r="X816" s="545"/>
      <c r="Y816" s="545"/>
      <c r="Z816" s="545"/>
      <c r="AA816" s="545"/>
      <c r="AB816" s="546"/>
    </row>
    <row r="817" spans="1:28" ht="9.75" customHeight="1" thickBot="1">
      <c r="A817" s="174" t="s">
        <v>77</v>
      </c>
      <c r="B817" s="174" t="s">
        <v>62</v>
      </c>
      <c r="C817" s="627"/>
      <c r="D817" s="559"/>
      <c r="E817" s="559"/>
      <c r="F817" s="559"/>
      <c r="G817" s="559"/>
      <c r="H817" s="559"/>
      <c r="I817" s="559"/>
      <c r="J817" s="559"/>
      <c r="K817" s="559"/>
      <c r="L817" s="559"/>
      <c r="M817" s="559"/>
      <c r="N817" s="550" t="s">
        <v>63</v>
      </c>
      <c r="O817" s="556"/>
      <c r="P817" s="551"/>
      <c r="Q817" s="550" t="s">
        <v>64</v>
      </c>
      <c r="R817" s="556"/>
      <c r="S817" s="551"/>
      <c r="T817" s="550" t="s">
        <v>65</v>
      </c>
      <c r="U817" s="556"/>
      <c r="V817" s="551"/>
      <c r="W817" s="525" t="s">
        <v>97</v>
      </c>
      <c r="X817" s="527"/>
      <c r="Y817" s="229" t="s">
        <v>78</v>
      </c>
      <c r="Z817" s="230" t="s">
        <v>66</v>
      </c>
      <c r="AA817" s="627" t="s">
        <v>67</v>
      </c>
      <c r="AB817" s="628"/>
    </row>
    <row r="818" spans="1:28" ht="14.25" customHeight="1" thickBot="1">
      <c r="A818" s="561">
        <v>1</v>
      </c>
      <c r="B818" s="561">
        <v>6</v>
      </c>
      <c r="C818" s="175" t="s">
        <v>80</v>
      </c>
      <c r="D818" s="176">
        <v>1</v>
      </c>
      <c r="E818" s="177">
        <v>2</v>
      </c>
      <c r="F818" s="177">
        <v>3</v>
      </c>
      <c r="G818" s="177">
        <v>4</v>
      </c>
      <c r="H818" s="177">
        <v>5</v>
      </c>
      <c r="I818" s="177">
        <v>6</v>
      </c>
      <c r="J818" s="177">
        <v>7</v>
      </c>
      <c r="K818" s="177">
        <v>8</v>
      </c>
      <c r="L818" s="177">
        <v>9</v>
      </c>
      <c r="M818" s="177">
        <v>10</v>
      </c>
      <c r="N818" s="563"/>
      <c r="O818" s="565"/>
      <c r="P818" s="609"/>
      <c r="Q818" s="569"/>
      <c r="R818" s="570"/>
      <c r="S818" s="571"/>
      <c r="T818" s="475" t="s">
        <v>89</v>
      </c>
      <c r="U818" s="476"/>
      <c r="V818" s="477"/>
      <c r="W818" s="178" t="s">
        <v>92</v>
      </c>
      <c r="X818" s="179"/>
      <c r="Y818" s="586"/>
      <c r="Z818" s="542"/>
      <c r="AA818" s="542"/>
      <c r="AB818" s="544"/>
    </row>
    <row r="819" spans="1:28" ht="14.25" customHeight="1" thickBot="1">
      <c r="A819" s="561"/>
      <c r="B819" s="561"/>
      <c r="C819" s="180" t="s">
        <v>63</v>
      </c>
      <c r="D819" s="181"/>
      <c r="E819" s="182"/>
      <c r="F819" s="182"/>
      <c r="G819" s="182"/>
      <c r="H819" s="183"/>
      <c r="I819" s="183"/>
      <c r="J819" s="183"/>
      <c r="K819" s="183"/>
      <c r="L819" s="183"/>
      <c r="M819" s="183"/>
      <c r="N819" s="564"/>
      <c r="O819" s="566"/>
      <c r="P819" s="610"/>
      <c r="Q819" s="572"/>
      <c r="R819" s="573"/>
      <c r="S819" s="574"/>
      <c r="T819" s="590"/>
      <c r="U819" s="595"/>
      <c r="V819" s="591"/>
      <c r="W819" s="184" t="s">
        <v>93</v>
      </c>
      <c r="X819" s="185"/>
      <c r="Y819" s="691"/>
      <c r="Z819" s="602"/>
      <c r="AA819" s="602"/>
      <c r="AB819" s="604"/>
    </row>
    <row r="820" spans="1:28" ht="14.25" customHeight="1" thickBot="1">
      <c r="A820" s="561"/>
      <c r="B820" s="561"/>
      <c r="C820" s="175" t="s">
        <v>80</v>
      </c>
      <c r="D820" s="186">
        <v>11</v>
      </c>
      <c r="E820" s="187">
        <v>12</v>
      </c>
      <c r="F820" s="187">
        <v>13</v>
      </c>
      <c r="G820" s="187">
        <v>14</v>
      </c>
      <c r="H820" s="188">
        <v>15</v>
      </c>
      <c r="I820" s="188">
        <v>16</v>
      </c>
      <c r="J820" s="188">
        <v>17</v>
      </c>
      <c r="K820" s="188">
        <v>18</v>
      </c>
      <c r="L820" s="188">
        <v>19</v>
      </c>
      <c r="M820" s="189">
        <v>20</v>
      </c>
      <c r="N820" s="569"/>
      <c r="O820" s="570"/>
      <c r="P820" s="571"/>
      <c r="Q820" s="575"/>
      <c r="R820" s="576"/>
      <c r="S820" s="577"/>
      <c r="T820" s="478"/>
      <c r="U820" s="479"/>
      <c r="V820" s="480"/>
      <c r="W820" s="184" t="s">
        <v>94</v>
      </c>
      <c r="X820" s="185"/>
      <c r="Y820" s="691"/>
      <c r="Z820" s="602"/>
      <c r="AA820" s="602"/>
      <c r="AB820" s="604"/>
    </row>
    <row r="821" spans="1:28" ht="14.25" customHeight="1">
      <c r="A821" s="561"/>
      <c r="B821" s="561"/>
      <c r="C821" s="578" t="s">
        <v>64</v>
      </c>
      <c r="D821" s="190"/>
      <c r="E821" s="191"/>
      <c r="F821" s="191"/>
      <c r="G821" s="191"/>
      <c r="H821" s="192"/>
      <c r="I821" s="192"/>
      <c r="J821" s="192"/>
      <c r="K821" s="192"/>
      <c r="L821" s="192"/>
      <c r="M821" s="192"/>
      <c r="N821" s="572"/>
      <c r="O821" s="573"/>
      <c r="P821" s="574"/>
      <c r="Q821" s="611"/>
      <c r="R821" s="612"/>
      <c r="S821" s="613"/>
      <c r="T821" s="580"/>
      <c r="U821" s="582"/>
      <c r="V821" s="584"/>
      <c r="W821" s="184" t="s">
        <v>95</v>
      </c>
      <c r="X821" s="185"/>
      <c r="Y821" s="691"/>
      <c r="Z821" s="692"/>
      <c r="AA821" s="602"/>
      <c r="AB821" s="604"/>
    </row>
    <row r="822" spans="1:28" ht="14.25" customHeight="1" thickBot="1">
      <c r="A822" s="562"/>
      <c r="B822" s="562"/>
      <c r="C822" s="579"/>
      <c r="D822" s="193"/>
      <c r="E822" s="194"/>
      <c r="F822" s="194"/>
      <c r="G822" s="194"/>
      <c r="H822" s="195"/>
      <c r="I822" s="195"/>
      <c r="J822" s="195"/>
      <c r="K822" s="195"/>
      <c r="L822" s="195"/>
      <c r="M822" s="195"/>
      <c r="N822" s="575"/>
      <c r="O822" s="576"/>
      <c r="P822" s="577"/>
      <c r="Q822" s="564"/>
      <c r="R822" s="566"/>
      <c r="S822" s="568"/>
      <c r="T822" s="581"/>
      <c r="U822" s="583"/>
      <c r="V822" s="585"/>
      <c r="W822" s="184" t="s">
        <v>96</v>
      </c>
      <c r="X822" s="185"/>
      <c r="Y822" s="587"/>
      <c r="Z822" s="693"/>
      <c r="AA822" s="537"/>
      <c r="AB822" s="546"/>
    </row>
    <row r="823" spans="1:28" ht="14.25" customHeight="1" thickBot="1">
      <c r="A823" s="561">
        <v>2</v>
      </c>
      <c r="B823" s="560">
        <v>5</v>
      </c>
      <c r="C823" s="175" t="s">
        <v>80</v>
      </c>
      <c r="D823" s="176">
        <v>21</v>
      </c>
      <c r="E823" s="177">
        <v>22</v>
      </c>
      <c r="F823" s="177">
        <v>23</v>
      </c>
      <c r="G823" s="177">
        <v>24</v>
      </c>
      <c r="H823" s="177">
        <v>25</v>
      </c>
      <c r="I823" s="177">
        <v>26</v>
      </c>
      <c r="J823" s="177">
        <v>27</v>
      </c>
      <c r="K823" s="177">
        <v>28</v>
      </c>
      <c r="L823" s="177">
        <v>29</v>
      </c>
      <c r="M823" s="177">
        <v>30</v>
      </c>
      <c r="N823" s="563"/>
      <c r="O823" s="565"/>
      <c r="P823" s="567"/>
      <c r="Q823" s="569"/>
      <c r="R823" s="570"/>
      <c r="S823" s="571"/>
      <c r="T823" s="475" t="s">
        <v>89</v>
      </c>
      <c r="U823" s="476"/>
      <c r="V823" s="477"/>
      <c r="W823" s="178" t="s">
        <v>92</v>
      </c>
      <c r="X823" s="179"/>
      <c r="Y823" s="586"/>
      <c r="Z823" s="542"/>
      <c r="AA823" s="542"/>
      <c r="AB823" s="544"/>
    </row>
    <row r="824" spans="1:28" ht="14.25" customHeight="1" thickBot="1">
      <c r="A824" s="561"/>
      <c r="B824" s="561"/>
      <c r="C824" s="180" t="s">
        <v>63</v>
      </c>
      <c r="D824" s="181"/>
      <c r="E824" s="182"/>
      <c r="F824" s="182"/>
      <c r="G824" s="182"/>
      <c r="H824" s="183"/>
      <c r="I824" s="183"/>
      <c r="J824" s="183"/>
      <c r="K824" s="183"/>
      <c r="L824" s="183"/>
      <c r="M824" s="183"/>
      <c r="N824" s="564"/>
      <c r="O824" s="566"/>
      <c r="P824" s="568"/>
      <c r="Q824" s="572"/>
      <c r="R824" s="573"/>
      <c r="S824" s="574"/>
      <c r="T824" s="590"/>
      <c r="U824" s="595"/>
      <c r="V824" s="591"/>
      <c r="W824" s="184" t="s">
        <v>93</v>
      </c>
      <c r="X824" s="185"/>
      <c r="Y824" s="691"/>
      <c r="Z824" s="602"/>
      <c r="AA824" s="602"/>
      <c r="AB824" s="604"/>
    </row>
    <row r="825" spans="1:28" ht="14.25" customHeight="1" thickBot="1">
      <c r="A825" s="561"/>
      <c r="B825" s="561"/>
      <c r="C825" s="175" t="s">
        <v>80</v>
      </c>
      <c r="D825" s="186">
        <v>31</v>
      </c>
      <c r="E825" s="187">
        <v>32</v>
      </c>
      <c r="F825" s="187">
        <v>33</v>
      </c>
      <c r="G825" s="187">
        <v>34</v>
      </c>
      <c r="H825" s="188">
        <v>35</v>
      </c>
      <c r="I825" s="188">
        <v>36</v>
      </c>
      <c r="J825" s="188">
        <v>37</v>
      </c>
      <c r="K825" s="188">
        <v>38</v>
      </c>
      <c r="L825" s="188">
        <v>39</v>
      </c>
      <c r="M825" s="189">
        <v>40</v>
      </c>
      <c r="N825" s="596"/>
      <c r="O825" s="597"/>
      <c r="P825" s="598"/>
      <c r="Q825" s="575"/>
      <c r="R825" s="576"/>
      <c r="S825" s="577"/>
      <c r="T825" s="478"/>
      <c r="U825" s="479"/>
      <c r="V825" s="480"/>
      <c r="W825" s="184" t="s">
        <v>94</v>
      </c>
      <c r="X825" s="185"/>
      <c r="Y825" s="691"/>
      <c r="Z825" s="602"/>
      <c r="AA825" s="602"/>
      <c r="AB825" s="604"/>
    </row>
    <row r="826" spans="1:28" ht="14.25" customHeight="1">
      <c r="A826" s="561"/>
      <c r="B826" s="561"/>
      <c r="C826" s="578" t="s">
        <v>64</v>
      </c>
      <c r="D826" s="190"/>
      <c r="E826" s="191"/>
      <c r="F826" s="191"/>
      <c r="G826" s="191"/>
      <c r="H826" s="192"/>
      <c r="I826" s="192"/>
      <c r="J826" s="192"/>
      <c r="K826" s="192"/>
      <c r="L826" s="192"/>
      <c r="M826" s="192"/>
      <c r="N826" s="596"/>
      <c r="O826" s="597"/>
      <c r="P826" s="598"/>
      <c r="Q826" s="563"/>
      <c r="R826" s="565"/>
      <c r="S826" s="567"/>
      <c r="T826" s="695"/>
      <c r="U826" s="696"/>
      <c r="V826" s="697"/>
      <c r="W826" s="184" t="s">
        <v>95</v>
      </c>
      <c r="X826" s="185"/>
      <c r="Y826" s="691"/>
      <c r="Z826" s="692"/>
      <c r="AA826" s="602"/>
      <c r="AB826" s="604"/>
    </row>
    <row r="827" spans="1:28" ht="14.25" customHeight="1" thickBot="1">
      <c r="A827" s="562"/>
      <c r="B827" s="562"/>
      <c r="C827" s="579"/>
      <c r="D827" s="193"/>
      <c r="E827" s="194"/>
      <c r="F827" s="194"/>
      <c r="G827" s="194"/>
      <c r="H827" s="195"/>
      <c r="I827" s="195"/>
      <c r="J827" s="195"/>
      <c r="K827" s="195"/>
      <c r="L827" s="195"/>
      <c r="M827" s="195"/>
      <c r="N827" s="599"/>
      <c r="O827" s="600"/>
      <c r="P827" s="601"/>
      <c r="Q827" s="564"/>
      <c r="R827" s="566"/>
      <c r="S827" s="568"/>
      <c r="T827" s="581"/>
      <c r="U827" s="583"/>
      <c r="V827" s="585"/>
      <c r="W827" s="196" t="s">
        <v>96</v>
      </c>
      <c r="X827" s="197"/>
      <c r="Y827" s="587"/>
      <c r="Z827" s="693"/>
      <c r="AA827" s="537"/>
      <c r="AB827" s="546"/>
    </row>
    <row r="828" spans="1:28" ht="14.25" customHeight="1">
      <c r="A828" s="682"/>
      <c r="B828" s="683"/>
      <c r="C828" s="683"/>
      <c r="D828" s="683"/>
      <c r="E828" s="683"/>
      <c r="F828" s="683"/>
      <c r="G828" s="683"/>
      <c r="H828" s="684"/>
      <c r="I828" s="542"/>
      <c r="J828" s="543"/>
      <c r="K828" s="543"/>
      <c r="L828" s="543"/>
      <c r="M828" s="544"/>
      <c r="N828" s="542"/>
      <c r="O828" s="542"/>
      <c r="P828" s="542"/>
      <c r="Q828" s="542"/>
      <c r="R828" s="542"/>
      <c r="S828" s="542"/>
      <c r="T828" s="542"/>
      <c r="U828" s="542"/>
      <c r="V828" s="542"/>
      <c r="W828" s="698"/>
      <c r="X828" s="699"/>
      <c r="Y828" s="586"/>
      <c r="Z828" s="586"/>
      <c r="AA828" s="542"/>
      <c r="AB828" s="544"/>
    </row>
    <row r="829" spans="1:28" ht="14.25" customHeight="1" thickBot="1">
      <c r="A829" s="685"/>
      <c r="B829" s="686"/>
      <c r="C829" s="686"/>
      <c r="D829" s="686"/>
      <c r="E829" s="686"/>
      <c r="F829" s="686"/>
      <c r="G829" s="686"/>
      <c r="H829" s="687"/>
      <c r="I829" s="602"/>
      <c r="J829" s="603"/>
      <c r="K829" s="603"/>
      <c r="L829" s="603"/>
      <c r="M829" s="604"/>
      <c r="N829" s="602"/>
      <c r="O829" s="602"/>
      <c r="P829" s="602"/>
      <c r="Q829" s="602"/>
      <c r="R829" s="602"/>
      <c r="S829" s="602"/>
      <c r="T829" s="602"/>
      <c r="U829" s="602"/>
      <c r="V829" s="602"/>
      <c r="W829" s="700"/>
      <c r="X829" s="701"/>
      <c r="Y829" s="587"/>
      <c r="Z829" s="587"/>
      <c r="AA829" s="537"/>
      <c r="AB829" s="546"/>
    </row>
    <row r="830" spans="1:28" ht="14.25" customHeight="1" thickBot="1">
      <c r="A830" s="688"/>
      <c r="B830" s="689"/>
      <c r="C830" s="689"/>
      <c r="D830" s="689"/>
      <c r="E830" s="689"/>
      <c r="F830" s="689"/>
      <c r="G830" s="689"/>
      <c r="H830" s="690"/>
      <c r="I830" s="537"/>
      <c r="J830" s="545"/>
      <c r="K830" s="545"/>
      <c r="L830" s="545"/>
      <c r="M830" s="546"/>
      <c r="N830" s="537"/>
      <c r="O830" s="537"/>
      <c r="P830" s="537"/>
      <c r="Q830" s="537"/>
      <c r="R830" s="537"/>
      <c r="S830" s="537"/>
      <c r="T830" s="537"/>
      <c r="U830" s="537"/>
      <c r="V830" s="537"/>
      <c r="W830" s="198" t="s">
        <v>92</v>
      </c>
      <c r="X830" s="199"/>
      <c r="Y830" s="200"/>
      <c r="Z830" s="200"/>
      <c r="AA830" s="680"/>
      <c r="AB830" s="681"/>
    </row>
    <row r="831" spans="1:28" ht="15" customHeight="1" thickBot="1">
      <c r="A831" s="680" t="s">
        <v>86</v>
      </c>
      <c r="B831" s="694"/>
      <c r="C831" s="694"/>
      <c r="D831" s="694"/>
      <c r="E831" s="694"/>
      <c r="F831" s="694"/>
      <c r="G831" s="694"/>
      <c r="H831" s="681"/>
      <c r="I831" s="537" t="s">
        <v>87</v>
      </c>
      <c r="J831" s="540"/>
      <c r="K831" s="540"/>
      <c r="L831" s="540"/>
      <c r="M831" s="540"/>
      <c r="N831" s="680" t="s">
        <v>90</v>
      </c>
      <c r="O831" s="694"/>
      <c r="P831" s="694"/>
      <c r="Q831" s="680" t="s">
        <v>91</v>
      </c>
      <c r="R831" s="694"/>
      <c r="S831" s="694"/>
      <c r="T831" s="680" t="s">
        <v>88</v>
      </c>
      <c r="U831" s="694"/>
      <c r="V831" s="681"/>
      <c r="W831" s="198" t="s">
        <v>93</v>
      </c>
      <c r="X831" s="199"/>
      <c r="Y831" s="200"/>
      <c r="Z831" s="200"/>
      <c r="AA831" s="680"/>
      <c r="AB831" s="681"/>
    </row>
    <row r="832" spans="1:28" ht="9.75" customHeight="1">
      <c r="A832" s="682"/>
      <c r="B832" s="684"/>
      <c r="C832" s="635" t="s">
        <v>74</v>
      </c>
      <c r="D832" s="636"/>
      <c r="E832" s="636"/>
      <c r="F832" s="636"/>
      <c r="G832" s="636"/>
      <c r="H832" s="636"/>
      <c r="I832" s="636"/>
      <c r="J832" s="636"/>
      <c r="K832" s="636"/>
      <c r="L832" s="636"/>
      <c r="M832" s="636"/>
      <c r="N832" s="636"/>
      <c r="O832" s="636"/>
      <c r="P832" s="636"/>
      <c r="Q832" s="636"/>
      <c r="R832" s="636"/>
      <c r="S832" s="636"/>
      <c r="T832" s="636"/>
      <c r="U832" s="636"/>
      <c r="V832" s="636"/>
      <c r="W832" s="636"/>
      <c r="X832" s="636"/>
      <c r="Y832" s="636"/>
      <c r="Z832" s="636"/>
      <c r="AA832" s="636"/>
      <c r="AB832" s="637"/>
    </row>
    <row r="833" spans="1:28" ht="9.75" customHeight="1" thickBot="1">
      <c r="A833" s="685"/>
      <c r="B833" s="687"/>
      <c r="C833" s="638"/>
      <c r="D833" s="639"/>
      <c r="E833" s="639"/>
      <c r="F833" s="639"/>
      <c r="G833" s="639"/>
      <c r="H833" s="639"/>
      <c r="I833" s="639"/>
      <c r="J833" s="639"/>
      <c r="K833" s="639"/>
      <c r="L833" s="639"/>
      <c r="M833" s="639"/>
      <c r="N833" s="639"/>
      <c r="O833" s="639"/>
      <c r="P833" s="639"/>
      <c r="Q833" s="639"/>
      <c r="R833" s="639"/>
      <c r="S833" s="639"/>
      <c r="T833" s="639"/>
      <c r="U833" s="639"/>
      <c r="V833" s="639"/>
      <c r="W833" s="639"/>
      <c r="X833" s="639"/>
      <c r="Y833" s="639"/>
      <c r="Z833" s="639"/>
      <c r="AA833" s="639"/>
      <c r="AB833" s="640"/>
    </row>
    <row r="834" spans="1:28" ht="9.75" customHeight="1">
      <c r="A834" s="685"/>
      <c r="B834" s="687"/>
      <c r="C834" s="427" t="s">
        <v>145</v>
      </c>
      <c r="D834" s="428"/>
      <c r="E834" s="428"/>
      <c r="F834" s="428"/>
      <c r="G834" s="428"/>
      <c r="H834" s="428"/>
      <c r="I834" s="428"/>
      <c r="J834" s="428"/>
      <c r="K834" s="428"/>
      <c r="L834" s="428"/>
      <c r="M834" s="428"/>
      <c r="N834" s="428"/>
      <c r="O834" s="428"/>
      <c r="P834" s="428"/>
      <c r="Q834" s="428"/>
      <c r="R834" s="428"/>
      <c r="S834" s="428"/>
      <c r="T834" s="428"/>
      <c r="U834" s="428"/>
      <c r="V834" s="428"/>
      <c r="W834" s="428"/>
      <c r="X834" s="428"/>
      <c r="Y834" s="428"/>
      <c r="Z834" s="428"/>
      <c r="AA834" s="428"/>
      <c r="AB834" s="429"/>
    </row>
    <row r="835" spans="1:28" ht="9.75" customHeight="1" thickBot="1">
      <c r="A835" s="685"/>
      <c r="B835" s="687"/>
      <c r="C835" s="430"/>
      <c r="D835" s="431"/>
      <c r="E835" s="431"/>
      <c r="F835" s="431"/>
      <c r="G835" s="431"/>
      <c r="H835" s="431"/>
      <c r="I835" s="431"/>
      <c r="J835" s="431"/>
      <c r="K835" s="431"/>
      <c r="L835" s="431"/>
      <c r="M835" s="431"/>
      <c r="N835" s="431"/>
      <c r="O835" s="431"/>
      <c r="P835" s="431"/>
      <c r="Q835" s="431"/>
      <c r="R835" s="431"/>
      <c r="S835" s="431"/>
      <c r="T835" s="431"/>
      <c r="U835" s="431"/>
      <c r="V835" s="431"/>
      <c r="W835" s="431"/>
      <c r="X835" s="431"/>
      <c r="Y835" s="431"/>
      <c r="Z835" s="431"/>
      <c r="AA835" s="431"/>
      <c r="AB835" s="432"/>
    </row>
    <row r="836" spans="1:28" ht="9.75" customHeight="1">
      <c r="A836" s="685"/>
      <c r="B836" s="687"/>
      <c r="C836" s="629">
        <f ca="1">TODAY()</f>
        <v>42505</v>
      </c>
      <c r="D836" s="630"/>
      <c r="E836" s="630"/>
      <c r="F836" s="630"/>
      <c r="G836" s="630"/>
      <c r="H836" s="630"/>
      <c r="I836" s="630"/>
      <c r="J836" s="630"/>
      <c r="K836" s="630"/>
      <c r="L836" s="630"/>
      <c r="M836" s="631"/>
      <c r="N836" s="614" t="s">
        <v>149</v>
      </c>
      <c r="O836" s="615"/>
      <c r="P836" s="615"/>
      <c r="Q836" s="615"/>
      <c r="R836" s="615"/>
      <c r="S836" s="615"/>
      <c r="T836" s="615"/>
      <c r="U836" s="615"/>
      <c r="V836" s="615"/>
      <c r="W836" s="615"/>
      <c r="X836" s="615"/>
      <c r="Y836" s="615"/>
      <c r="Z836" s="615"/>
      <c r="AA836" s="615"/>
      <c r="AB836" s="616"/>
    </row>
    <row r="837" spans="1:28" ht="9.75" customHeight="1" thickBot="1">
      <c r="A837" s="688"/>
      <c r="B837" s="690"/>
      <c r="C837" s="632"/>
      <c r="D837" s="633"/>
      <c r="E837" s="633"/>
      <c r="F837" s="633"/>
      <c r="G837" s="633"/>
      <c r="H837" s="633"/>
      <c r="I837" s="633"/>
      <c r="J837" s="633"/>
      <c r="K837" s="633"/>
      <c r="L837" s="633"/>
      <c r="M837" s="634"/>
      <c r="N837" s="617"/>
      <c r="O837" s="618"/>
      <c r="P837" s="618"/>
      <c r="Q837" s="618"/>
      <c r="R837" s="618"/>
      <c r="S837" s="618"/>
      <c r="T837" s="618"/>
      <c r="U837" s="618"/>
      <c r="V837" s="618"/>
      <c r="W837" s="618"/>
      <c r="X837" s="618"/>
      <c r="Y837" s="618"/>
      <c r="Z837" s="618"/>
      <c r="AA837" s="618"/>
      <c r="AB837" s="619"/>
    </row>
    <row r="838" spans="1:28" ht="9.75" customHeight="1">
      <c r="A838" s="542" t="s">
        <v>68</v>
      </c>
      <c r="B838" s="544"/>
      <c r="C838" s="614" t="str">
        <f>'Sp. JK.'!F42</f>
        <v>BORDÁCS DOROTTYA</v>
      </c>
      <c r="D838" s="615"/>
      <c r="E838" s="615"/>
      <c r="F838" s="615"/>
      <c r="G838" s="615"/>
      <c r="H838" s="615"/>
      <c r="I838" s="615"/>
      <c r="J838" s="615"/>
      <c r="K838" s="615"/>
      <c r="L838" s="615"/>
      <c r="M838" s="615"/>
      <c r="N838" s="602" t="s">
        <v>70</v>
      </c>
      <c r="O838" s="620"/>
      <c r="P838" s="621"/>
      <c r="Q838" s="602"/>
      <c r="R838" s="705"/>
      <c r="S838" s="705"/>
      <c r="T838" s="705"/>
      <c r="U838" s="705"/>
      <c r="V838" s="705"/>
      <c r="W838" s="705"/>
      <c r="X838" s="705"/>
      <c r="Y838" s="705"/>
      <c r="Z838" s="705"/>
      <c r="AA838" s="705"/>
      <c r="AB838" s="604"/>
    </row>
    <row r="839" spans="1:28" ht="9.75" customHeight="1" thickBot="1">
      <c r="A839" s="537"/>
      <c r="B839" s="546"/>
      <c r="C839" s="617"/>
      <c r="D839" s="618"/>
      <c r="E839" s="618"/>
      <c r="F839" s="618"/>
      <c r="G839" s="618"/>
      <c r="H839" s="618"/>
      <c r="I839" s="618"/>
      <c r="J839" s="618"/>
      <c r="K839" s="618"/>
      <c r="L839" s="618"/>
      <c r="M839" s="618"/>
      <c r="N839" s="622"/>
      <c r="O839" s="623"/>
      <c r="P839" s="624"/>
      <c r="Q839" s="602"/>
      <c r="R839" s="705"/>
      <c r="S839" s="705"/>
      <c r="T839" s="705"/>
      <c r="U839" s="705"/>
      <c r="V839" s="705"/>
      <c r="W839" s="705"/>
      <c r="X839" s="705"/>
      <c r="Y839" s="705"/>
      <c r="Z839" s="705"/>
      <c r="AA839" s="705"/>
      <c r="AB839" s="604"/>
    </row>
    <row r="840" spans="1:28" ht="9.75" customHeight="1">
      <c r="A840" s="542" t="s">
        <v>71</v>
      </c>
      <c r="B840" s="544"/>
      <c r="C840" s="614"/>
      <c r="D840" s="615"/>
      <c r="E840" s="615"/>
      <c r="F840" s="615"/>
      <c r="G840" s="615"/>
      <c r="H840" s="615"/>
      <c r="I840" s="615"/>
      <c r="J840" s="615"/>
      <c r="K840" s="615"/>
      <c r="L840" s="615"/>
      <c r="M840" s="615"/>
      <c r="N840" s="542" t="s">
        <v>69</v>
      </c>
      <c r="O840" s="625"/>
      <c r="P840" s="626"/>
      <c r="Q840" s="542"/>
      <c r="R840" s="543"/>
      <c r="S840" s="543"/>
      <c r="T840" s="543"/>
      <c r="U840" s="543"/>
      <c r="V840" s="543"/>
      <c r="W840" s="543"/>
      <c r="X840" s="543"/>
      <c r="Y840" s="543"/>
      <c r="Z840" s="543"/>
      <c r="AA840" s="543"/>
      <c r="AB840" s="544"/>
    </row>
    <row r="841" spans="1:28" ht="9.75" customHeight="1" thickBot="1">
      <c r="A841" s="537"/>
      <c r="B841" s="546"/>
      <c r="C841" s="617"/>
      <c r="D841" s="618"/>
      <c r="E841" s="618"/>
      <c r="F841" s="618"/>
      <c r="G841" s="618"/>
      <c r="H841" s="618"/>
      <c r="I841" s="618"/>
      <c r="J841" s="618"/>
      <c r="K841" s="618"/>
      <c r="L841" s="618"/>
      <c r="M841" s="618"/>
      <c r="N841" s="622"/>
      <c r="O841" s="623"/>
      <c r="P841" s="624"/>
      <c r="Q841" s="537"/>
      <c r="R841" s="545"/>
      <c r="S841" s="545"/>
      <c r="T841" s="545"/>
      <c r="U841" s="545"/>
      <c r="V841" s="545"/>
      <c r="W841" s="545"/>
      <c r="X841" s="545"/>
      <c r="Y841" s="545"/>
      <c r="Z841" s="545"/>
      <c r="AA841" s="545"/>
      <c r="AB841" s="546"/>
    </row>
    <row r="842" spans="1:28" ht="9.75" customHeight="1" thickBot="1">
      <c r="A842" s="174" t="s">
        <v>77</v>
      </c>
      <c r="B842" s="174" t="s">
        <v>62</v>
      </c>
      <c r="C842" s="627"/>
      <c r="D842" s="559"/>
      <c r="E842" s="559"/>
      <c r="F842" s="559"/>
      <c r="G842" s="559"/>
      <c r="H842" s="559"/>
      <c r="I842" s="559"/>
      <c r="J842" s="559"/>
      <c r="K842" s="559"/>
      <c r="L842" s="559"/>
      <c r="M842" s="559"/>
      <c r="N842" s="550" t="s">
        <v>63</v>
      </c>
      <c r="O842" s="556"/>
      <c r="P842" s="551"/>
      <c r="Q842" s="550" t="s">
        <v>64</v>
      </c>
      <c r="R842" s="556"/>
      <c r="S842" s="551"/>
      <c r="T842" s="550" t="s">
        <v>65</v>
      </c>
      <c r="U842" s="556"/>
      <c r="V842" s="551"/>
      <c r="W842" s="525" t="s">
        <v>97</v>
      </c>
      <c r="X842" s="527"/>
      <c r="Y842" s="229" t="s">
        <v>78</v>
      </c>
      <c r="Z842" s="230" t="s">
        <v>66</v>
      </c>
      <c r="AA842" s="627" t="s">
        <v>67</v>
      </c>
      <c r="AB842" s="628"/>
    </row>
    <row r="843" spans="1:28" ht="14.25" customHeight="1" thickBot="1">
      <c r="A843" s="561">
        <v>1</v>
      </c>
      <c r="B843" s="561">
        <v>3</v>
      </c>
      <c r="C843" s="175" t="s">
        <v>80</v>
      </c>
      <c r="D843" s="176">
        <v>1</v>
      </c>
      <c r="E843" s="177">
        <v>2</v>
      </c>
      <c r="F843" s="177">
        <v>3</v>
      </c>
      <c r="G843" s="177">
        <v>4</v>
      </c>
      <c r="H843" s="177">
        <v>5</v>
      </c>
      <c r="I843" s="177">
        <v>6</v>
      </c>
      <c r="J843" s="177">
        <v>7</v>
      </c>
      <c r="K843" s="177">
        <v>8</v>
      </c>
      <c r="L843" s="177">
        <v>9</v>
      </c>
      <c r="M843" s="177">
        <v>10</v>
      </c>
      <c r="N843" s="563"/>
      <c r="O843" s="565"/>
      <c r="P843" s="609"/>
      <c r="Q843" s="569"/>
      <c r="R843" s="570"/>
      <c r="S843" s="571"/>
      <c r="T843" s="475" t="s">
        <v>89</v>
      </c>
      <c r="U843" s="476"/>
      <c r="V843" s="477"/>
      <c r="W843" s="178" t="s">
        <v>92</v>
      </c>
      <c r="X843" s="179"/>
      <c r="Y843" s="586"/>
      <c r="Z843" s="542"/>
      <c r="AA843" s="542"/>
      <c r="AB843" s="544"/>
    </row>
    <row r="844" spans="1:28" ht="14.25" customHeight="1" thickBot="1">
      <c r="A844" s="561"/>
      <c r="B844" s="561"/>
      <c r="C844" s="180" t="s">
        <v>63</v>
      </c>
      <c r="D844" s="181"/>
      <c r="E844" s="182"/>
      <c r="F844" s="182"/>
      <c r="G844" s="182"/>
      <c r="H844" s="183"/>
      <c r="I844" s="183"/>
      <c r="J844" s="183"/>
      <c r="K844" s="183"/>
      <c r="L844" s="183"/>
      <c r="M844" s="183"/>
      <c r="N844" s="564"/>
      <c r="O844" s="566"/>
      <c r="P844" s="610"/>
      <c r="Q844" s="572"/>
      <c r="R844" s="573"/>
      <c r="S844" s="574"/>
      <c r="T844" s="590"/>
      <c r="U844" s="595"/>
      <c r="V844" s="591"/>
      <c r="W844" s="184" t="s">
        <v>93</v>
      </c>
      <c r="X844" s="185"/>
      <c r="Y844" s="691"/>
      <c r="Z844" s="602"/>
      <c r="AA844" s="602"/>
      <c r="AB844" s="604"/>
    </row>
    <row r="845" spans="1:28" ht="14.25" customHeight="1" thickBot="1">
      <c r="A845" s="561"/>
      <c r="B845" s="561"/>
      <c r="C845" s="175" t="s">
        <v>80</v>
      </c>
      <c r="D845" s="186">
        <v>11</v>
      </c>
      <c r="E845" s="187">
        <v>12</v>
      </c>
      <c r="F845" s="187">
        <v>13</v>
      </c>
      <c r="G845" s="187">
        <v>14</v>
      </c>
      <c r="H845" s="188">
        <v>15</v>
      </c>
      <c r="I845" s="188">
        <v>16</v>
      </c>
      <c r="J845" s="188">
        <v>17</v>
      </c>
      <c r="K845" s="188">
        <v>18</v>
      </c>
      <c r="L845" s="188">
        <v>19</v>
      </c>
      <c r="M845" s="189">
        <v>20</v>
      </c>
      <c r="N845" s="569"/>
      <c r="O845" s="570"/>
      <c r="P845" s="571"/>
      <c r="Q845" s="575"/>
      <c r="R845" s="576"/>
      <c r="S845" s="577"/>
      <c r="T845" s="478"/>
      <c r="U845" s="479"/>
      <c r="V845" s="480"/>
      <c r="W845" s="184" t="s">
        <v>94</v>
      </c>
      <c r="X845" s="185"/>
      <c r="Y845" s="691"/>
      <c r="Z845" s="602"/>
      <c r="AA845" s="602"/>
      <c r="AB845" s="604"/>
    </row>
    <row r="846" spans="1:28" ht="14.25" customHeight="1">
      <c r="A846" s="561"/>
      <c r="B846" s="561"/>
      <c r="C846" s="578" t="s">
        <v>64</v>
      </c>
      <c r="D846" s="190"/>
      <c r="E846" s="191"/>
      <c r="F846" s="191"/>
      <c r="G846" s="191"/>
      <c r="H846" s="192"/>
      <c r="I846" s="192"/>
      <c r="J846" s="192"/>
      <c r="K846" s="192"/>
      <c r="L846" s="192"/>
      <c r="M846" s="192"/>
      <c r="N846" s="572"/>
      <c r="O846" s="573"/>
      <c r="P846" s="574"/>
      <c r="Q846" s="611"/>
      <c r="R846" s="612"/>
      <c r="S846" s="613"/>
      <c r="T846" s="580"/>
      <c r="U846" s="582"/>
      <c r="V846" s="584"/>
      <c r="W846" s="184" t="s">
        <v>95</v>
      </c>
      <c r="X846" s="185"/>
      <c r="Y846" s="691"/>
      <c r="Z846" s="692"/>
      <c r="AA846" s="602"/>
      <c r="AB846" s="604"/>
    </row>
    <row r="847" spans="1:28" ht="14.25" customHeight="1" thickBot="1">
      <c r="A847" s="562"/>
      <c r="B847" s="562"/>
      <c r="C847" s="579"/>
      <c r="D847" s="193"/>
      <c r="E847" s="194"/>
      <c r="F847" s="194"/>
      <c r="G847" s="194"/>
      <c r="H847" s="195"/>
      <c r="I847" s="195"/>
      <c r="J847" s="195"/>
      <c r="K847" s="195"/>
      <c r="L847" s="195"/>
      <c r="M847" s="195"/>
      <c r="N847" s="575"/>
      <c r="O847" s="576"/>
      <c r="P847" s="577"/>
      <c r="Q847" s="564"/>
      <c r="R847" s="566"/>
      <c r="S847" s="568"/>
      <c r="T847" s="581"/>
      <c r="U847" s="583"/>
      <c r="V847" s="585"/>
      <c r="W847" s="184" t="s">
        <v>96</v>
      </c>
      <c r="X847" s="185"/>
      <c r="Y847" s="587"/>
      <c r="Z847" s="693"/>
      <c r="AA847" s="537"/>
      <c r="AB847" s="546"/>
    </row>
    <row r="848" spans="1:28" ht="14.25" customHeight="1" thickBot="1">
      <c r="A848" s="561">
        <v>2</v>
      </c>
      <c r="B848" s="560">
        <v>4</v>
      </c>
      <c r="C848" s="175" t="s">
        <v>80</v>
      </c>
      <c r="D848" s="176">
        <v>21</v>
      </c>
      <c r="E848" s="177">
        <v>22</v>
      </c>
      <c r="F848" s="177">
        <v>23</v>
      </c>
      <c r="G848" s="177">
        <v>24</v>
      </c>
      <c r="H848" s="177">
        <v>25</v>
      </c>
      <c r="I848" s="177">
        <v>26</v>
      </c>
      <c r="J848" s="177">
        <v>27</v>
      </c>
      <c r="K848" s="177">
        <v>28</v>
      </c>
      <c r="L848" s="177">
        <v>29</v>
      </c>
      <c r="M848" s="177">
        <v>30</v>
      </c>
      <c r="N848" s="563"/>
      <c r="O848" s="565"/>
      <c r="P848" s="567"/>
      <c r="Q848" s="569"/>
      <c r="R848" s="570"/>
      <c r="S848" s="571"/>
      <c r="T848" s="475" t="s">
        <v>89</v>
      </c>
      <c r="U848" s="476"/>
      <c r="V848" s="477"/>
      <c r="W848" s="178" t="s">
        <v>92</v>
      </c>
      <c r="X848" s="179"/>
      <c r="Y848" s="586"/>
      <c r="Z848" s="542"/>
      <c r="AA848" s="542"/>
      <c r="AB848" s="544"/>
    </row>
    <row r="849" spans="1:28" ht="14.25" customHeight="1" thickBot="1">
      <c r="A849" s="561"/>
      <c r="B849" s="561"/>
      <c r="C849" s="180" t="s">
        <v>63</v>
      </c>
      <c r="D849" s="181"/>
      <c r="E849" s="182"/>
      <c r="F849" s="182"/>
      <c r="G849" s="182"/>
      <c r="H849" s="183"/>
      <c r="I849" s="183"/>
      <c r="J849" s="183"/>
      <c r="K849" s="183"/>
      <c r="L849" s="183"/>
      <c r="M849" s="183"/>
      <c r="N849" s="564"/>
      <c r="O849" s="566"/>
      <c r="P849" s="568"/>
      <c r="Q849" s="572"/>
      <c r="R849" s="573"/>
      <c r="S849" s="574"/>
      <c r="T849" s="590"/>
      <c r="U849" s="595"/>
      <c r="V849" s="591"/>
      <c r="W849" s="184" t="s">
        <v>93</v>
      </c>
      <c r="X849" s="185"/>
      <c r="Y849" s="691"/>
      <c r="Z849" s="602"/>
      <c r="AA849" s="602"/>
      <c r="AB849" s="604"/>
    </row>
    <row r="850" spans="1:28" ht="14.25" customHeight="1" thickBot="1">
      <c r="A850" s="561"/>
      <c r="B850" s="561"/>
      <c r="C850" s="175" t="s">
        <v>80</v>
      </c>
      <c r="D850" s="186">
        <v>31</v>
      </c>
      <c r="E850" s="187">
        <v>32</v>
      </c>
      <c r="F850" s="187">
        <v>33</v>
      </c>
      <c r="G850" s="187">
        <v>34</v>
      </c>
      <c r="H850" s="188">
        <v>35</v>
      </c>
      <c r="I850" s="188">
        <v>36</v>
      </c>
      <c r="J850" s="188">
        <v>37</v>
      </c>
      <c r="K850" s="188">
        <v>38</v>
      </c>
      <c r="L850" s="188">
        <v>39</v>
      </c>
      <c r="M850" s="189">
        <v>40</v>
      </c>
      <c r="N850" s="596"/>
      <c r="O850" s="597"/>
      <c r="P850" s="598"/>
      <c r="Q850" s="575"/>
      <c r="R850" s="576"/>
      <c r="S850" s="577"/>
      <c r="T850" s="478"/>
      <c r="U850" s="479"/>
      <c r="V850" s="480"/>
      <c r="W850" s="184" t="s">
        <v>94</v>
      </c>
      <c r="X850" s="185"/>
      <c r="Y850" s="691"/>
      <c r="Z850" s="602"/>
      <c r="AA850" s="602"/>
      <c r="AB850" s="604"/>
    </row>
    <row r="851" spans="1:28" ht="14.25" customHeight="1">
      <c r="A851" s="561"/>
      <c r="B851" s="561"/>
      <c r="C851" s="578" t="s">
        <v>64</v>
      </c>
      <c r="D851" s="190"/>
      <c r="E851" s="191"/>
      <c r="F851" s="191"/>
      <c r="G851" s="191"/>
      <c r="H851" s="192"/>
      <c r="I851" s="192"/>
      <c r="J851" s="192"/>
      <c r="K851" s="192"/>
      <c r="L851" s="192"/>
      <c r="M851" s="192"/>
      <c r="N851" s="596"/>
      <c r="O851" s="597"/>
      <c r="P851" s="598"/>
      <c r="Q851" s="563"/>
      <c r="R851" s="565"/>
      <c r="S851" s="567"/>
      <c r="T851" s="695"/>
      <c r="U851" s="696"/>
      <c r="V851" s="697"/>
      <c r="W851" s="184" t="s">
        <v>95</v>
      </c>
      <c r="X851" s="185"/>
      <c r="Y851" s="691"/>
      <c r="Z851" s="692"/>
      <c r="AA851" s="602"/>
      <c r="AB851" s="604"/>
    </row>
    <row r="852" spans="1:28" ht="14.25" customHeight="1" thickBot="1">
      <c r="A852" s="562"/>
      <c r="B852" s="562"/>
      <c r="C852" s="579"/>
      <c r="D852" s="193"/>
      <c r="E852" s="194"/>
      <c r="F852" s="194"/>
      <c r="G852" s="194"/>
      <c r="H852" s="195"/>
      <c r="I852" s="195"/>
      <c r="J852" s="195"/>
      <c r="K852" s="195"/>
      <c r="L852" s="195"/>
      <c r="M852" s="195"/>
      <c r="N852" s="599"/>
      <c r="O852" s="600"/>
      <c r="P852" s="601"/>
      <c r="Q852" s="564"/>
      <c r="R852" s="566"/>
      <c r="S852" s="568"/>
      <c r="T852" s="581"/>
      <c r="U852" s="583"/>
      <c r="V852" s="585"/>
      <c r="W852" s="196" t="s">
        <v>96</v>
      </c>
      <c r="X852" s="197"/>
      <c r="Y852" s="587"/>
      <c r="Z852" s="693"/>
      <c r="AA852" s="537"/>
      <c r="AB852" s="546"/>
    </row>
    <row r="853" spans="1:28" ht="14.25" customHeight="1">
      <c r="A853" s="682"/>
      <c r="B853" s="683"/>
      <c r="C853" s="683"/>
      <c r="D853" s="683"/>
      <c r="E853" s="683"/>
      <c r="F853" s="683"/>
      <c r="G853" s="683"/>
      <c r="H853" s="684"/>
      <c r="I853" s="542"/>
      <c r="J853" s="543"/>
      <c r="K853" s="543"/>
      <c r="L853" s="543"/>
      <c r="M853" s="544"/>
      <c r="N853" s="542"/>
      <c r="O853" s="542"/>
      <c r="P853" s="542"/>
      <c r="Q853" s="542"/>
      <c r="R853" s="542"/>
      <c r="S853" s="542"/>
      <c r="T853" s="542"/>
      <c r="U853" s="542"/>
      <c r="V853" s="542"/>
      <c r="W853" s="698"/>
      <c r="X853" s="699"/>
      <c r="Y853" s="586"/>
      <c r="Z853" s="586"/>
      <c r="AA853" s="542"/>
      <c r="AB853" s="544"/>
    </row>
    <row r="854" spans="1:28" ht="14.25" customHeight="1" thickBot="1">
      <c r="A854" s="685"/>
      <c r="B854" s="686"/>
      <c r="C854" s="686"/>
      <c r="D854" s="686"/>
      <c r="E854" s="686"/>
      <c r="F854" s="686"/>
      <c r="G854" s="686"/>
      <c r="H854" s="687"/>
      <c r="I854" s="602"/>
      <c r="J854" s="603"/>
      <c r="K854" s="603"/>
      <c r="L854" s="603"/>
      <c r="M854" s="604"/>
      <c r="N854" s="602"/>
      <c r="O854" s="602"/>
      <c r="P854" s="602"/>
      <c r="Q854" s="602"/>
      <c r="R854" s="602"/>
      <c r="S854" s="602"/>
      <c r="T854" s="602"/>
      <c r="U854" s="602"/>
      <c r="V854" s="602"/>
      <c r="W854" s="700"/>
      <c r="X854" s="701"/>
      <c r="Y854" s="587"/>
      <c r="Z854" s="587"/>
      <c r="AA854" s="537"/>
      <c r="AB854" s="546"/>
    </row>
    <row r="855" spans="1:28" ht="14.25" customHeight="1" thickBot="1">
      <c r="A855" s="688"/>
      <c r="B855" s="689"/>
      <c r="C855" s="689"/>
      <c r="D855" s="689"/>
      <c r="E855" s="689"/>
      <c r="F855" s="689"/>
      <c r="G855" s="689"/>
      <c r="H855" s="690"/>
      <c r="I855" s="537"/>
      <c r="J855" s="545"/>
      <c r="K855" s="545"/>
      <c r="L855" s="545"/>
      <c r="M855" s="546"/>
      <c r="N855" s="537"/>
      <c r="O855" s="537"/>
      <c r="P855" s="537"/>
      <c r="Q855" s="537"/>
      <c r="R855" s="537"/>
      <c r="S855" s="537"/>
      <c r="T855" s="537"/>
      <c r="U855" s="537"/>
      <c r="V855" s="537"/>
      <c r="W855" s="198" t="s">
        <v>92</v>
      </c>
      <c r="X855" s="199"/>
      <c r="Y855" s="200"/>
      <c r="Z855" s="200"/>
      <c r="AA855" s="680"/>
      <c r="AB855" s="681"/>
    </row>
    <row r="856" spans="1:28" ht="15" customHeight="1" thickBot="1">
      <c r="A856" s="680" t="s">
        <v>86</v>
      </c>
      <c r="B856" s="694"/>
      <c r="C856" s="694"/>
      <c r="D856" s="694"/>
      <c r="E856" s="694"/>
      <c r="F856" s="694"/>
      <c r="G856" s="694"/>
      <c r="H856" s="681"/>
      <c r="I856" s="537" t="s">
        <v>87</v>
      </c>
      <c r="J856" s="540"/>
      <c r="K856" s="540"/>
      <c r="L856" s="540"/>
      <c r="M856" s="540"/>
      <c r="N856" s="680" t="s">
        <v>90</v>
      </c>
      <c r="O856" s="694"/>
      <c r="P856" s="694"/>
      <c r="Q856" s="680" t="s">
        <v>91</v>
      </c>
      <c r="R856" s="694"/>
      <c r="S856" s="694"/>
      <c r="T856" s="680" t="s">
        <v>88</v>
      </c>
      <c r="U856" s="694"/>
      <c r="V856" s="681"/>
      <c r="W856" s="198" t="s">
        <v>93</v>
      </c>
      <c r="X856" s="199"/>
      <c r="Y856" s="200"/>
      <c r="Z856" s="200"/>
      <c r="AA856" s="680"/>
      <c r="AB856" s="681"/>
    </row>
    <row r="857" spans="1:28" ht="15" customHeight="1" thickBot="1">
      <c r="A857" s="702"/>
      <c r="B857" s="702"/>
      <c r="C857" s="702"/>
      <c r="D857" s="702"/>
      <c r="E857" s="702"/>
      <c r="F857" s="702"/>
      <c r="G857" s="702"/>
      <c r="H857" s="702"/>
      <c r="I857" s="702"/>
      <c r="J857" s="702"/>
      <c r="K857" s="702"/>
      <c r="L857" s="702"/>
      <c r="M857" s="702"/>
      <c r="N857" s="702"/>
      <c r="O857" s="702"/>
      <c r="P857" s="702"/>
      <c r="Q857" s="702"/>
      <c r="R857" s="702"/>
      <c r="S857" s="702"/>
      <c r="T857" s="702"/>
      <c r="U857" s="702"/>
      <c r="V857" s="702"/>
      <c r="W857" s="702"/>
      <c r="X857" s="702"/>
      <c r="Y857" s="702"/>
      <c r="Z857" s="702"/>
      <c r="AA857" s="702"/>
      <c r="AB857" s="702"/>
    </row>
    <row r="858" spans="1:28" ht="9.75" customHeight="1">
      <c r="A858" s="682"/>
      <c r="B858" s="684"/>
      <c r="C858" s="635" t="s">
        <v>74</v>
      </c>
      <c r="D858" s="636"/>
      <c r="E858" s="636"/>
      <c r="F858" s="636"/>
      <c r="G858" s="636"/>
      <c r="H858" s="636"/>
      <c r="I858" s="636"/>
      <c r="J858" s="636"/>
      <c r="K858" s="636"/>
      <c r="L858" s="636"/>
      <c r="M858" s="636"/>
      <c r="N858" s="636"/>
      <c r="O858" s="636"/>
      <c r="P858" s="636"/>
      <c r="Q858" s="636"/>
      <c r="R858" s="636"/>
      <c r="S858" s="636"/>
      <c r="T858" s="636"/>
      <c r="U858" s="636"/>
      <c r="V858" s="636"/>
      <c r="W858" s="636"/>
      <c r="X858" s="636"/>
      <c r="Y858" s="636"/>
      <c r="Z858" s="636"/>
      <c r="AA858" s="636"/>
      <c r="AB858" s="637"/>
    </row>
    <row r="859" spans="1:28" ht="9.75" customHeight="1" thickBot="1">
      <c r="A859" s="685"/>
      <c r="B859" s="687"/>
      <c r="C859" s="638"/>
      <c r="D859" s="639"/>
      <c r="E859" s="639"/>
      <c r="F859" s="639"/>
      <c r="G859" s="639"/>
      <c r="H859" s="639"/>
      <c r="I859" s="639"/>
      <c r="J859" s="639"/>
      <c r="K859" s="639"/>
      <c r="L859" s="639"/>
      <c r="M859" s="639"/>
      <c r="N859" s="639"/>
      <c r="O859" s="639"/>
      <c r="P859" s="639"/>
      <c r="Q859" s="639"/>
      <c r="R859" s="639"/>
      <c r="S859" s="639"/>
      <c r="T859" s="639"/>
      <c r="U859" s="639"/>
      <c r="V859" s="639"/>
      <c r="W859" s="639"/>
      <c r="X859" s="639"/>
      <c r="Y859" s="639"/>
      <c r="Z859" s="639"/>
      <c r="AA859" s="639"/>
      <c r="AB859" s="640"/>
    </row>
    <row r="860" spans="1:28" ht="9.75" customHeight="1">
      <c r="A860" s="685"/>
      <c r="B860" s="687"/>
      <c r="C860" s="427" t="s">
        <v>145</v>
      </c>
      <c r="D860" s="428"/>
      <c r="E860" s="428"/>
      <c r="F860" s="428"/>
      <c r="G860" s="428"/>
      <c r="H860" s="428"/>
      <c r="I860" s="428"/>
      <c r="J860" s="428"/>
      <c r="K860" s="428"/>
      <c r="L860" s="428"/>
      <c r="M860" s="428"/>
      <c r="N860" s="428"/>
      <c r="O860" s="428"/>
      <c r="P860" s="428"/>
      <c r="Q860" s="428"/>
      <c r="R860" s="428"/>
      <c r="S860" s="428"/>
      <c r="T860" s="428"/>
      <c r="U860" s="428"/>
      <c r="V860" s="428"/>
      <c r="W860" s="428"/>
      <c r="X860" s="428"/>
      <c r="Y860" s="428"/>
      <c r="Z860" s="428"/>
      <c r="AA860" s="428"/>
      <c r="AB860" s="429"/>
    </row>
    <row r="861" spans="1:28" ht="9.75" customHeight="1" thickBot="1">
      <c r="A861" s="685"/>
      <c r="B861" s="687"/>
      <c r="C861" s="430"/>
      <c r="D861" s="431"/>
      <c r="E861" s="431"/>
      <c r="F861" s="431"/>
      <c r="G861" s="431"/>
      <c r="H861" s="431"/>
      <c r="I861" s="431"/>
      <c r="J861" s="431"/>
      <c r="K861" s="431"/>
      <c r="L861" s="431"/>
      <c r="M861" s="431"/>
      <c r="N861" s="431"/>
      <c r="O861" s="431"/>
      <c r="P861" s="431"/>
      <c r="Q861" s="431"/>
      <c r="R861" s="431"/>
      <c r="S861" s="431"/>
      <c r="T861" s="431"/>
      <c r="U861" s="431"/>
      <c r="V861" s="431"/>
      <c r="W861" s="431"/>
      <c r="X861" s="431"/>
      <c r="Y861" s="431"/>
      <c r="Z861" s="431"/>
      <c r="AA861" s="431"/>
      <c r="AB861" s="432"/>
    </row>
    <row r="862" spans="1:28" ht="9.75" customHeight="1">
      <c r="A862" s="685"/>
      <c r="B862" s="687"/>
      <c r="C862" s="629">
        <f ca="1">TODAY()</f>
        <v>42505</v>
      </c>
      <c r="D862" s="630"/>
      <c r="E862" s="630"/>
      <c r="F862" s="630"/>
      <c r="G862" s="630"/>
      <c r="H862" s="630"/>
      <c r="I862" s="630"/>
      <c r="J862" s="630"/>
      <c r="K862" s="630"/>
      <c r="L862" s="630"/>
      <c r="M862" s="631"/>
      <c r="N862" s="614" t="s">
        <v>149</v>
      </c>
      <c r="O862" s="615"/>
      <c r="P862" s="615"/>
      <c r="Q862" s="615"/>
      <c r="R862" s="615"/>
      <c r="S862" s="615"/>
      <c r="T862" s="615"/>
      <c r="U862" s="615"/>
      <c r="V862" s="615"/>
      <c r="W862" s="615"/>
      <c r="X862" s="615"/>
      <c r="Y862" s="615"/>
      <c r="Z862" s="615"/>
      <c r="AA862" s="615"/>
      <c r="AB862" s="616"/>
    </row>
    <row r="863" spans="1:28" ht="9.75" customHeight="1" thickBot="1">
      <c r="A863" s="688"/>
      <c r="B863" s="690"/>
      <c r="C863" s="632"/>
      <c r="D863" s="633"/>
      <c r="E863" s="633"/>
      <c r="F863" s="633"/>
      <c r="G863" s="633"/>
      <c r="H863" s="633"/>
      <c r="I863" s="633"/>
      <c r="J863" s="633"/>
      <c r="K863" s="633"/>
      <c r="L863" s="633"/>
      <c r="M863" s="634"/>
      <c r="N863" s="617"/>
      <c r="O863" s="618"/>
      <c r="P863" s="618"/>
      <c r="Q863" s="618"/>
      <c r="R863" s="618"/>
      <c r="S863" s="618"/>
      <c r="T863" s="618"/>
      <c r="U863" s="618"/>
      <c r="V863" s="618"/>
      <c r="W863" s="618"/>
      <c r="X863" s="618"/>
      <c r="Y863" s="618"/>
      <c r="Z863" s="618"/>
      <c r="AA863" s="618"/>
      <c r="AB863" s="619"/>
    </row>
    <row r="864" spans="1:28" ht="9.75" customHeight="1">
      <c r="A864" s="542" t="s">
        <v>68</v>
      </c>
      <c r="B864" s="544"/>
      <c r="C864" s="614" t="str">
        <f>'Sp. JK.'!F43</f>
        <v>SAJERMANN NÓRA</v>
      </c>
      <c r="D864" s="615"/>
      <c r="E864" s="615"/>
      <c r="F864" s="615"/>
      <c r="G864" s="615"/>
      <c r="H864" s="615"/>
      <c r="I864" s="615"/>
      <c r="J864" s="615"/>
      <c r="K864" s="615"/>
      <c r="L864" s="615"/>
      <c r="M864" s="615"/>
      <c r="N864" s="542" t="s">
        <v>70</v>
      </c>
      <c r="O864" s="543"/>
      <c r="P864" s="544"/>
      <c r="Q864" s="542"/>
      <c r="R864" s="543"/>
      <c r="S864" s="543"/>
      <c r="T864" s="543"/>
      <c r="U864" s="543"/>
      <c r="V864" s="543"/>
      <c r="W864" s="543"/>
      <c r="X864" s="543"/>
      <c r="Y864" s="543"/>
      <c r="Z864" s="543"/>
      <c r="AA864" s="543"/>
      <c r="AB864" s="544"/>
    </row>
    <row r="865" spans="1:28" ht="9.75" customHeight="1" thickBot="1">
      <c r="A865" s="537"/>
      <c r="B865" s="546"/>
      <c r="C865" s="617"/>
      <c r="D865" s="618"/>
      <c r="E865" s="618"/>
      <c r="F865" s="618"/>
      <c r="G865" s="618"/>
      <c r="H865" s="618"/>
      <c r="I865" s="618"/>
      <c r="J865" s="618"/>
      <c r="K865" s="618"/>
      <c r="L865" s="618"/>
      <c r="M865" s="618"/>
      <c r="N865" s="537"/>
      <c r="O865" s="545"/>
      <c r="P865" s="546"/>
      <c r="Q865" s="537"/>
      <c r="R865" s="545"/>
      <c r="S865" s="545"/>
      <c r="T865" s="545"/>
      <c r="U865" s="545"/>
      <c r="V865" s="545"/>
      <c r="W865" s="545"/>
      <c r="X865" s="545"/>
      <c r="Y865" s="545"/>
      <c r="Z865" s="545"/>
      <c r="AA865" s="545"/>
      <c r="AB865" s="546"/>
    </row>
    <row r="866" spans="1:28" ht="9.75" customHeight="1">
      <c r="A866" s="542" t="s">
        <v>71</v>
      </c>
      <c r="B866" s="544"/>
      <c r="C866" s="614"/>
      <c r="D866" s="615"/>
      <c r="E866" s="615"/>
      <c r="F866" s="615"/>
      <c r="G866" s="615"/>
      <c r="H866" s="615"/>
      <c r="I866" s="615"/>
      <c r="J866" s="615"/>
      <c r="K866" s="615"/>
      <c r="L866" s="615"/>
      <c r="M866" s="615"/>
      <c r="N866" s="542" t="s">
        <v>69</v>
      </c>
      <c r="O866" s="625"/>
      <c r="P866" s="626"/>
      <c r="Q866" s="542"/>
      <c r="R866" s="543"/>
      <c r="S866" s="543"/>
      <c r="T866" s="543"/>
      <c r="U866" s="543"/>
      <c r="V866" s="543"/>
      <c r="W866" s="543"/>
      <c r="X866" s="543"/>
      <c r="Y866" s="543"/>
      <c r="Z866" s="543"/>
      <c r="AA866" s="543"/>
      <c r="AB866" s="544"/>
    </row>
    <row r="867" spans="1:28" ht="9.75" customHeight="1" thickBot="1">
      <c r="A867" s="537"/>
      <c r="B867" s="546"/>
      <c r="C867" s="617"/>
      <c r="D867" s="618"/>
      <c r="E867" s="618"/>
      <c r="F867" s="618"/>
      <c r="G867" s="618"/>
      <c r="H867" s="618"/>
      <c r="I867" s="618"/>
      <c r="J867" s="618"/>
      <c r="K867" s="618"/>
      <c r="L867" s="618"/>
      <c r="M867" s="618"/>
      <c r="N867" s="622"/>
      <c r="O867" s="623"/>
      <c r="P867" s="624"/>
      <c r="Q867" s="537"/>
      <c r="R867" s="545"/>
      <c r="S867" s="545"/>
      <c r="T867" s="545"/>
      <c r="U867" s="545"/>
      <c r="V867" s="545"/>
      <c r="W867" s="545"/>
      <c r="X867" s="545"/>
      <c r="Y867" s="545"/>
      <c r="Z867" s="545"/>
      <c r="AA867" s="545"/>
      <c r="AB867" s="546"/>
    </row>
    <row r="868" spans="1:28" ht="9.75" customHeight="1" thickBot="1">
      <c r="A868" s="174" t="s">
        <v>77</v>
      </c>
      <c r="B868" s="174" t="s">
        <v>62</v>
      </c>
      <c r="C868" s="627"/>
      <c r="D868" s="559"/>
      <c r="E868" s="559"/>
      <c r="F868" s="559"/>
      <c r="G868" s="559"/>
      <c r="H868" s="559"/>
      <c r="I868" s="559"/>
      <c r="J868" s="559"/>
      <c r="K868" s="559"/>
      <c r="L868" s="559"/>
      <c r="M868" s="559"/>
      <c r="N868" s="550" t="s">
        <v>63</v>
      </c>
      <c r="O868" s="556"/>
      <c r="P868" s="551"/>
      <c r="Q868" s="550" t="s">
        <v>64</v>
      </c>
      <c r="R868" s="556"/>
      <c r="S868" s="551"/>
      <c r="T868" s="550" t="s">
        <v>65</v>
      </c>
      <c r="U868" s="556"/>
      <c r="V868" s="551"/>
      <c r="W868" s="703" t="s">
        <v>97</v>
      </c>
      <c r="X868" s="704"/>
      <c r="Y868" s="229" t="s">
        <v>78</v>
      </c>
      <c r="Z868" s="230" t="s">
        <v>66</v>
      </c>
      <c r="AA868" s="627" t="s">
        <v>67</v>
      </c>
      <c r="AB868" s="628"/>
    </row>
    <row r="869" spans="1:28" ht="14.25" customHeight="1" thickBot="1">
      <c r="A869" s="561">
        <v>1</v>
      </c>
      <c r="B869" s="561">
        <v>4</v>
      </c>
      <c r="C869" s="175" t="s">
        <v>80</v>
      </c>
      <c r="D869" s="176">
        <v>1</v>
      </c>
      <c r="E869" s="177">
        <v>2</v>
      </c>
      <c r="F869" s="177">
        <v>3</v>
      </c>
      <c r="G869" s="177">
        <v>4</v>
      </c>
      <c r="H869" s="177">
        <v>5</v>
      </c>
      <c r="I869" s="177">
        <v>6</v>
      </c>
      <c r="J869" s="177">
        <v>7</v>
      </c>
      <c r="K869" s="177">
        <v>8</v>
      </c>
      <c r="L869" s="177">
        <v>9</v>
      </c>
      <c r="M869" s="177">
        <v>10</v>
      </c>
      <c r="N869" s="563"/>
      <c r="O869" s="565"/>
      <c r="P869" s="609"/>
      <c r="Q869" s="569"/>
      <c r="R869" s="570"/>
      <c r="S869" s="571"/>
      <c r="T869" s="475" t="s">
        <v>89</v>
      </c>
      <c r="U869" s="476"/>
      <c r="V869" s="477"/>
      <c r="W869" s="178" t="s">
        <v>92</v>
      </c>
      <c r="X869" s="179"/>
      <c r="Y869" s="586"/>
      <c r="Z869" s="542"/>
      <c r="AA869" s="542"/>
      <c r="AB869" s="544"/>
    </row>
    <row r="870" spans="1:28" ht="14.25" customHeight="1" thickBot="1">
      <c r="A870" s="561"/>
      <c r="B870" s="561"/>
      <c r="C870" s="180" t="s">
        <v>63</v>
      </c>
      <c r="D870" s="181"/>
      <c r="E870" s="182"/>
      <c r="F870" s="182"/>
      <c r="G870" s="182"/>
      <c r="H870" s="183"/>
      <c r="I870" s="183"/>
      <c r="J870" s="183"/>
      <c r="K870" s="183"/>
      <c r="L870" s="183"/>
      <c r="M870" s="183"/>
      <c r="N870" s="564"/>
      <c r="O870" s="566"/>
      <c r="P870" s="610"/>
      <c r="Q870" s="572"/>
      <c r="R870" s="573"/>
      <c r="S870" s="574"/>
      <c r="T870" s="590"/>
      <c r="U870" s="595"/>
      <c r="V870" s="591"/>
      <c r="W870" s="184" t="s">
        <v>93</v>
      </c>
      <c r="X870" s="185"/>
      <c r="Y870" s="691"/>
      <c r="Z870" s="602"/>
      <c r="AA870" s="602"/>
      <c r="AB870" s="604"/>
    </row>
    <row r="871" spans="1:28" ht="14.25" customHeight="1" thickBot="1">
      <c r="A871" s="561"/>
      <c r="B871" s="561"/>
      <c r="C871" s="175" t="s">
        <v>80</v>
      </c>
      <c r="D871" s="186">
        <v>11</v>
      </c>
      <c r="E871" s="187">
        <v>12</v>
      </c>
      <c r="F871" s="187">
        <v>13</v>
      </c>
      <c r="G871" s="187">
        <v>14</v>
      </c>
      <c r="H871" s="188">
        <v>15</v>
      </c>
      <c r="I871" s="188">
        <v>16</v>
      </c>
      <c r="J871" s="188">
        <v>17</v>
      </c>
      <c r="K871" s="188">
        <v>18</v>
      </c>
      <c r="L871" s="188">
        <v>19</v>
      </c>
      <c r="M871" s="189">
        <v>20</v>
      </c>
      <c r="N871" s="569"/>
      <c r="O871" s="570"/>
      <c r="P871" s="571"/>
      <c r="Q871" s="575"/>
      <c r="R871" s="576"/>
      <c r="S871" s="577"/>
      <c r="T871" s="478"/>
      <c r="U871" s="479"/>
      <c r="V871" s="480"/>
      <c r="W871" s="184" t="s">
        <v>94</v>
      </c>
      <c r="X871" s="185"/>
      <c r="Y871" s="691"/>
      <c r="Z871" s="602"/>
      <c r="AA871" s="602"/>
      <c r="AB871" s="604"/>
    </row>
    <row r="872" spans="1:28" ht="14.25" customHeight="1">
      <c r="A872" s="561"/>
      <c r="B872" s="561"/>
      <c r="C872" s="578" t="s">
        <v>64</v>
      </c>
      <c r="D872" s="190"/>
      <c r="E872" s="191"/>
      <c r="F872" s="191"/>
      <c r="G872" s="191"/>
      <c r="H872" s="192"/>
      <c r="I872" s="192"/>
      <c r="J872" s="192"/>
      <c r="K872" s="192"/>
      <c r="L872" s="192"/>
      <c r="M872" s="192"/>
      <c r="N872" s="572"/>
      <c r="O872" s="573"/>
      <c r="P872" s="574"/>
      <c r="Q872" s="611"/>
      <c r="R872" s="612"/>
      <c r="S872" s="613"/>
      <c r="T872" s="580"/>
      <c r="U872" s="582"/>
      <c r="V872" s="584"/>
      <c r="W872" s="184" t="s">
        <v>95</v>
      </c>
      <c r="X872" s="185"/>
      <c r="Y872" s="691"/>
      <c r="Z872" s="692"/>
      <c r="AA872" s="602"/>
      <c r="AB872" s="604"/>
    </row>
    <row r="873" spans="1:28" ht="14.25" customHeight="1" thickBot="1">
      <c r="A873" s="562"/>
      <c r="B873" s="562"/>
      <c r="C873" s="579"/>
      <c r="D873" s="193"/>
      <c r="E873" s="194"/>
      <c r="F873" s="194"/>
      <c r="G873" s="194"/>
      <c r="H873" s="195"/>
      <c r="I873" s="195"/>
      <c r="J873" s="195"/>
      <c r="K873" s="195"/>
      <c r="L873" s="195"/>
      <c r="M873" s="195"/>
      <c r="N873" s="575"/>
      <c r="O873" s="576"/>
      <c r="P873" s="577"/>
      <c r="Q873" s="564"/>
      <c r="R873" s="566"/>
      <c r="S873" s="568"/>
      <c r="T873" s="581"/>
      <c r="U873" s="583"/>
      <c r="V873" s="585"/>
      <c r="W873" s="184" t="s">
        <v>96</v>
      </c>
      <c r="X873" s="185"/>
      <c r="Y873" s="587"/>
      <c r="Z873" s="693"/>
      <c r="AA873" s="537"/>
      <c r="AB873" s="546"/>
    </row>
    <row r="874" spans="1:28" ht="14.25" customHeight="1" thickBot="1">
      <c r="A874" s="561">
        <v>2</v>
      </c>
      <c r="B874" s="560">
        <v>3</v>
      </c>
      <c r="C874" s="175" t="s">
        <v>80</v>
      </c>
      <c r="D874" s="176">
        <v>21</v>
      </c>
      <c r="E874" s="177">
        <v>22</v>
      </c>
      <c r="F874" s="177">
        <v>23</v>
      </c>
      <c r="G874" s="177">
        <v>24</v>
      </c>
      <c r="H874" s="177">
        <v>25</v>
      </c>
      <c r="I874" s="177">
        <v>26</v>
      </c>
      <c r="J874" s="177">
        <v>27</v>
      </c>
      <c r="K874" s="177">
        <v>28</v>
      </c>
      <c r="L874" s="177">
        <v>29</v>
      </c>
      <c r="M874" s="177">
        <v>30</v>
      </c>
      <c r="N874" s="563"/>
      <c r="O874" s="565"/>
      <c r="P874" s="567"/>
      <c r="Q874" s="569"/>
      <c r="R874" s="570"/>
      <c r="S874" s="571"/>
      <c r="T874" s="475" t="s">
        <v>89</v>
      </c>
      <c r="U874" s="476"/>
      <c r="V874" s="477"/>
      <c r="W874" s="178" t="s">
        <v>92</v>
      </c>
      <c r="X874" s="179"/>
      <c r="Y874" s="586"/>
      <c r="Z874" s="542"/>
      <c r="AA874" s="542"/>
      <c r="AB874" s="544"/>
    </row>
    <row r="875" spans="1:28" ht="14.25" customHeight="1" thickBot="1">
      <c r="A875" s="561"/>
      <c r="B875" s="561"/>
      <c r="C875" s="180" t="s">
        <v>63</v>
      </c>
      <c r="D875" s="181"/>
      <c r="E875" s="182"/>
      <c r="F875" s="182"/>
      <c r="G875" s="182"/>
      <c r="H875" s="183"/>
      <c r="I875" s="183"/>
      <c r="J875" s="183"/>
      <c r="K875" s="183"/>
      <c r="L875" s="183"/>
      <c r="M875" s="183"/>
      <c r="N875" s="564"/>
      <c r="O875" s="566"/>
      <c r="P875" s="568"/>
      <c r="Q875" s="572"/>
      <c r="R875" s="573"/>
      <c r="S875" s="574"/>
      <c r="T875" s="590"/>
      <c r="U875" s="595"/>
      <c r="V875" s="591"/>
      <c r="W875" s="184" t="s">
        <v>93</v>
      </c>
      <c r="X875" s="185"/>
      <c r="Y875" s="691"/>
      <c r="Z875" s="602"/>
      <c r="AA875" s="602"/>
      <c r="AB875" s="604"/>
    </row>
    <row r="876" spans="1:28" ht="14.25" customHeight="1" thickBot="1">
      <c r="A876" s="561"/>
      <c r="B876" s="561"/>
      <c r="C876" s="175" t="s">
        <v>80</v>
      </c>
      <c r="D876" s="186">
        <v>31</v>
      </c>
      <c r="E876" s="187">
        <v>32</v>
      </c>
      <c r="F876" s="187">
        <v>33</v>
      </c>
      <c r="G876" s="187">
        <v>34</v>
      </c>
      <c r="H876" s="188">
        <v>35</v>
      </c>
      <c r="I876" s="188">
        <v>36</v>
      </c>
      <c r="J876" s="188">
        <v>37</v>
      </c>
      <c r="K876" s="188">
        <v>38</v>
      </c>
      <c r="L876" s="188">
        <v>39</v>
      </c>
      <c r="M876" s="189">
        <v>40</v>
      </c>
      <c r="N876" s="596"/>
      <c r="O876" s="597"/>
      <c r="P876" s="598"/>
      <c r="Q876" s="575"/>
      <c r="R876" s="576"/>
      <c r="S876" s="577"/>
      <c r="T876" s="478"/>
      <c r="U876" s="479"/>
      <c r="V876" s="480"/>
      <c r="W876" s="184" t="s">
        <v>94</v>
      </c>
      <c r="X876" s="185"/>
      <c r="Y876" s="691"/>
      <c r="Z876" s="602"/>
      <c r="AA876" s="602"/>
      <c r="AB876" s="604"/>
    </row>
    <row r="877" spans="1:28" ht="14.25" customHeight="1">
      <c r="A877" s="561"/>
      <c r="B877" s="561"/>
      <c r="C877" s="578" t="s">
        <v>64</v>
      </c>
      <c r="D877" s="190"/>
      <c r="E877" s="191"/>
      <c r="F877" s="191"/>
      <c r="G877" s="191"/>
      <c r="H877" s="192"/>
      <c r="I877" s="192"/>
      <c r="J877" s="192"/>
      <c r="K877" s="192"/>
      <c r="L877" s="192"/>
      <c r="M877" s="192"/>
      <c r="N877" s="596"/>
      <c r="O877" s="597"/>
      <c r="P877" s="598"/>
      <c r="Q877" s="563"/>
      <c r="R877" s="565"/>
      <c r="S877" s="567"/>
      <c r="T877" s="695"/>
      <c r="U877" s="696"/>
      <c r="V877" s="697"/>
      <c r="W877" s="184" t="s">
        <v>95</v>
      </c>
      <c r="X877" s="185"/>
      <c r="Y877" s="691"/>
      <c r="Z877" s="692"/>
      <c r="AA877" s="602"/>
      <c r="AB877" s="604"/>
    </row>
    <row r="878" spans="1:28" ht="14.25" customHeight="1" thickBot="1">
      <c r="A878" s="562"/>
      <c r="B878" s="562"/>
      <c r="C878" s="579"/>
      <c r="D878" s="193"/>
      <c r="E878" s="194"/>
      <c r="F878" s="194"/>
      <c r="G878" s="194"/>
      <c r="H878" s="195"/>
      <c r="I878" s="195"/>
      <c r="J878" s="195"/>
      <c r="K878" s="195"/>
      <c r="L878" s="195"/>
      <c r="M878" s="195"/>
      <c r="N878" s="599"/>
      <c r="O878" s="600"/>
      <c r="P878" s="601"/>
      <c r="Q878" s="564"/>
      <c r="R878" s="566"/>
      <c r="S878" s="568"/>
      <c r="T878" s="581"/>
      <c r="U878" s="583"/>
      <c r="V878" s="585"/>
      <c r="W878" s="196" t="s">
        <v>96</v>
      </c>
      <c r="X878" s="197"/>
      <c r="Y878" s="587"/>
      <c r="Z878" s="693"/>
      <c r="AA878" s="537"/>
      <c r="AB878" s="546"/>
    </row>
    <row r="879" spans="1:28" ht="14.25" customHeight="1">
      <c r="A879" s="682"/>
      <c r="B879" s="683"/>
      <c r="C879" s="683"/>
      <c r="D879" s="683"/>
      <c r="E879" s="683"/>
      <c r="F879" s="683"/>
      <c r="G879" s="683"/>
      <c r="H879" s="684"/>
      <c r="I879" s="542"/>
      <c r="J879" s="543"/>
      <c r="K879" s="543"/>
      <c r="L879" s="543"/>
      <c r="M879" s="544"/>
      <c r="N879" s="542"/>
      <c r="O879" s="542"/>
      <c r="P879" s="542"/>
      <c r="Q879" s="542"/>
      <c r="R879" s="542"/>
      <c r="S879" s="542"/>
      <c r="T879" s="542"/>
      <c r="U879" s="542"/>
      <c r="V879" s="542"/>
      <c r="W879" s="698"/>
      <c r="X879" s="699"/>
      <c r="Y879" s="586"/>
      <c r="Z879" s="586"/>
      <c r="AA879" s="542"/>
      <c r="AB879" s="544"/>
    </row>
    <row r="880" spans="1:28" ht="14.25" customHeight="1" thickBot="1">
      <c r="A880" s="685"/>
      <c r="B880" s="686"/>
      <c r="C880" s="686"/>
      <c r="D880" s="686"/>
      <c r="E880" s="686"/>
      <c r="F880" s="686"/>
      <c r="G880" s="686"/>
      <c r="H880" s="687"/>
      <c r="I880" s="602"/>
      <c r="J880" s="603"/>
      <c r="K880" s="603"/>
      <c r="L880" s="603"/>
      <c r="M880" s="604"/>
      <c r="N880" s="602"/>
      <c r="O880" s="602"/>
      <c r="P880" s="602"/>
      <c r="Q880" s="602"/>
      <c r="R880" s="602"/>
      <c r="S880" s="602"/>
      <c r="T880" s="602"/>
      <c r="U880" s="602"/>
      <c r="V880" s="602"/>
      <c r="W880" s="700"/>
      <c r="X880" s="701"/>
      <c r="Y880" s="587"/>
      <c r="Z880" s="587"/>
      <c r="AA880" s="537"/>
      <c r="AB880" s="546"/>
    </row>
    <row r="881" spans="1:28" ht="14.25" customHeight="1" thickBot="1">
      <c r="A881" s="688"/>
      <c r="B881" s="689"/>
      <c r="C881" s="689"/>
      <c r="D881" s="689"/>
      <c r="E881" s="689"/>
      <c r="F881" s="689"/>
      <c r="G881" s="689"/>
      <c r="H881" s="690"/>
      <c r="I881" s="537"/>
      <c r="J881" s="545"/>
      <c r="K881" s="545"/>
      <c r="L881" s="545"/>
      <c r="M881" s="546"/>
      <c r="N881" s="537"/>
      <c r="O881" s="537"/>
      <c r="P881" s="537"/>
      <c r="Q881" s="537"/>
      <c r="R881" s="537"/>
      <c r="S881" s="537"/>
      <c r="T881" s="537"/>
      <c r="U881" s="537"/>
      <c r="V881" s="537"/>
      <c r="W881" s="198" t="s">
        <v>92</v>
      </c>
      <c r="X881" s="199"/>
      <c r="Y881" s="200"/>
      <c r="Z881" s="200"/>
      <c r="AA881" s="680"/>
      <c r="AB881" s="681"/>
    </row>
    <row r="882" spans="1:28" ht="15" customHeight="1" thickBot="1">
      <c r="A882" s="680" t="s">
        <v>86</v>
      </c>
      <c r="B882" s="694"/>
      <c r="C882" s="694"/>
      <c r="D882" s="694"/>
      <c r="E882" s="694"/>
      <c r="F882" s="694"/>
      <c r="G882" s="694"/>
      <c r="H882" s="681"/>
      <c r="I882" s="537" t="s">
        <v>87</v>
      </c>
      <c r="J882" s="540"/>
      <c r="K882" s="540"/>
      <c r="L882" s="540"/>
      <c r="M882" s="540"/>
      <c r="N882" s="680" t="s">
        <v>90</v>
      </c>
      <c r="O882" s="694"/>
      <c r="P882" s="694"/>
      <c r="Q882" s="680" t="s">
        <v>91</v>
      </c>
      <c r="R882" s="694"/>
      <c r="S882" s="694"/>
      <c r="T882" s="680" t="s">
        <v>88</v>
      </c>
      <c r="U882" s="694"/>
      <c r="V882" s="681"/>
      <c r="W882" s="198" t="s">
        <v>93</v>
      </c>
      <c r="X882" s="199"/>
      <c r="Y882" s="200"/>
      <c r="Z882" s="200"/>
      <c r="AA882" s="680"/>
      <c r="AB882" s="681"/>
    </row>
    <row r="883" spans="1:28" ht="15" thickBot="1">
      <c r="A883" s="702"/>
      <c r="B883" s="702"/>
      <c r="C883" s="702"/>
      <c r="D883" s="702"/>
      <c r="E883" s="702"/>
      <c r="F883" s="702"/>
      <c r="G883" s="702"/>
      <c r="H883" s="702"/>
      <c r="I883" s="702"/>
      <c r="J883" s="702"/>
      <c r="K883" s="702"/>
      <c r="L883" s="702"/>
      <c r="M883" s="702"/>
      <c r="N883" s="702"/>
      <c r="O883" s="702"/>
      <c r="P883" s="702"/>
      <c r="Q883" s="702"/>
      <c r="R883" s="702"/>
      <c r="S883" s="702"/>
      <c r="T883" s="702"/>
      <c r="U883" s="702"/>
      <c r="V883" s="702"/>
      <c r="W883" s="702"/>
      <c r="X883" s="702"/>
      <c r="Y883" s="702"/>
      <c r="Z883" s="702"/>
      <c r="AA883" s="702"/>
      <c r="AB883" s="702"/>
    </row>
    <row r="884" spans="1:28" ht="9.75" customHeight="1">
      <c r="A884" s="682"/>
      <c r="B884" s="684"/>
      <c r="C884" s="635" t="s">
        <v>74</v>
      </c>
      <c r="D884" s="636"/>
      <c r="E884" s="636"/>
      <c r="F884" s="636"/>
      <c r="G884" s="636"/>
      <c r="H884" s="636"/>
      <c r="I884" s="636"/>
      <c r="J884" s="636"/>
      <c r="K884" s="636"/>
      <c r="L884" s="636"/>
      <c r="M884" s="636"/>
      <c r="N884" s="636"/>
      <c r="O884" s="636"/>
      <c r="P884" s="636"/>
      <c r="Q884" s="636"/>
      <c r="R884" s="636"/>
      <c r="S884" s="636"/>
      <c r="T884" s="636"/>
      <c r="U884" s="636"/>
      <c r="V884" s="636"/>
      <c r="W884" s="636"/>
      <c r="X884" s="636"/>
      <c r="Y884" s="636"/>
      <c r="Z884" s="636"/>
      <c r="AA884" s="636"/>
      <c r="AB884" s="637"/>
    </row>
    <row r="885" spans="1:28" ht="9.75" customHeight="1" thickBot="1">
      <c r="A885" s="685"/>
      <c r="B885" s="687"/>
      <c r="C885" s="638"/>
      <c r="D885" s="639"/>
      <c r="E885" s="639"/>
      <c r="F885" s="639"/>
      <c r="G885" s="639"/>
      <c r="H885" s="639"/>
      <c r="I885" s="639"/>
      <c r="J885" s="639"/>
      <c r="K885" s="639"/>
      <c r="L885" s="639"/>
      <c r="M885" s="639"/>
      <c r="N885" s="639"/>
      <c r="O885" s="639"/>
      <c r="P885" s="639"/>
      <c r="Q885" s="639"/>
      <c r="R885" s="639"/>
      <c r="S885" s="639"/>
      <c r="T885" s="639"/>
      <c r="U885" s="639"/>
      <c r="V885" s="639"/>
      <c r="W885" s="639"/>
      <c r="X885" s="639"/>
      <c r="Y885" s="639"/>
      <c r="Z885" s="639"/>
      <c r="AA885" s="639"/>
      <c r="AB885" s="640"/>
    </row>
    <row r="886" spans="1:28" ht="9.75" customHeight="1">
      <c r="A886" s="685"/>
      <c r="B886" s="687"/>
      <c r="C886" s="427" t="s">
        <v>145</v>
      </c>
      <c r="D886" s="428"/>
      <c r="E886" s="428"/>
      <c r="F886" s="428"/>
      <c r="G886" s="428"/>
      <c r="H886" s="428"/>
      <c r="I886" s="428"/>
      <c r="J886" s="428"/>
      <c r="K886" s="428"/>
      <c r="L886" s="428"/>
      <c r="M886" s="428"/>
      <c r="N886" s="428"/>
      <c r="O886" s="428"/>
      <c r="P886" s="428"/>
      <c r="Q886" s="428"/>
      <c r="R886" s="428"/>
      <c r="S886" s="428"/>
      <c r="T886" s="428"/>
      <c r="U886" s="428"/>
      <c r="V886" s="428"/>
      <c r="W886" s="428"/>
      <c r="X886" s="428"/>
      <c r="Y886" s="428"/>
      <c r="Z886" s="428"/>
      <c r="AA886" s="428"/>
      <c r="AB886" s="429"/>
    </row>
    <row r="887" spans="1:28" ht="9.75" customHeight="1" thickBot="1">
      <c r="A887" s="685"/>
      <c r="B887" s="687"/>
      <c r="C887" s="430"/>
      <c r="D887" s="431"/>
      <c r="E887" s="431"/>
      <c r="F887" s="431"/>
      <c r="G887" s="431"/>
      <c r="H887" s="431"/>
      <c r="I887" s="431"/>
      <c r="J887" s="431"/>
      <c r="K887" s="431"/>
      <c r="L887" s="431"/>
      <c r="M887" s="431"/>
      <c r="N887" s="431"/>
      <c r="O887" s="431"/>
      <c r="P887" s="431"/>
      <c r="Q887" s="431"/>
      <c r="R887" s="431"/>
      <c r="S887" s="431"/>
      <c r="T887" s="431"/>
      <c r="U887" s="431"/>
      <c r="V887" s="431"/>
      <c r="W887" s="431"/>
      <c r="X887" s="431"/>
      <c r="Y887" s="431"/>
      <c r="Z887" s="431"/>
      <c r="AA887" s="431"/>
      <c r="AB887" s="432"/>
    </row>
    <row r="888" spans="1:28" ht="9.75" customHeight="1">
      <c r="A888" s="685"/>
      <c r="B888" s="687"/>
      <c r="C888" s="629">
        <f ca="1">TODAY()</f>
        <v>42505</v>
      </c>
      <c r="D888" s="630"/>
      <c r="E888" s="630"/>
      <c r="F888" s="630"/>
      <c r="G888" s="630"/>
      <c r="H888" s="630"/>
      <c r="I888" s="630"/>
      <c r="J888" s="630"/>
      <c r="K888" s="630"/>
      <c r="L888" s="630"/>
      <c r="M888" s="631"/>
      <c r="N888" s="614" t="s">
        <v>149</v>
      </c>
      <c r="O888" s="615"/>
      <c r="P888" s="615"/>
      <c r="Q888" s="615"/>
      <c r="R888" s="615"/>
      <c r="S888" s="615"/>
      <c r="T888" s="615"/>
      <c r="U888" s="615"/>
      <c r="V888" s="615"/>
      <c r="W888" s="615"/>
      <c r="X888" s="615"/>
      <c r="Y888" s="615"/>
      <c r="Z888" s="615"/>
      <c r="AA888" s="615"/>
      <c r="AB888" s="616"/>
    </row>
    <row r="889" spans="1:28" ht="9.75" customHeight="1" thickBot="1">
      <c r="A889" s="688"/>
      <c r="B889" s="690"/>
      <c r="C889" s="632"/>
      <c r="D889" s="633"/>
      <c r="E889" s="633"/>
      <c r="F889" s="633"/>
      <c r="G889" s="633"/>
      <c r="H889" s="633"/>
      <c r="I889" s="633"/>
      <c r="J889" s="633"/>
      <c r="K889" s="633"/>
      <c r="L889" s="633"/>
      <c r="M889" s="634"/>
      <c r="N889" s="617"/>
      <c r="O889" s="618"/>
      <c r="P889" s="618"/>
      <c r="Q889" s="618"/>
      <c r="R889" s="618"/>
      <c r="S889" s="618"/>
      <c r="T889" s="618"/>
      <c r="U889" s="618"/>
      <c r="V889" s="618"/>
      <c r="W889" s="618"/>
      <c r="X889" s="618"/>
      <c r="Y889" s="618"/>
      <c r="Z889" s="618"/>
      <c r="AA889" s="618"/>
      <c r="AB889" s="619"/>
    </row>
    <row r="890" spans="1:28" ht="9.75" customHeight="1">
      <c r="A890" s="542" t="s">
        <v>68</v>
      </c>
      <c r="B890" s="544"/>
      <c r="C890" s="614" t="str">
        <f>'Sp. JK.'!F44</f>
        <v>SÁFRÁNY ANITA</v>
      </c>
      <c r="D890" s="615"/>
      <c r="E890" s="615"/>
      <c r="F890" s="615"/>
      <c r="G890" s="615"/>
      <c r="H890" s="615"/>
      <c r="I890" s="615"/>
      <c r="J890" s="615"/>
      <c r="K890" s="615"/>
      <c r="L890" s="615"/>
      <c r="M890" s="615"/>
      <c r="N890" s="542" t="s">
        <v>70</v>
      </c>
      <c r="O890" s="543"/>
      <c r="P890" s="544"/>
      <c r="Q890" s="542"/>
      <c r="R890" s="543"/>
      <c r="S890" s="543"/>
      <c r="T890" s="543"/>
      <c r="U890" s="543"/>
      <c r="V890" s="543"/>
      <c r="W890" s="543"/>
      <c r="X890" s="543"/>
      <c r="Y890" s="543"/>
      <c r="Z890" s="543"/>
      <c r="AA890" s="543"/>
      <c r="AB890" s="544"/>
    </row>
    <row r="891" spans="1:28" ht="9.75" customHeight="1" thickBot="1">
      <c r="A891" s="537"/>
      <c r="B891" s="546"/>
      <c r="C891" s="617"/>
      <c r="D891" s="618"/>
      <c r="E891" s="618"/>
      <c r="F891" s="618"/>
      <c r="G891" s="618"/>
      <c r="H891" s="618"/>
      <c r="I891" s="618"/>
      <c r="J891" s="618"/>
      <c r="K891" s="618"/>
      <c r="L891" s="618"/>
      <c r="M891" s="618"/>
      <c r="N891" s="537"/>
      <c r="O891" s="545"/>
      <c r="P891" s="546"/>
      <c r="Q891" s="537"/>
      <c r="R891" s="545"/>
      <c r="S891" s="545"/>
      <c r="T891" s="545"/>
      <c r="U891" s="545"/>
      <c r="V891" s="545"/>
      <c r="W891" s="545"/>
      <c r="X891" s="545"/>
      <c r="Y891" s="545"/>
      <c r="Z891" s="545"/>
      <c r="AA891" s="545"/>
      <c r="AB891" s="546"/>
    </row>
    <row r="892" spans="1:28" ht="9.75" customHeight="1">
      <c r="A892" s="542" t="s">
        <v>71</v>
      </c>
      <c r="B892" s="544"/>
      <c r="C892" s="614"/>
      <c r="D892" s="615"/>
      <c r="E892" s="615"/>
      <c r="F892" s="615"/>
      <c r="G892" s="615"/>
      <c r="H892" s="615"/>
      <c r="I892" s="615"/>
      <c r="J892" s="615"/>
      <c r="K892" s="615"/>
      <c r="L892" s="615"/>
      <c r="M892" s="615"/>
      <c r="N892" s="542" t="s">
        <v>69</v>
      </c>
      <c r="O892" s="625"/>
      <c r="P892" s="626"/>
      <c r="Q892" s="542"/>
      <c r="R892" s="543"/>
      <c r="S892" s="543"/>
      <c r="T892" s="543"/>
      <c r="U892" s="543"/>
      <c r="V892" s="543"/>
      <c r="W892" s="543"/>
      <c r="X892" s="543"/>
      <c r="Y892" s="543"/>
      <c r="Z892" s="543"/>
      <c r="AA892" s="543"/>
      <c r="AB892" s="544"/>
    </row>
    <row r="893" spans="1:28" ht="9.75" customHeight="1" thickBot="1">
      <c r="A893" s="537"/>
      <c r="B893" s="546"/>
      <c r="C893" s="617"/>
      <c r="D893" s="618"/>
      <c r="E893" s="618"/>
      <c r="F893" s="618"/>
      <c r="G893" s="618"/>
      <c r="H893" s="618"/>
      <c r="I893" s="618"/>
      <c r="J893" s="618"/>
      <c r="K893" s="618"/>
      <c r="L893" s="618"/>
      <c r="M893" s="618"/>
      <c r="N893" s="622"/>
      <c r="O893" s="623"/>
      <c r="P893" s="624"/>
      <c r="Q893" s="537"/>
      <c r="R893" s="545"/>
      <c r="S893" s="545"/>
      <c r="T893" s="545"/>
      <c r="U893" s="545"/>
      <c r="V893" s="545"/>
      <c r="W893" s="545"/>
      <c r="X893" s="545"/>
      <c r="Y893" s="545"/>
      <c r="Z893" s="545"/>
      <c r="AA893" s="545"/>
      <c r="AB893" s="546"/>
    </row>
    <row r="894" spans="1:28" ht="9.75" customHeight="1" thickBot="1">
      <c r="A894" s="174" t="s">
        <v>77</v>
      </c>
      <c r="B894" s="174" t="s">
        <v>62</v>
      </c>
      <c r="C894" s="627"/>
      <c r="D894" s="559"/>
      <c r="E894" s="559"/>
      <c r="F894" s="559"/>
      <c r="G894" s="559"/>
      <c r="H894" s="559"/>
      <c r="I894" s="559"/>
      <c r="J894" s="559"/>
      <c r="K894" s="559"/>
      <c r="L894" s="559"/>
      <c r="M894" s="559"/>
      <c r="N894" s="550" t="s">
        <v>63</v>
      </c>
      <c r="O894" s="556"/>
      <c r="P894" s="551"/>
      <c r="Q894" s="550" t="s">
        <v>64</v>
      </c>
      <c r="R894" s="556"/>
      <c r="S894" s="551"/>
      <c r="T894" s="550" t="s">
        <v>65</v>
      </c>
      <c r="U894" s="556"/>
      <c r="V894" s="551"/>
      <c r="W894" s="525" t="s">
        <v>97</v>
      </c>
      <c r="X894" s="527"/>
      <c r="Y894" s="229" t="s">
        <v>78</v>
      </c>
      <c r="Z894" s="230" t="s">
        <v>66</v>
      </c>
      <c r="AA894" s="627" t="s">
        <v>67</v>
      </c>
      <c r="AB894" s="628"/>
    </row>
    <row r="895" spans="1:28" ht="14.25" customHeight="1" thickBot="1">
      <c r="A895" s="561">
        <v>1</v>
      </c>
      <c r="B895" s="561">
        <v>5</v>
      </c>
      <c r="C895" s="175" t="s">
        <v>80</v>
      </c>
      <c r="D895" s="176">
        <v>1</v>
      </c>
      <c r="E895" s="177">
        <v>2</v>
      </c>
      <c r="F895" s="177">
        <v>3</v>
      </c>
      <c r="G895" s="177">
        <v>4</v>
      </c>
      <c r="H895" s="177">
        <v>5</v>
      </c>
      <c r="I895" s="177">
        <v>6</v>
      </c>
      <c r="J895" s="177">
        <v>7</v>
      </c>
      <c r="K895" s="177">
        <v>8</v>
      </c>
      <c r="L895" s="177">
        <v>9</v>
      </c>
      <c r="M895" s="177">
        <v>10</v>
      </c>
      <c r="N895" s="563"/>
      <c r="O895" s="565"/>
      <c r="P895" s="609"/>
      <c r="Q895" s="569"/>
      <c r="R895" s="570"/>
      <c r="S895" s="571"/>
      <c r="T895" s="475" t="s">
        <v>89</v>
      </c>
      <c r="U895" s="476"/>
      <c r="V895" s="477"/>
      <c r="W895" s="178" t="s">
        <v>92</v>
      </c>
      <c r="X895" s="179"/>
      <c r="Y895" s="586"/>
      <c r="Z895" s="542"/>
      <c r="AA895" s="542"/>
      <c r="AB895" s="544"/>
    </row>
    <row r="896" spans="1:28" ht="14.25" customHeight="1" thickBot="1">
      <c r="A896" s="561"/>
      <c r="B896" s="561"/>
      <c r="C896" s="180" t="s">
        <v>63</v>
      </c>
      <c r="D896" s="181"/>
      <c r="E896" s="182"/>
      <c r="F896" s="182"/>
      <c r="G896" s="182"/>
      <c r="H896" s="183"/>
      <c r="I896" s="183"/>
      <c r="J896" s="183"/>
      <c r="K896" s="183"/>
      <c r="L896" s="183"/>
      <c r="M896" s="183"/>
      <c r="N896" s="564"/>
      <c r="O896" s="566"/>
      <c r="P896" s="610"/>
      <c r="Q896" s="572"/>
      <c r="R896" s="573"/>
      <c r="S896" s="574"/>
      <c r="T896" s="590"/>
      <c r="U896" s="595"/>
      <c r="V896" s="591"/>
      <c r="W896" s="184" t="s">
        <v>93</v>
      </c>
      <c r="X896" s="185"/>
      <c r="Y896" s="691"/>
      <c r="Z896" s="602"/>
      <c r="AA896" s="602"/>
      <c r="AB896" s="604"/>
    </row>
    <row r="897" spans="1:28" ht="14.25" customHeight="1" thickBot="1">
      <c r="A897" s="561"/>
      <c r="B897" s="561"/>
      <c r="C897" s="175" t="s">
        <v>80</v>
      </c>
      <c r="D897" s="186">
        <v>11</v>
      </c>
      <c r="E897" s="187">
        <v>12</v>
      </c>
      <c r="F897" s="187">
        <v>13</v>
      </c>
      <c r="G897" s="187">
        <v>14</v>
      </c>
      <c r="H897" s="188">
        <v>15</v>
      </c>
      <c r="I897" s="188">
        <v>16</v>
      </c>
      <c r="J897" s="188">
        <v>17</v>
      </c>
      <c r="K897" s="188">
        <v>18</v>
      </c>
      <c r="L897" s="188">
        <v>19</v>
      </c>
      <c r="M897" s="189">
        <v>20</v>
      </c>
      <c r="N897" s="569"/>
      <c r="O897" s="570"/>
      <c r="P897" s="571"/>
      <c r="Q897" s="575"/>
      <c r="R897" s="576"/>
      <c r="S897" s="577"/>
      <c r="T897" s="478"/>
      <c r="U897" s="479"/>
      <c r="V897" s="480"/>
      <c r="W897" s="184" t="s">
        <v>94</v>
      </c>
      <c r="X897" s="185"/>
      <c r="Y897" s="691"/>
      <c r="Z897" s="602"/>
      <c r="AA897" s="602"/>
      <c r="AB897" s="604"/>
    </row>
    <row r="898" spans="1:28" ht="14.25" customHeight="1">
      <c r="A898" s="561"/>
      <c r="B898" s="561"/>
      <c r="C898" s="578" t="s">
        <v>64</v>
      </c>
      <c r="D898" s="190"/>
      <c r="E898" s="191"/>
      <c r="F898" s="191"/>
      <c r="G898" s="191"/>
      <c r="H898" s="192"/>
      <c r="I898" s="192"/>
      <c r="J898" s="192"/>
      <c r="K898" s="192"/>
      <c r="L898" s="192"/>
      <c r="M898" s="192"/>
      <c r="N898" s="572"/>
      <c r="O898" s="573"/>
      <c r="P898" s="574"/>
      <c r="Q898" s="611"/>
      <c r="R898" s="612"/>
      <c r="S898" s="613"/>
      <c r="T898" s="580"/>
      <c r="U898" s="582"/>
      <c r="V898" s="584"/>
      <c r="W898" s="184" t="s">
        <v>95</v>
      </c>
      <c r="X898" s="185"/>
      <c r="Y898" s="691"/>
      <c r="Z898" s="692"/>
      <c r="AA898" s="602"/>
      <c r="AB898" s="604"/>
    </row>
    <row r="899" spans="1:28" ht="14.25" customHeight="1" thickBot="1">
      <c r="A899" s="562"/>
      <c r="B899" s="562"/>
      <c r="C899" s="579"/>
      <c r="D899" s="193"/>
      <c r="E899" s="194"/>
      <c r="F899" s="194"/>
      <c r="G899" s="194"/>
      <c r="H899" s="195"/>
      <c r="I899" s="195"/>
      <c r="J899" s="195"/>
      <c r="K899" s="195"/>
      <c r="L899" s="195"/>
      <c r="M899" s="195"/>
      <c r="N899" s="575"/>
      <c r="O899" s="576"/>
      <c r="P899" s="577"/>
      <c r="Q899" s="564"/>
      <c r="R899" s="566"/>
      <c r="S899" s="568"/>
      <c r="T899" s="581"/>
      <c r="U899" s="583"/>
      <c r="V899" s="585"/>
      <c r="W899" s="184" t="s">
        <v>96</v>
      </c>
      <c r="X899" s="185"/>
      <c r="Y899" s="587"/>
      <c r="Z899" s="693"/>
      <c r="AA899" s="537"/>
      <c r="AB899" s="546"/>
    </row>
    <row r="900" spans="1:28" ht="14.25" customHeight="1" thickBot="1">
      <c r="A900" s="561">
        <v>2</v>
      </c>
      <c r="B900" s="560">
        <v>6</v>
      </c>
      <c r="C900" s="175" t="s">
        <v>80</v>
      </c>
      <c r="D900" s="176">
        <v>21</v>
      </c>
      <c r="E900" s="177">
        <v>22</v>
      </c>
      <c r="F900" s="177">
        <v>23</v>
      </c>
      <c r="G900" s="177">
        <v>24</v>
      </c>
      <c r="H900" s="177">
        <v>25</v>
      </c>
      <c r="I900" s="177">
        <v>26</v>
      </c>
      <c r="J900" s="177">
        <v>27</v>
      </c>
      <c r="K900" s="177">
        <v>28</v>
      </c>
      <c r="L900" s="177">
        <v>29</v>
      </c>
      <c r="M900" s="177">
        <v>30</v>
      </c>
      <c r="N900" s="563"/>
      <c r="O900" s="565"/>
      <c r="P900" s="567"/>
      <c r="Q900" s="569"/>
      <c r="R900" s="570"/>
      <c r="S900" s="571"/>
      <c r="T900" s="475" t="s">
        <v>89</v>
      </c>
      <c r="U900" s="476"/>
      <c r="V900" s="477"/>
      <c r="W900" s="178" t="s">
        <v>92</v>
      </c>
      <c r="X900" s="179"/>
      <c r="Y900" s="586"/>
      <c r="Z900" s="542"/>
      <c r="AA900" s="542"/>
      <c r="AB900" s="544"/>
    </row>
    <row r="901" spans="1:28" ht="14.25" customHeight="1" thickBot="1">
      <c r="A901" s="561"/>
      <c r="B901" s="561"/>
      <c r="C901" s="180" t="s">
        <v>63</v>
      </c>
      <c r="D901" s="181"/>
      <c r="E901" s="182"/>
      <c r="F901" s="182"/>
      <c r="G901" s="182"/>
      <c r="H901" s="183"/>
      <c r="I901" s="183"/>
      <c r="J901" s="183"/>
      <c r="K901" s="183"/>
      <c r="L901" s="183"/>
      <c r="M901" s="183"/>
      <c r="N901" s="564"/>
      <c r="O901" s="566"/>
      <c r="P901" s="568"/>
      <c r="Q901" s="572"/>
      <c r="R901" s="573"/>
      <c r="S901" s="574"/>
      <c r="T901" s="590"/>
      <c r="U901" s="595"/>
      <c r="V901" s="591"/>
      <c r="W901" s="184" t="s">
        <v>93</v>
      </c>
      <c r="X901" s="185"/>
      <c r="Y901" s="691"/>
      <c r="Z901" s="602"/>
      <c r="AA901" s="602"/>
      <c r="AB901" s="604"/>
    </row>
    <row r="902" spans="1:28" ht="14.25" customHeight="1" thickBot="1">
      <c r="A902" s="561"/>
      <c r="B902" s="561"/>
      <c r="C902" s="175" t="s">
        <v>80</v>
      </c>
      <c r="D902" s="186">
        <v>31</v>
      </c>
      <c r="E902" s="187">
        <v>32</v>
      </c>
      <c r="F902" s="187">
        <v>33</v>
      </c>
      <c r="G902" s="187">
        <v>34</v>
      </c>
      <c r="H902" s="188">
        <v>35</v>
      </c>
      <c r="I902" s="188">
        <v>36</v>
      </c>
      <c r="J902" s="188">
        <v>37</v>
      </c>
      <c r="K902" s="188">
        <v>38</v>
      </c>
      <c r="L902" s="188">
        <v>39</v>
      </c>
      <c r="M902" s="189">
        <v>40</v>
      </c>
      <c r="N902" s="596"/>
      <c r="O902" s="597"/>
      <c r="P902" s="598"/>
      <c r="Q902" s="575"/>
      <c r="R902" s="576"/>
      <c r="S902" s="577"/>
      <c r="T902" s="478"/>
      <c r="U902" s="479"/>
      <c r="V902" s="480"/>
      <c r="W902" s="184" t="s">
        <v>94</v>
      </c>
      <c r="X902" s="185"/>
      <c r="Y902" s="691"/>
      <c r="Z902" s="602"/>
      <c r="AA902" s="602"/>
      <c r="AB902" s="604"/>
    </row>
    <row r="903" spans="1:28" ht="14.25" customHeight="1">
      <c r="A903" s="561"/>
      <c r="B903" s="561"/>
      <c r="C903" s="578" t="s">
        <v>64</v>
      </c>
      <c r="D903" s="190"/>
      <c r="E903" s="191"/>
      <c r="F903" s="191"/>
      <c r="G903" s="191"/>
      <c r="H903" s="192"/>
      <c r="I903" s="192"/>
      <c r="J903" s="192"/>
      <c r="K903" s="192"/>
      <c r="L903" s="192"/>
      <c r="M903" s="192"/>
      <c r="N903" s="596"/>
      <c r="O903" s="597"/>
      <c r="P903" s="598"/>
      <c r="Q903" s="563"/>
      <c r="R903" s="565"/>
      <c r="S903" s="567"/>
      <c r="T903" s="695"/>
      <c r="U903" s="696"/>
      <c r="V903" s="697"/>
      <c r="W903" s="184" t="s">
        <v>95</v>
      </c>
      <c r="X903" s="185"/>
      <c r="Y903" s="691"/>
      <c r="Z903" s="692"/>
      <c r="AA903" s="602"/>
      <c r="AB903" s="604"/>
    </row>
    <row r="904" spans="1:28" ht="14.25" customHeight="1" thickBot="1">
      <c r="A904" s="562"/>
      <c r="B904" s="562"/>
      <c r="C904" s="579"/>
      <c r="D904" s="193"/>
      <c r="E904" s="194"/>
      <c r="F904" s="194"/>
      <c r="G904" s="194"/>
      <c r="H904" s="195"/>
      <c r="I904" s="195"/>
      <c r="J904" s="195"/>
      <c r="K904" s="195"/>
      <c r="L904" s="195"/>
      <c r="M904" s="195"/>
      <c r="N904" s="599"/>
      <c r="O904" s="600"/>
      <c r="P904" s="601"/>
      <c r="Q904" s="564"/>
      <c r="R904" s="566"/>
      <c r="S904" s="568"/>
      <c r="T904" s="581"/>
      <c r="U904" s="583"/>
      <c r="V904" s="585"/>
      <c r="W904" s="196" t="s">
        <v>96</v>
      </c>
      <c r="X904" s="197"/>
      <c r="Y904" s="587"/>
      <c r="Z904" s="693"/>
      <c r="AA904" s="537"/>
      <c r="AB904" s="546"/>
    </row>
    <row r="905" spans="1:28" ht="14.25" customHeight="1">
      <c r="A905" s="682"/>
      <c r="B905" s="683"/>
      <c r="C905" s="683"/>
      <c r="D905" s="683"/>
      <c r="E905" s="683"/>
      <c r="F905" s="683"/>
      <c r="G905" s="683"/>
      <c r="H905" s="684"/>
      <c r="I905" s="542"/>
      <c r="J905" s="543"/>
      <c r="K905" s="543"/>
      <c r="L905" s="543"/>
      <c r="M905" s="544"/>
      <c r="N905" s="542"/>
      <c r="O905" s="542"/>
      <c r="P905" s="542"/>
      <c r="Q905" s="542"/>
      <c r="R905" s="542"/>
      <c r="S905" s="542"/>
      <c r="T905" s="542"/>
      <c r="U905" s="542"/>
      <c r="V905" s="542"/>
      <c r="W905" s="698"/>
      <c r="X905" s="699"/>
      <c r="Y905" s="586"/>
      <c r="Z905" s="586"/>
      <c r="AA905" s="542"/>
      <c r="AB905" s="544"/>
    </row>
    <row r="906" spans="1:28" ht="14.25" customHeight="1" thickBot="1">
      <c r="A906" s="685"/>
      <c r="B906" s="686"/>
      <c r="C906" s="686"/>
      <c r="D906" s="686"/>
      <c r="E906" s="686"/>
      <c r="F906" s="686"/>
      <c r="G906" s="686"/>
      <c r="H906" s="687"/>
      <c r="I906" s="602"/>
      <c r="J906" s="603"/>
      <c r="K906" s="603"/>
      <c r="L906" s="603"/>
      <c r="M906" s="604"/>
      <c r="N906" s="602"/>
      <c r="O906" s="602"/>
      <c r="P906" s="602"/>
      <c r="Q906" s="602"/>
      <c r="R906" s="602"/>
      <c r="S906" s="602"/>
      <c r="T906" s="602"/>
      <c r="U906" s="602"/>
      <c r="V906" s="602"/>
      <c r="W906" s="700"/>
      <c r="X906" s="701"/>
      <c r="Y906" s="587"/>
      <c r="Z906" s="587"/>
      <c r="AA906" s="537"/>
      <c r="AB906" s="546"/>
    </row>
    <row r="907" spans="1:28" ht="14.25" customHeight="1" thickBot="1">
      <c r="A907" s="688"/>
      <c r="B907" s="689"/>
      <c r="C907" s="689"/>
      <c r="D907" s="689"/>
      <c r="E907" s="689"/>
      <c r="F907" s="689"/>
      <c r="G907" s="689"/>
      <c r="H907" s="690"/>
      <c r="I907" s="537"/>
      <c r="J907" s="545"/>
      <c r="K907" s="545"/>
      <c r="L907" s="545"/>
      <c r="M907" s="546"/>
      <c r="N907" s="537"/>
      <c r="O907" s="537"/>
      <c r="P907" s="537"/>
      <c r="Q907" s="537"/>
      <c r="R907" s="537"/>
      <c r="S907" s="537"/>
      <c r="T907" s="537"/>
      <c r="U907" s="537"/>
      <c r="V907" s="537"/>
      <c r="W907" s="198" t="s">
        <v>92</v>
      </c>
      <c r="X907" s="199"/>
      <c r="Y907" s="200"/>
      <c r="Z907" s="200"/>
      <c r="AA907" s="680"/>
      <c r="AB907" s="681"/>
    </row>
    <row r="908" spans="1:28" ht="15" customHeight="1" thickBot="1">
      <c r="A908" s="680" t="s">
        <v>86</v>
      </c>
      <c r="B908" s="694"/>
      <c r="C908" s="694"/>
      <c r="D908" s="694"/>
      <c r="E908" s="694"/>
      <c r="F908" s="694"/>
      <c r="G908" s="694"/>
      <c r="H908" s="681"/>
      <c r="I908" s="537" t="s">
        <v>87</v>
      </c>
      <c r="J908" s="540"/>
      <c r="K908" s="540"/>
      <c r="L908" s="540"/>
      <c r="M908" s="540"/>
      <c r="N908" s="680" t="s">
        <v>90</v>
      </c>
      <c r="O908" s="694"/>
      <c r="P908" s="694"/>
      <c r="Q908" s="680" t="s">
        <v>91</v>
      </c>
      <c r="R908" s="694"/>
      <c r="S908" s="694"/>
      <c r="T908" s="680" t="s">
        <v>88</v>
      </c>
      <c r="U908" s="694"/>
      <c r="V908" s="681"/>
      <c r="W908" s="198" t="s">
        <v>93</v>
      </c>
      <c r="X908" s="199"/>
      <c r="Y908" s="200"/>
      <c r="Z908" s="200"/>
      <c r="AA908" s="680"/>
      <c r="AB908" s="681"/>
    </row>
    <row r="909" spans="1:28" ht="15" thickBot="1">
      <c r="A909" s="702"/>
      <c r="B909" s="702"/>
      <c r="C909" s="702"/>
      <c r="D909" s="702"/>
      <c r="E909" s="702"/>
      <c r="F909" s="702"/>
      <c r="G909" s="702"/>
      <c r="H909" s="702"/>
      <c r="I909" s="702"/>
      <c r="J909" s="702"/>
      <c r="K909" s="702"/>
      <c r="L909" s="702"/>
      <c r="M909" s="702"/>
      <c r="N909" s="702"/>
      <c r="O909" s="702"/>
      <c r="P909" s="702"/>
      <c r="Q909" s="702"/>
      <c r="R909" s="702"/>
      <c r="S909" s="702"/>
      <c r="T909" s="702"/>
      <c r="U909" s="702"/>
      <c r="V909" s="702"/>
      <c r="W909" s="702"/>
      <c r="X909" s="702"/>
      <c r="Y909" s="702"/>
      <c r="Z909" s="702"/>
      <c r="AA909" s="702"/>
      <c r="AB909" s="702"/>
    </row>
    <row r="910" spans="1:28" ht="9.75" customHeight="1">
      <c r="A910" s="682"/>
      <c r="B910" s="684"/>
      <c r="C910" s="635" t="s">
        <v>74</v>
      </c>
      <c r="D910" s="636"/>
      <c r="E910" s="636"/>
      <c r="F910" s="636"/>
      <c r="G910" s="636"/>
      <c r="H910" s="636"/>
      <c r="I910" s="636"/>
      <c r="J910" s="636"/>
      <c r="K910" s="636"/>
      <c r="L910" s="636"/>
      <c r="M910" s="636"/>
      <c r="N910" s="636"/>
      <c r="O910" s="636"/>
      <c r="P910" s="636"/>
      <c r="Q910" s="636"/>
      <c r="R910" s="636"/>
      <c r="S910" s="636"/>
      <c r="T910" s="636"/>
      <c r="U910" s="636"/>
      <c r="V910" s="636"/>
      <c r="W910" s="636"/>
      <c r="X910" s="636"/>
      <c r="Y910" s="636"/>
      <c r="Z910" s="636"/>
      <c r="AA910" s="636"/>
      <c r="AB910" s="637"/>
    </row>
    <row r="911" spans="1:28" ht="9.75" customHeight="1" thickBot="1">
      <c r="A911" s="685"/>
      <c r="B911" s="687"/>
      <c r="C911" s="638"/>
      <c r="D911" s="639"/>
      <c r="E911" s="639"/>
      <c r="F911" s="639"/>
      <c r="G911" s="639"/>
      <c r="H911" s="639"/>
      <c r="I911" s="639"/>
      <c r="J911" s="639"/>
      <c r="K911" s="639"/>
      <c r="L911" s="639"/>
      <c r="M911" s="639"/>
      <c r="N911" s="639"/>
      <c r="O911" s="639"/>
      <c r="P911" s="639"/>
      <c r="Q911" s="639"/>
      <c r="R911" s="639"/>
      <c r="S911" s="639"/>
      <c r="T911" s="639"/>
      <c r="U911" s="639"/>
      <c r="V911" s="639"/>
      <c r="W911" s="639"/>
      <c r="X911" s="639"/>
      <c r="Y911" s="639"/>
      <c r="Z911" s="639"/>
      <c r="AA911" s="639"/>
      <c r="AB911" s="640"/>
    </row>
    <row r="912" spans="1:28" ht="9.75" customHeight="1">
      <c r="A912" s="685"/>
      <c r="B912" s="687"/>
      <c r="C912" s="427" t="s">
        <v>145</v>
      </c>
      <c r="D912" s="428"/>
      <c r="E912" s="428"/>
      <c r="F912" s="428"/>
      <c r="G912" s="428"/>
      <c r="H912" s="428"/>
      <c r="I912" s="428"/>
      <c r="J912" s="428"/>
      <c r="K912" s="428"/>
      <c r="L912" s="428"/>
      <c r="M912" s="428"/>
      <c r="N912" s="428"/>
      <c r="O912" s="428"/>
      <c r="P912" s="428"/>
      <c r="Q912" s="428"/>
      <c r="R912" s="428"/>
      <c r="S912" s="428"/>
      <c r="T912" s="428"/>
      <c r="U912" s="428"/>
      <c r="V912" s="428"/>
      <c r="W912" s="428"/>
      <c r="X912" s="428"/>
      <c r="Y912" s="428"/>
      <c r="Z912" s="428"/>
      <c r="AA912" s="428"/>
      <c r="AB912" s="429"/>
    </row>
    <row r="913" spans="1:28" ht="9.75" customHeight="1" thickBot="1">
      <c r="A913" s="685"/>
      <c r="B913" s="687"/>
      <c r="C913" s="430"/>
      <c r="D913" s="431"/>
      <c r="E913" s="431"/>
      <c r="F913" s="431"/>
      <c r="G913" s="431"/>
      <c r="H913" s="431"/>
      <c r="I913" s="431"/>
      <c r="J913" s="431"/>
      <c r="K913" s="431"/>
      <c r="L913" s="431"/>
      <c r="M913" s="431"/>
      <c r="N913" s="431"/>
      <c r="O913" s="431"/>
      <c r="P913" s="431"/>
      <c r="Q913" s="431"/>
      <c r="R913" s="431"/>
      <c r="S913" s="431"/>
      <c r="T913" s="431"/>
      <c r="U913" s="431"/>
      <c r="V913" s="431"/>
      <c r="W913" s="431"/>
      <c r="X913" s="431"/>
      <c r="Y913" s="431"/>
      <c r="Z913" s="431"/>
      <c r="AA913" s="431"/>
      <c r="AB913" s="432"/>
    </row>
    <row r="914" spans="1:28" ht="9.75" customHeight="1">
      <c r="A914" s="685"/>
      <c r="B914" s="687"/>
      <c r="C914" s="629">
        <f ca="1">TODAY()</f>
        <v>42505</v>
      </c>
      <c r="D914" s="630"/>
      <c r="E914" s="630"/>
      <c r="F914" s="630"/>
      <c r="G914" s="630"/>
      <c r="H914" s="630"/>
      <c r="I914" s="630"/>
      <c r="J914" s="630"/>
      <c r="K914" s="630"/>
      <c r="L914" s="630"/>
      <c r="M914" s="631"/>
      <c r="N914" s="614" t="s">
        <v>149</v>
      </c>
      <c r="O914" s="615"/>
      <c r="P914" s="615"/>
      <c r="Q914" s="615"/>
      <c r="R914" s="615"/>
      <c r="S914" s="615"/>
      <c r="T914" s="615"/>
      <c r="U914" s="615"/>
      <c r="V914" s="615"/>
      <c r="W914" s="615"/>
      <c r="X914" s="615"/>
      <c r="Y914" s="615"/>
      <c r="Z914" s="615"/>
      <c r="AA914" s="615"/>
      <c r="AB914" s="616"/>
    </row>
    <row r="915" spans="1:28" ht="9.75" customHeight="1" thickBot="1">
      <c r="A915" s="688"/>
      <c r="B915" s="690"/>
      <c r="C915" s="632"/>
      <c r="D915" s="633"/>
      <c r="E915" s="633"/>
      <c r="F915" s="633"/>
      <c r="G915" s="633"/>
      <c r="H915" s="633"/>
      <c r="I915" s="633"/>
      <c r="J915" s="633"/>
      <c r="K915" s="633"/>
      <c r="L915" s="633"/>
      <c r="M915" s="634"/>
      <c r="N915" s="617"/>
      <c r="O915" s="618"/>
      <c r="P915" s="618"/>
      <c r="Q915" s="618"/>
      <c r="R915" s="618"/>
      <c r="S915" s="618"/>
      <c r="T915" s="618"/>
      <c r="U915" s="618"/>
      <c r="V915" s="618"/>
      <c r="W915" s="618"/>
      <c r="X915" s="618"/>
      <c r="Y915" s="618"/>
      <c r="Z915" s="618"/>
      <c r="AA915" s="618"/>
      <c r="AB915" s="619"/>
    </row>
    <row r="916" spans="1:28" ht="9.75" customHeight="1">
      <c r="A916" s="542" t="s">
        <v>68</v>
      </c>
      <c r="B916" s="544"/>
      <c r="C916" s="614" t="str">
        <f>'Sp. JK.'!F45</f>
        <v>BARACSI ÁGNES</v>
      </c>
      <c r="D916" s="615"/>
      <c r="E916" s="615"/>
      <c r="F916" s="615"/>
      <c r="G916" s="615"/>
      <c r="H916" s="615"/>
      <c r="I916" s="615"/>
      <c r="J916" s="615"/>
      <c r="K916" s="615"/>
      <c r="L916" s="615"/>
      <c r="M916" s="615"/>
      <c r="N916" s="542" t="s">
        <v>70</v>
      </c>
      <c r="O916" s="543"/>
      <c r="P916" s="544"/>
      <c r="Q916" s="542"/>
      <c r="R916" s="543"/>
      <c r="S916" s="543"/>
      <c r="T916" s="543"/>
      <c r="U916" s="543"/>
      <c r="V916" s="543"/>
      <c r="W916" s="543"/>
      <c r="X916" s="543"/>
      <c r="Y916" s="543"/>
      <c r="Z916" s="543"/>
      <c r="AA916" s="543"/>
      <c r="AB916" s="544"/>
    </row>
    <row r="917" spans="1:28" ht="9.75" customHeight="1" thickBot="1">
      <c r="A917" s="537"/>
      <c r="B917" s="546"/>
      <c r="C917" s="617"/>
      <c r="D917" s="618"/>
      <c r="E917" s="618"/>
      <c r="F917" s="618"/>
      <c r="G917" s="618"/>
      <c r="H917" s="618"/>
      <c r="I917" s="618"/>
      <c r="J917" s="618"/>
      <c r="K917" s="618"/>
      <c r="L917" s="618"/>
      <c r="M917" s="618"/>
      <c r="N917" s="537"/>
      <c r="O917" s="545"/>
      <c r="P917" s="546"/>
      <c r="Q917" s="537"/>
      <c r="R917" s="545"/>
      <c r="S917" s="545"/>
      <c r="T917" s="545"/>
      <c r="U917" s="545"/>
      <c r="V917" s="545"/>
      <c r="W917" s="545"/>
      <c r="X917" s="545"/>
      <c r="Y917" s="545"/>
      <c r="Z917" s="545"/>
      <c r="AA917" s="545"/>
      <c r="AB917" s="546"/>
    </row>
    <row r="918" spans="1:28" ht="9.75" customHeight="1">
      <c r="A918" s="542" t="s">
        <v>71</v>
      </c>
      <c r="B918" s="544"/>
      <c r="C918" s="614"/>
      <c r="D918" s="615"/>
      <c r="E918" s="615"/>
      <c r="F918" s="615"/>
      <c r="G918" s="615"/>
      <c r="H918" s="615"/>
      <c r="I918" s="615"/>
      <c r="J918" s="615"/>
      <c r="K918" s="615"/>
      <c r="L918" s="615"/>
      <c r="M918" s="615"/>
      <c r="N918" s="542" t="s">
        <v>69</v>
      </c>
      <c r="O918" s="625"/>
      <c r="P918" s="626"/>
      <c r="Q918" s="542"/>
      <c r="R918" s="543"/>
      <c r="S918" s="543"/>
      <c r="T918" s="543"/>
      <c r="U918" s="543"/>
      <c r="V918" s="543"/>
      <c r="W918" s="543"/>
      <c r="X918" s="543"/>
      <c r="Y918" s="543"/>
      <c r="Z918" s="543"/>
      <c r="AA918" s="543"/>
      <c r="AB918" s="544"/>
    </row>
    <row r="919" spans="1:28" ht="9.75" customHeight="1" thickBot="1">
      <c r="A919" s="537"/>
      <c r="B919" s="546"/>
      <c r="C919" s="617"/>
      <c r="D919" s="618"/>
      <c r="E919" s="618"/>
      <c r="F919" s="618"/>
      <c r="G919" s="618"/>
      <c r="H919" s="618"/>
      <c r="I919" s="618"/>
      <c r="J919" s="618"/>
      <c r="K919" s="618"/>
      <c r="L919" s="618"/>
      <c r="M919" s="618"/>
      <c r="N919" s="622"/>
      <c r="O919" s="623"/>
      <c r="P919" s="624"/>
      <c r="Q919" s="537"/>
      <c r="R919" s="545"/>
      <c r="S919" s="545"/>
      <c r="T919" s="545"/>
      <c r="U919" s="545"/>
      <c r="V919" s="545"/>
      <c r="W919" s="545"/>
      <c r="X919" s="545"/>
      <c r="Y919" s="545"/>
      <c r="Z919" s="545"/>
      <c r="AA919" s="545"/>
      <c r="AB919" s="546"/>
    </row>
    <row r="920" spans="1:28" ht="9.75" customHeight="1" thickBot="1">
      <c r="A920" s="174" t="s">
        <v>77</v>
      </c>
      <c r="B920" s="174" t="s">
        <v>62</v>
      </c>
      <c r="C920" s="627"/>
      <c r="D920" s="559"/>
      <c r="E920" s="559"/>
      <c r="F920" s="559"/>
      <c r="G920" s="559"/>
      <c r="H920" s="559"/>
      <c r="I920" s="559"/>
      <c r="J920" s="559"/>
      <c r="K920" s="559"/>
      <c r="L920" s="559"/>
      <c r="M920" s="559"/>
      <c r="N920" s="550" t="s">
        <v>63</v>
      </c>
      <c r="O920" s="556"/>
      <c r="P920" s="551"/>
      <c r="Q920" s="550" t="s">
        <v>64</v>
      </c>
      <c r="R920" s="556"/>
      <c r="S920" s="551"/>
      <c r="T920" s="550" t="s">
        <v>65</v>
      </c>
      <c r="U920" s="556"/>
      <c r="V920" s="551"/>
      <c r="W920" s="525" t="s">
        <v>97</v>
      </c>
      <c r="X920" s="527"/>
      <c r="Y920" s="229" t="s">
        <v>78</v>
      </c>
      <c r="Z920" s="230" t="s">
        <v>66</v>
      </c>
      <c r="AA920" s="627" t="s">
        <v>67</v>
      </c>
      <c r="AB920" s="628"/>
    </row>
    <row r="921" spans="1:28" ht="14.25" customHeight="1" thickBot="1">
      <c r="A921" s="561">
        <v>1</v>
      </c>
      <c r="B921" s="561">
        <v>6</v>
      </c>
      <c r="C921" s="175" t="s">
        <v>80</v>
      </c>
      <c r="D921" s="176">
        <v>1</v>
      </c>
      <c r="E921" s="177">
        <v>2</v>
      </c>
      <c r="F921" s="177">
        <v>3</v>
      </c>
      <c r="G921" s="177">
        <v>4</v>
      </c>
      <c r="H921" s="177">
        <v>5</v>
      </c>
      <c r="I921" s="177">
        <v>6</v>
      </c>
      <c r="J921" s="177">
        <v>7</v>
      </c>
      <c r="K921" s="177">
        <v>8</v>
      </c>
      <c r="L921" s="177">
        <v>9</v>
      </c>
      <c r="M921" s="177">
        <v>10</v>
      </c>
      <c r="N921" s="563"/>
      <c r="O921" s="565"/>
      <c r="P921" s="609"/>
      <c r="Q921" s="569"/>
      <c r="R921" s="570"/>
      <c r="S921" s="571"/>
      <c r="T921" s="475" t="s">
        <v>89</v>
      </c>
      <c r="U921" s="476"/>
      <c r="V921" s="477"/>
      <c r="W921" s="178" t="s">
        <v>92</v>
      </c>
      <c r="X921" s="179"/>
      <c r="Y921" s="586"/>
      <c r="Z921" s="542"/>
      <c r="AA921" s="542"/>
      <c r="AB921" s="544"/>
    </row>
    <row r="922" spans="1:28" ht="14.25" customHeight="1" thickBot="1">
      <c r="A922" s="561"/>
      <c r="B922" s="561"/>
      <c r="C922" s="180" t="s">
        <v>63</v>
      </c>
      <c r="D922" s="181"/>
      <c r="E922" s="182"/>
      <c r="F922" s="182"/>
      <c r="G922" s="182"/>
      <c r="H922" s="183"/>
      <c r="I922" s="183"/>
      <c r="J922" s="183"/>
      <c r="K922" s="183"/>
      <c r="L922" s="183"/>
      <c r="M922" s="183"/>
      <c r="N922" s="564"/>
      <c r="O922" s="566"/>
      <c r="P922" s="610"/>
      <c r="Q922" s="572"/>
      <c r="R922" s="573"/>
      <c r="S922" s="574"/>
      <c r="T922" s="590"/>
      <c r="U922" s="595"/>
      <c r="V922" s="591"/>
      <c r="W922" s="184" t="s">
        <v>93</v>
      </c>
      <c r="X922" s="185"/>
      <c r="Y922" s="691"/>
      <c r="Z922" s="602"/>
      <c r="AA922" s="602"/>
      <c r="AB922" s="604"/>
    </row>
    <row r="923" spans="1:28" ht="14.25" customHeight="1" thickBot="1">
      <c r="A923" s="561"/>
      <c r="B923" s="561"/>
      <c r="C923" s="175" t="s">
        <v>80</v>
      </c>
      <c r="D923" s="186">
        <v>11</v>
      </c>
      <c r="E923" s="187">
        <v>12</v>
      </c>
      <c r="F923" s="187">
        <v>13</v>
      </c>
      <c r="G923" s="187">
        <v>14</v>
      </c>
      <c r="H923" s="188">
        <v>15</v>
      </c>
      <c r="I923" s="188">
        <v>16</v>
      </c>
      <c r="J923" s="188">
        <v>17</v>
      </c>
      <c r="K923" s="188">
        <v>18</v>
      </c>
      <c r="L923" s="188">
        <v>19</v>
      </c>
      <c r="M923" s="189">
        <v>20</v>
      </c>
      <c r="N923" s="569"/>
      <c r="O923" s="570"/>
      <c r="P923" s="571"/>
      <c r="Q923" s="575"/>
      <c r="R923" s="576"/>
      <c r="S923" s="577"/>
      <c r="T923" s="478"/>
      <c r="U923" s="479"/>
      <c r="V923" s="480"/>
      <c r="W923" s="184" t="s">
        <v>94</v>
      </c>
      <c r="X923" s="185"/>
      <c r="Y923" s="691"/>
      <c r="Z923" s="602"/>
      <c r="AA923" s="602"/>
      <c r="AB923" s="604"/>
    </row>
    <row r="924" spans="1:28" ht="14.25" customHeight="1">
      <c r="A924" s="561"/>
      <c r="B924" s="561"/>
      <c r="C924" s="578" t="s">
        <v>64</v>
      </c>
      <c r="D924" s="190"/>
      <c r="E924" s="191"/>
      <c r="F924" s="191"/>
      <c r="G924" s="191"/>
      <c r="H924" s="192"/>
      <c r="I924" s="192"/>
      <c r="J924" s="192"/>
      <c r="K924" s="192"/>
      <c r="L924" s="192"/>
      <c r="M924" s="192"/>
      <c r="N924" s="572"/>
      <c r="O924" s="573"/>
      <c r="P924" s="574"/>
      <c r="Q924" s="611"/>
      <c r="R924" s="612"/>
      <c r="S924" s="613"/>
      <c r="T924" s="580"/>
      <c r="U924" s="582"/>
      <c r="V924" s="584"/>
      <c r="W924" s="184" t="s">
        <v>95</v>
      </c>
      <c r="X924" s="185"/>
      <c r="Y924" s="691"/>
      <c r="Z924" s="692"/>
      <c r="AA924" s="602"/>
      <c r="AB924" s="604"/>
    </row>
    <row r="925" spans="1:28" ht="14.25" customHeight="1" thickBot="1">
      <c r="A925" s="562"/>
      <c r="B925" s="562"/>
      <c r="C925" s="579"/>
      <c r="D925" s="193"/>
      <c r="E925" s="194"/>
      <c r="F925" s="194"/>
      <c r="G925" s="194"/>
      <c r="H925" s="195"/>
      <c r="I925" s="195"/>
      <c r="J925" s="195"/>
      <c r="K925" s="195"/>
      <c r="L925" s="195"/>
      <c r="M925" s="195"/>
      <c r="N925" s="575"/>
      <c r="O925" s="576"/>
      <c r="P925" s="577"/>
      <c r="Q925" s="564"/>
      <c r="R925" s="566"/>
      <c r="S925" s="568"/>
      <c r="T925" s="581"/>
      <c r="U925" s="583"/>
      <c r="V925" s="585"/>
      <c r="W925" s="184" t="s">
        <v>96</v>
      </c>
      <c r="X925" s="185"/>
      <c r="Y925" s="587"/>
      <c r="Z925" s="693"/>
      <c r="AA925" s="537"/>
      <c r="AB925" s="546"/>
    </row>
    <row r="926" spans="1:28" ht="14.25" customHeight="1" thickBot="1">
      <c r="A926" s="561">
        <v>2</v>
      </c>
      <c r="B926" s="560">
        <v>5</v>
      </c>
      <c r="C926" s="175" t="s">
        <v>80</v>
      </c>
      <c r="D926" s="176">
        <v>21</v>
      </c>
      <c r="E926" s="177">
        <v>22</v>
      </c>
      <c r="F926" s="177">
        <v>23</v>
      </c>
      <c r="G926" s="177">
        <v>24</v>
      </c>
      <c r="H926" s="177">
        <v>25</v>
      </c>
      <c r="I926" s="177">
        <v>26</v>
      </c>
      <c r="J926" s="177">
        <v>27</v>
      </c>
      <c r="K926" s="177">
        <v>28</v>
      </c>
      <c r="L926" s="177">
        <v>29</v>
      </c>
      <c r="M926" s="177">
        <v>30</v>
      </c>
      <c r="N926" s="563"/>
      <c r="O926" s="565"/>
      <c r="P926" s="567"/>
      <c r="Q926" s="569"/>
      <c r="R926" s="570"/>
      <c r="S926" s="571"/>
      <c r="T926" s="475" t="s">
        <v>89</v>
      </c>
      <c r="U926" s="476"/>
      <c r="V926" s="477"/>
      <c r="W926" s="178" t="s">
        <v>92</v>
      </c>
      <c r="X926" s="179"/>
      <c r="Y926" s="586"/>
      <c r="Z926" s="542"/>
      <c r="AA926" s="542"/>
      <c r="AB926" s="544"/>
    </row>
    <row r="927" spans="1:28" ht="14.25" customHeight="1" thickBot="1">
      <c r="A927" s="561"/>
      <c r="B927" s="561"/>
      <c r="C927" s="180" t="s">
        <v>63</v>
      </c>
      <c r="D927" s="181"/>
      <c r="E927" s="182"/>
      <c r="F927" s="182"/>
      <c r="G927" s="182"/>
      <c r="H927" s="183"/>
      <c r="I927" s="183"/>
      <c r="J927" s="183"/>
      <c r="K927" s="183"/>
      <c r="L927" s="183"/>
      <c r="M927" s="183"/>
      <c r="N927" s="564"/>
      <c r="O927" s="566"/>
      <c r="P927" s="568"/>
      <c r="Q927" s="572"/>
      <c r="R927" s="573"/>
      <c r="S927" s="574"/>
      <c r="T927" s="590"/>
      <c r="U927" s="595"/>
      <c r="V927" s="591"/>
      <c r="W927" s="184" t="s">
        <v>93</v>
      </c>
      <c r="X927" s="185"/>
      <c r="Y927" s="691"/>
      <c r="Z927" s="602"/>
      <c r="AA927" s="602"/>
      <c r="AB927" s="604"/>
    </row>
    <row r="928" spans="1:28" ht="14.25" customHeight="1" thickBot="1">
      <c r="A928" s="561"/>
      <c r="B928" s="561"/>
      <c r="C928" s="175" t="s">
        <v>80</v>
      </c>
      <c r="D928" s="186">
        <v>31</v>
      </c>
      <c r="E928" s="187">
        <v>32</v>
      </c>
      <c r="F928" s="187">
        <v>33</v>
      </c>
      <c r="G928" s="187">
        <v>34</v>
      </c>
      <c r="H928" s="188">
        <v>35</v>
      </c>
      <c r="I928" s="188">
        <v>36</v>
      </c>
      <c r="J928" s="188">
        <v>37</v>
      </c>
      <c r="K928" s="188">
        <v>38</v>
      </c>
      <c r="L928" s="188">
        <v>39</v>
      </c>
      <c r="M928" s="189">
        <v>40</v>
      </c>
      <c r="N928" s="596"/>
      <c r="O928" s="597"/>
      <c r="P928" s="598"/>
      <c r="Q928" s="575"/>
      <c r="R928" s="576"/>
      <c r="S928" s="577"/>
      <c r="T928" s="478"/>
      <c r="U928" s="479"/>
      <c r="V928" s="480"/>
      <c r="W928" s="184" t="s">
        <v>94</v>
      </c>
      <c r="X928" s="185"/>
      <c r="Y928" s="691"/>
      <c r="Z928" s="602"/>
      <c r="AA928" s="602"/>
      <c r="AB928" s="604"/>
    </row>
    <row r="929" spans="1:28" ht="14.25" customHeight="1">
      <c r="A929" s="561"/>
      <c r="B929" s="561"/>
      <c r="C929" s="578" t="s">
        <v>64</v>
      </c>
      <c r="D929" s="190"/>
      <c r="E929" s="191"/>
      <c r="F929" s="191"/>
      <c r="G929" s="191"/>
      <c r="H929" s="192"/>
      <c r="I929" s="192"/>
      <c r="J929" s="192"/>
      <c r="K929" s="192"/>
      <c r="L929" s="192"/>
      <c r="M929" s="192"/>
      <c r="N929" s="596"/>
      <c r="O929" s="597"/>
      <c r="P929" s="598"/>
      <c r="Q929" s="563"/>
      <c r="R929" s="565"/>
      <c r="S929" s="567"/>
      <c r="T929" s="695"/>
      <c r="U929" s="696"/>
      <c r="V929" s="697"/>
      <c r="W929" s="184" t="s">
        <v>95</v>
      </c>
      <c r="X929" s="185"/>
      <c r="Y929" s="691"/>
      <c r="Z929" s="692"/>
      <c r="AA929" s="602"/>
      <c r="AB929" s="604"/>
    </row>
    <row r="930" spans="1:28" ht="14.25" customHeight="1" thickBot="1">
      <c r="A930" s="562"/>
      <c r="B930" s="562"/>
      <c r="C930" s="579"/>
      <c r="D930" s="193"/>
      <c r="E930" s="194"/>
      <c r="F930" s="194"/>
      <c r="G930" s="194"/>
      <c r="H930" s="195"/>
      <c r="I930" s="195"/>
      <c r="J930" s="195"/>
      <c r="K930" s="195"/>
      <c r="L930" s="195"/>
      <c r="M930" s="195"/>
      <c r="N930" s="599"/>
      <c r="O930" s="600"/>
      <c r="P930" s="601"/>
      <c r="Q930" s="564"/>
      <c r="R930" s="566"/>
      <c r="S930" s="568"/>
      <c r="T930" s="581"/>
      <c r="U930" s="583"/>
      <c r="V930" s="585"/>
      <c r="W930" s="196" t="s">
        <v>96</v>
      </c>
      <c r="X930" s="197"/>
      <c r="Y930" s="587"/>
      <c r="Z930" s="693"/>
      <c r="AA930" s="537"/>
      <c r="AB930" s="546"/>
    </row>
    <row r="931" spans="1:28" ht="14.25" customHeight="1">
      <c r="A931" s="682"/>
      <c r="B931" s="683"/>
      <c r="C931" s="683"/>
      <c r="D931" s="683"/>
      <c r="E931" s="683"/>
      <c r="F931" s="683"/>
      <c r="G931" s="683"/>
      <c r="H931" s="684"/>
      <c r="I931" s="542"/>
      <c r="J931" s="543"/>
      <c r="K931" s="543"/>
      <c r="L931" s="543"/>
      <c r="M931" s="544"/>
      <c r="N931" s="542"/>
      <c r="O931" s="542"/>
      <c r="P931" s="542"/>
      <c r="Q931" s="542"/>
      <c r="R931" s="542"/>
      <c r="S931" s="542"/>
      <c r="T931" s="542"/>
      <c r="U931" s="542"/>
      <c r="V931" s="542"/>
      <c r="W931" s="698"/>
      <c r="X931" s="699"/>
      <c r="Y931" s="586"/>
      <c r="Z931" s="586"/>
      <c r="AA931" s="542"/>
      <c r="AB931" s="544"/>
    </row>
    <row r="932" spans="1:28" ht="14.25" customHeight="1" thickBot="1">
      <c r="A932" s="685"/>
      <c r="B932" s="686"/>
      <c r="C932" s="686"/>
      <c r="D932" s="686"/>
      <c r="E932" s="686"/>
      <c r="F932" s="686"/>
      <c r="G932" s="686"/>
      <c r="H932" s="687"/>
      <c r="I932" s="602"/>
      <c r="J932" s="603"/>
      <c r="K932" s="603"/>
      <c r="L932" s="603"/>
      <c r="M932" s="604"/>
      <c r="N932" s="602"/>
      <c r="O932" s="602"/>
      <c r="P932" s="602"/>
      <c r="Q932" s="602"/>
      <c r="R932" s="602"/>
      <c r="S932" s="602"/>
      <c r="T932" s="602"/>
      <c r="U932" s="602"/>
      <c r="V932" s="602"/>
      <c r="W932" s="700"/>
      <c r="X932" s="701"/>
      <c r="Y932" s="587"/>
      <c r="Z932" s="587"/>
      <c r="AA932" s="537"/>
      <c r="AB932" s="546"/>
    </row>
    <row r="933" spans="1:28" ht="14.25" customHeight="1" thickBot="1">
      <c r="A933" s="688"/>
      <c r="B933" s="689"/>
      <c r="C933" s="689"/>
      <c r="D933" s="689"/>
      <c r="E933" s="689"/>
      <c r="F933" s="689"/>
      <c r="G933" s="689"/>
      <c r="H933" s="690"/>
      <c r="I933" s="537"/>
      <c r="J933" s="545"/>
      <c r="K933" s="545"/>
      <c r="L933" s="545"/>
      <c r="M933" s="546"/>
      <c r="N933" s="537"/>
      <c r="O933" s="537"/>
      <c r="P933" s="537"/>
      <c r="Q933" s="537"/>
      <c r="R933" s="537"/>
      <c r="S933" s="537"/>
      <c r="T933" s="537"/>
      <c r="U933" s="537"/>
      <c r="V933" s="537"/>
      <c r="W933" s="198" t="s">
        <v>92</v>
      </c>
      <c r="X933" s="199"/>
      <c r="Y933" s="200"/>
      <c r="Z933" s="200"/>
      <c r="AA933" s="680"/>
      <c r="AB933" s="681"/>
    </row>
    <row r="934" spans="1:28" ht="15" customHeight="1" thickBot="1">
      <c r="A934" s="680" t="s">
        <v>86</v>
      </c>
      <c r="B934" s="694"/>
      <c r="C934" s="694"/>
      <c r="D934" s="694"/>
      <c r="E934" s="694"/>
      <c r="F934" s="694"/>
      <c r="G934" s="694"/>
      <c r="H934" s="681"/>
      <c r="I934" s="537" t="s">
        <v>87</v>
      </c>
      <c r="J934" s="540"/>
      <c r="K934" s="540"/>
      <c r="L934" s="540"/>
      <c r="M934" s="540"/>
      <c r="N934" s="680" t="s">
        <v>90</v>
      </c>
      <c r="O934" s="694"/>
      <c r="P934" s="694"/>
      <c r="Q934" s="680" t="s">
        <v>91</v>
      </c>
      <c r="R934" s="694"/>
      <c r="S934" s="694"/>
      <c r="T934" s="680" t="s">
        <v>88</v>
      </c>
      <c r="U934" s="694"/>
      <c r="V934" s="681"/>
      <c r="W934" s="198" t="s">
        <v>93</v>
      </c>
      <c r="X934" s="199"/>
      <c r="Y934" s="200"/>
      <c r="Z934" s="200"/>
      <c r="AA934" s="680"/>
      <c r="AB934" s="681"/>
    </row>
    <row r="935" spans="1:28" ht="15" customHeight="1" thickBot="1">
      <c r="A935" s="680"/>
      <c r="B935" s="694"/>
      <c r="C935" s="694"/>
      <c r="D935" s="694"/>
      <c r="E935" s="694"/>
      <c r="F935" s="694"/>
      <c r="G935" s="694"/>
      <c r="H935" s="694"/>
      <c r="I935" s="694"/>
      <c r="J935" s="694"/>
      <c r="K935" s="694"/>
      <c r="L935" s="694"/>
      <c r="M935" s="694"/>
      <c r="N935" s="694"/>
      <c r="O935" s="694"/>
      <c r="P935" s="694"/>
      <c r="Q935" s="694"/>
      <c r="R935" s="694"/>
      <c r="S935" s="694"/>
      <c r="T935" s="694"/>
      <c r="U935" s="694"/>
      <c r="V935" s="694"/>
      <c r="W935" s="694"/>
      <c r="X935" s="694"/>
      <c r="Y935" s="694"/>
      <c r="Z935" s="694"/>
      <c r="AA935" s="694"/>
      <c r="AB935" s="681"/>
    </row>
    <row r="936" spans="1:28" ht="9.75" customHeight="1">
      <c r="A936" s="682"/>
      <c r="B936" s="684"/>
      <c r="C936" s="635" t="s">
        <v>74</v>
      </c>
      <c r="D936" s="636"/>
      <c r="E936" s="636"/>
      <c r="F936" s="636"/>
      <c r="G936" s="636"/>
      <c r="H936" s="636"/>
      <c r="I936" s="636"/>
      <c r="J936" s="636"/>
      <c r="K936" s="636"/>
      <c r="L936" s="636"/>
      <c r="M936" s="636"/>
      <c r="N936" s="636"/>
      <c r="O936" s="636"/>
      <c r="P936" s="636"/>
      <c r="Q936" s="636"/>
      <c r="R936" s="636"/>
      <c r="S936" s="636"/>
      <c r="T936" s="636"/>
      <c r="U936" s="636"/>
      <c r="V936" s="636"/>
      <c r="W936" s="636"/>
      <c r="X936" s="636"/>
      <c r="Y936" s="636"/>
      <c r="Z936" s="636"/>
      <c r="AA936" s="636"/>
      <c r="AB936" s="637"/>
    </row>
    <row r="937" spans="1:28" ht="9.75" customHeight="1" thickBot="1">
      <c r="A937" s="685"/>
      <c r="B937" s="687"/>
      <c r="C937" s="638"/>
      <c r="D937" s="639"/>
      <c r="E937" s="639"/>
      <c r="F937" s="639"/>
      <c r="G937" s="639"/>
      <c r="H937" s="639"/>
      <c r="I937" s="639"/>
      <c r="J937" s="639"/>
      <c r="K937" s="639"/>
      <c r="L937" s="639"/>
      <c r="M937" s="639"/>
      <c r="N937" s="639"/>
      <c r="O937" s="639"/>
      <c r="P937" s="639"/>
      <c r="Q937" s="639"/>
      <c r="R937" s="639"/>
      <c r="S937" s="639"/>
      <c r="T937" s="639"/>
      <c r="U937" s="639"/>
      <c r="V937" s="639"/>
      <c r="W937" s="639"/>
      <c r="X937" s="639"/>
      <c r="Y937" s="639"/>
      <c r="Z937" s="639"/>
      <c r="AA937" s="639"/>
      <c r="AB937" s="640"/>
    </row>
    <row r="938" spans="1:28" ht="9.75" customHeight="1">
      <c r="A938" s="685"/>
      <c r="B938" s="687"/>
      <c r="C938" s="427" t="s">
        <v>145</v>
      </c>
      <c r="D938" s="428"/>
      <c r="E938" s="428"/>
      <c r="F938" s="428"/>
      <c r="G938" s="428"/>
      <c r="H938" s="428"/>
      <c r="I938" s="428"/>
      <c r="J938" s="428"/>
      <c r="K938" s="428"/>
      <c r="L938" s="428"/>
      <c r="M938" s="428"/>
      <c r="N938" s="428"/>
      <c r="O938" s="428"/>
      <c r="P938" s="428"/>
      <c r="Q938" s="428"/>
      <c r="R938" s="428"/>
      <c r="S938" s="428"/>
      <c r="T938" s="428"/>
      <c r="U938" s="428"/>
      <c r="V938" s="428"/>
      <c r="W938" s="428"/>
      <c r="X938" s="428"/>
      <c r="Y938" s="428"/>
      <c r="Z938" s="428"/>
      <c r="AA938" s="428"/>
      <c r="AB938" s="429"/>
    </row>
    <row r="939" spans="1:28" ht="9.75" customHeight="1" thickBot="1">
      <c r="A939" s="685"/>
      <c r="B939" s="687"/>
      <c r="C939" s="430"/>
      <c r="D939" s="431"/>
      <c r="E939" s="431"/>
      <c r="F939" s="431"/>
      <c r="G939" s="431"/>
      <c r="H939" s="431"/>
      <c r="I939" s="431"/>
      <c r="J939" s="431"/>
      <c r="K939" s="431"/>
      <c r="L939" s="431"/>
      <c r="M939" s="431"/>
      <c r="N939" s="431"/>
      <c r="O939" s="431"/>
      <c r="P939" s="431"/>
      <c r="Q939" s="431"/>
      <c r="R939" s="431"/>
      <c r="S939" s="431"/>
      <c r="T939" s="431"/>
      <c r="U939" s="431"/>
      <c r="V939" s="431"/>
      <c r="W939" s="431"/>
      <c r="X939" s="431"/>
      <c r="Y939" s="431"/>
      <c r="Z939" s="431"/>
      <c r="AA939" s="431"/>
      <c r="AB939" s="432"/>
    </row>
    <row r="940" spans="1:28" ht="9.75" customHeight="1">
      <c r="A940" s="685"/>
      <c r="B940" s="687"/>
      <c r="C940" s="629">
        <f ca="1">TODAY()</f>
        <v>42505</v>
      </c>
      <c r="D940" s="630"/>
      <c r="E940" s="630"/>
      <c r="F940" s="630"/>
      <c r="G940" s="630"/>
      <c r="H940" s="630"/>
      <c r="I940" s="630"/>
      <c r="J940" s="630"/>
      <c r="K940" s="630"/>
      <c r="L940" s="630"/>
      <c r="M940" s="631"/>
      <c r="N940" s="614" t="s">
        <v>149</v>
      </c>
      <c r="O940" s="615"/>
      <c r="P940" s="615"/>
      <c r="Q940" s="615"/>
      <c r="R940" s="615"/>
      <c r="S940" s="615"/>
      <c r="T940" s="615"/>
      <c r="U940" s="615"/>
      <c r="V940" s="615"/>
      <c r="W940" s="615"/>
      <c r="X940" s="615"/>
      <c r="Y940" s="615"/>
      <c r="Z940" s="615"/>
      <c r="AA940" s="615"/>
      <c r="AB940" s="616"/>
    </row>
    <row r="941" spans="1:28" ht="9.75" customHeight="1" thickBot="1">
      <c r="A941" s="688"/>
      <c r="B941" s="690"/>
      <c r="C941" s="632"/>
      <c r="D941" s="633"/>
      <c r="E941" s="633"/>
      <c r="F941" s="633"/>
      <c r="G941" s="633"/>
      <c r="H941" s="633"/>
      <c r="I941" s="633"/>
      <c r="J941" s="633"/>
      <c r="K941" s="633"/>
      <c r="L941" s="633"/>
      <c r="M941" s="634"/>
      <c r="N941" s="617"/>
      <c r="O941" s="618"/>
      <c r="P941" s="618"/>
      <c r="Q941" s="618"/>
      <c r="R941" s="618"/>
      <c r="S941" s="618"/>
      <c r="T941" s="618"/>
      <c r="U941" s="618"/>
      <c r="V941" s="618"/>
      <c r="W941" s="618"/>
      <c r="X941" s="618"/>
      <c r="Y941" s="618"/>
      <c r="Z941" s="618"/>
      <c r="AA941" s="618"/>
      <c r="AB941" s="619"/>
    </row>
    <row r="942" spans="1:28" ht="9.75" customHeight="1">
      <c r="A942" s="542" t="s">
        <v>68</v>
      </c>
      <c r="B942" s="544"/>
      <c r="C942" s="614" t="str">
        <f>'Sp. JK.'!F46</f>
        <v>BAYER KRISZTINA</v>
      </c>
      <c r="D942" s="615"/>
      <c r="E942" s="615"/>
      <c r="F942" s="615"/>
      <c r="G942" s="615"/>
      <c r="H942" s="615"/>
      <c r="I942" s="615"/>
      <c r="J942" s="615"/>
      <c r="K942" s="615"/>
      <c r="L942" s="615"/>
      <c r="M942" s="615"/>
      <c r="N942" s="602" t="s">
        <v>70</v>
      </c>
      <c r="O942" s="620"/>
      <c r="P942" s="621"/>
      <c r="Q942" s="602"/>
      <c r="R942" s="705"/>
      <c r="S942" s="705"/>
      <c r="T942" s="705"/>
      <c r="U942" s="705"/>
      <c r="V942" s="705"/>
      <c r="W942" s="705"/>
      <c r="X942" s="705"/>
      <c r="Y942" s="705"/>
      <c r="Z942" s="705"/>
      <c r="AA942" s="705"/>
      <c r="AB942" s="604"/>
    </row>
    <row r="943" spans="1:28" ht="9.75" customHeight="1" thickBot="1">
      <c r="A943" s="537"/>
      <c r="B943" s="546"/>
      <c r="C943" s="617"/>
      <c r="D943" s="618"/>
      <c r="E943" s="618"/>
      <c r="F943" s="618"/>
      <c r="G943" s="618"/>
      <c r="H943" s="618"/>
      <c r="I943" s="618"/>
      <c r="J943" s="618"/>
      <c r="K943" s="618"/>
      <c r="L943" s="618"/>
      <c r="M943" s="618"/>
      <c r="N943" s="622"/>
      <c r="O943" s="623"/>
      <c r="P943" s="624"/>
      <c r="Q943" s="602"/>
      <c r="R943" s="705"/>
      <c r="S943" s="705"/>
      <c r="T943" s="705"/>
      <c r="U943" s="705"/>
      <c r="V943" s="705"/>
      <c r="W943" s="705"/>
      <c r="X943" s="705"/>
      <c r="Y943" s="705"/>
      <c r="Z943" s="705"/>
      <c r="AA943" s="705"/>
      <c r="AB943" s="604"/>
    </row>
    <row r="944" spans="1:28" ht="9.75" customHeight="1">
      <c r="A944" s="542" t="s">
        <v>71</v>
      </c>
      <c r="B944" s="544"/>
      <c r="C944" s="614"/>
      <c r="D944" s="615"/>
      <c r="E944" s="615"/>
      <c r="F944" s="615"/>
      <c r="G944" s="615"/>
      <c r="H944" s="615"/>
      <c r="I944" s="615"/>
      <c r="J944" s="615"/>
      <c r="K944" s="615"/>
      <c r="L944" s="615"/>
      <c r="M944" s="615"/>
      <c r="N944" s="542" t="s">
        <v>69</v>
      </c>
      <c r="O944" s="625"/>
      <c r="P944" s="626"/>
      <c r="Q944" s="542"/>
      <c r="R944" s="543"/>
      <c r="S944" s="543"/>
      <c r="T944" s="543"/>
      <c r="U944" s="543"/>
      <c r="V944" s="543"/>
      <c r="W944" s="543"/>
      <c r="X944" s="543"/>
      <c r="Y944" s="543"/>
      <c r="Z944" s="543"/>
      <c r="AA944" s="543"/>
      <c r="AB944" s="544"/>
    </row>
    <row r="945" spans="1:28" ht="9.75" customHeight="1" thickBot="1">
      <c r="A945" s="537"/>
      <c r="B945" s="546"/>
      <c r="C945" s="617"/>
      <c r="D945" s="618"/>
      <c r="E945" s="618"/>
      <c r="F945" s="618"/>
      <c r="G945" s="618"/>
      <c r="H945" s="618"/>
      <c r="I945" s="618"/>
      <c r="J945" s="618"/>
      <c r="K945" s="618"/>
      <c r="L945" s="618"/>
      <c r="M945" s="618"/>
      <c r="N945" s="622"/>
      <c r="O945" s="623"/>
      <c r="P945" s="624"/>
      <c r="Q945" s="537"/>
      <c r="R945" s="545"/>
      <c r="S945" s="545"/>
      <c r="T945" s="545"/>
      <c r="U945" s="545"/>
      <c r="V945" s="545"/>
      <c r="W945" s="545"/>
      <c r="X945" s="545"/>
      <c r="Y945" s="545"/>
      <c r="Z945" s="545"/>
      <c r="AA945" s="545"/>
      <c r="AB945" s="546"/>
    </row>
    <row r="946" spans="1:28" ht="9.75" customHeight="1" thickBot="1">
      <c r="A946" s="174" t="s">
        <v>77</v>
      </c>
      <c r="B946" s="174" t="s">
        <v>62</v>
      </c>
      <c r="C946" s="627"/>
      <c r="D946" s="559"/>
      <c r="E946" s="559"/>
      <c r="F946" s="559"/>
      <c r="G946" s="559"/>
      <c r="H946" s="559"/>
      <c r="I946" s="559"/>
      <c r="J946" s="559"/>
      <c r="K946" s="559"/>
      <c r="L946" s="559"/>
      <c r="M946" s="559"/>
      <c r="N946" s="550" t="s">
        <v>63</v>
      </c>
      <c r="O946" s="556"/>
      <c r="P946" s="551"/>
      <c r="Q946" s="550" t="s">
        <v>64</v>
      </c>
      <c r="R946" s="556"/>
      <c r="S946" s="551"/>
      <c r="T946" s="550" t="s">
        <v>65</v>
      </c>
      <c r="U946" s="556"/>
      <c r="V946" s="551"/>
      <c r="W946" s="525" t="s">
        <v>97</v>
      </c>
      <c r="X946" s="527"/>
      <c r="Y946" s="229" t="s">
        <v>78</v>
      </c>
      <c r="Z946" s="230" t="s">
        <v>66</v>
      </c>
      <c r="AA946" s="627" t="s">
        <v>67</v>
      </c>
      <c r="AB946" s="628"/>
    </row>
    <row r="947" spans="1:28" ht="14.25" customHeight="1" thickBot="1">
      <c r="A947" s="561">
        <v>1</v>
      </c>
      <c r="B947" s="561">
        <v>3</v>
      </c>
      <c r="C947" s="175" t="s">
        <v>80</v>
      </c>
      <c r="D947" s="176">
        <v>1</v>
      </c>
      <c r="E947" s="177">
        <v>2</v>
      </c>
      <c r="F947" s="177">
        <v>3</v>
      </c>
      <c r="G947" s="177">
        <v>4</v>
      </c>
      <c r="H947" s="177">
        <v>5</v>
      </c>
      <c r="I947" s="177">
        <v>6</v>
      </c>
      <c r="J947" s="177">
        <v>7</v>
      </c>
      <c r="K947" s="177">
        <v>8</v>
      </c>
      <c r="L947" s="177">
        <v>9</v>
      </c>
      <c r="M947" s="177">
        <v>10</v>
      </c>
      <c r="N947" s="563"/>
      <c r="O947" s="565"/>
      <c r="P947" s="609"/>
      <c r="Q947" s="569"/>
      <c r="R947" s="570"/>
      <c r="S947" s="571"/>
      <c r="T947" s="475" t="s">
        <v>89</v>
      </c>
      <c r="U947" s="476"/>
      <c r="V947" s="477"/>
      <c r="W947" s="178" t="s">
        <v>92</v>
      </c>
      <c r="X947" s="179"/>
      <c r="Y947" s="586"/>
      <c r="Z947" s="542"/>
      <c r="AA947" s="542"/>
      <c r="AB947" s="544"/>
    </row>
    <row r="948" spans="1:28" ht="14.25" customHeight="1" thickBot="1">
      <c r="A948" s="561"/>
      <c r="B948" s="561"/>
      <c r="C948" s="180" t="s">
        <v>63</v>
      </c>
      <c r="D948" s="181"/>
      <c r="E948" s="182"/>
      <c r="F948" s="182"/>
      <c r="G948" s="182"/>
      <c r="H948" s="183"/>
      <c r="I948" s="183"/>
      <c r="J948" s="183"/>
      <c r="K948" s="183"/>
      <c r="L948" s="183"/>
      <c r="M948" s="183"/>
      <c r="N948" s="564"/>
      <c r="O948" s="566"/>
      <c r="P948" s="610"/>
      <c r="Q948" s="572"/>
      <c r="R948" s="573"/>
      <c r="S948" s="574"/>
      <c r="T948" s="590"/>
      <c r="U948" s="595"/>
      <c r="V948" s="591"/>
      <c r="W948" s="184" t="s">
        <v>93</v>
      </c>
      <c r="X948" s="185"/>
      <c r="Y948" s="691"/>
      <c r="Z948" s="602"/>
      <c r="AA948" s="602"/>
      <c r="AB948" s="604"/>
    </row>
    <row r="949" spans="1:28" ht="14.25" customHeight="1" thickBot="1">
      <c r="A949" s="561"/>
      <c r="B949" s="561"/>
      <c r="C949" s="175" t="s">
        <v>80</v>
      </c>
      <c r="D949" s="186">
        <v>11</v>
      </c>
      <c r="E949" s="187">
        <v>12</v>
      </c>
      <c r="F949" s="187">
        <v>13</v>
      </c>
      <c r="G949" s="187">
        <v>14</v>
      </c>
      <c r="H949" s="188">
        <v>15</v>
      </c>
      <c r="I949" s="188">
        <v>16</v>
      </c>
      <c r="J949" s="188">
        <v>17</v>
      </c>
      <c r="K949" s="188">
        <v>18</v>
      </c>
      <c r="L949" s="188">
        <v>19</v>
      </c>
      <c r="M949" s="189">
        <v>20</v>
      </c>
      <c r="N949" s="569"/>
      <c r="O949" s="570"/>
      <c r="P949" s="571"/>
      <c r="Q949" s="575"/>
      <c r="R949" s="576"/>
      <c r="S949" s="577"/>
      <c r="T949" s="478"/>
      <c r="U949" s="479"/>
      <c r="V949" s="480"/>
      <c r="W949" s="184" t="s">
        <v>94</v>
      </c>
      <c r="X949" s="185"/>
      <c r="Y949" s="691"/>
      <c r="Z949" s="602"/>
      <c r="AA949" s="602"/>
      <c r="AB949" s="604"/>
    </row>
    <row r="950" spans="1:28" ht="14.25" customHeight="1">
      <c r="A950" s="561"/>
      <c r="B950" s="561"/>
      <c r="C950" s="578" t="s">
        <v>64</v>
      </c>
      <c r="D950" s="190"/>
      <c r="E950" s="191"/>
      <c r="F950" s="191"/>
      <c r="G950" s="191"/>
      <c r="H950" s="192"/>
      <c r="I950" s="192"/>
      <c r="J950" s="192"/>
      <c r="K950" s="192"/>
      <c r="L950" s="192"/>
      <c r="M950" s="192"/>
      <c r="N950" s="572"/>
      <c r="O950" s="573"/>
      <c r="P950" s="574"/>
      <c r="Q950" s="611"/>
      <c r="R950" s="612"/>
      <c r="S950" s="613"/>
      <c r="T950" s="580"/>
      <c r="U950" s="582"/>
      <c r="V950" s="584"/>
      <c r="W950" s="184" t="s">
        <v>95</v>
      </c>
      <c r="X950" s="185"/>
      <c r="Y950" s="691"/>
      <c r="Z950" s="692"/>
      <c r="AA950" s="602"/>
      <c r="AB950" s="604"/>
    </row>
    <row r="951" spans="1:28" ht="14.25" customHeight="1" thickBot="1">
      <c r="A951" s="562"/>
      <c r="B951" s="562"/>
      <c r="C951" s="579"/>
      <c r="D951" s="193"/>
      <c r="E951" s="194"/>
      <c r="F951" s="194"/>
      <c r="G951" s="194"/>
      <c r="H951" s="195"/>
      <c r="I951" s="195"/>
      <c r="J951" s="195"/>
      <c r="K951" s="195"/>
      <c r="L951" s="195"/>
      <c r="M951" s="195"/>
      <c r="N951" s="575"/>
      <c r="O951" s="576"/>
      <c r="P951" s="577"/>
      <c r="Q951" s="564"/>
      <c r="R951" s="566"/>
      <c r="S951" s="568"/>
      <c r="T951" s="581"/>
      <c r="U951" s="583"/>
      <c r="V951" s="585"/>
      <c r="W951" s="184" t="s">
        <v>96</v>
      </c>
      <c r="X951" s="185"/>
      <c r="Y951" s="587"/>
      <c r="Z951" s="693"/>
      <c r="AA951" s="537"/>
      <c r="AB951" s="546"/>
    </row>
    <row r="952" spans="1:28" ht="14.25" customHeight="1" thickBot="1">
      <c r="A952" s="561">
        <v>2</v>
      </c>
      <c r="B952" s="560">
        <v>4</v>
      </c>
      <c r="C952" s="175" t="s">
        <v>80</v>
      </c>
      <c r="D952" s="176">
        <v>21</v>
      </c>
      <c r="E952" s="177">
        <v>22</v>
      </c>
      <c r="F952" s="177">
        <v>23</v>
      </c>
      <c r="G952" s="177">
        <v>24</v>
      </c>
      <c r="H952" s="177">
        <v>25</v>
      </c>
      <c r="I952" s="177">
        <v>26</v>
      </c>
      <c r="J952" s="177">
        <v>27</v>
      </c>
      <c r="K952" s="177">
        <v>28</v>
      </c>
      <c r="L952" s="177">
        <v>29</v>
      </c>
      <c r="M952" s="177">
        <v>30</v>
      </c>
      <c r="N952" s="563"/>
      <c r="O952" s="565"/>
      <c r="P952" s="567"/>
      <c r="Q952" s="569"/>
      <c r="R952" s="570"/>
      <c r="S952" s="571"/>
      <c r="T952" s="475" t="s">
        <v>89</v>
      </c>
      <c r="U952" s="476"/>
      <c r="V952" s="477"/>
      <c r="W952" s="178" t="s">
        <v>92</v>
      </c>
      <c r="X952" s="179"/>
      <c r="Y952" s="586"/>
      <c r="Z952" s="542"/>
      <c r="AA952" s="542"/>
      <c r="AB952" s="544"/>
    </row>
    <row r="953" spans="1:28" ht="14.25" customHeight="1" thickBot="1">
      <c r="A953" s="561"/>
      <c r="B953" s="561"/>
      <c r="C953" s="180" t="s">
        <v>63</v>
      </c>
      <c r="D953" s="181"/>
      <c r="E953" s="182"/>
      <c r="F953" s="182"/>
      <c r="G953" s="182"/>
      <c r="H953" s="183"/>
      <c r="I953" s="183"/>
      <c r="J953" s="183"/>
      <c r="K953" s="183"/>
      <c r="L953" s="183"/>
      <c r="M953" s="183"/>
      <c r="N953" s="564"/>
      <c r="O953" s="566"/>
      <c r="P953" s="568"/>
      <c r="Q953" s="572"/>
      <c r="R953" s="573"/>
      <c r="S953" s="574"/>
      <c r="T953" s="590"/>
      <c r="U953" s="595"/>
      <c r="V953" s="591"/>
      <c r="W953" s="184" t="s">
        <v>93</v>
      </c>
      <c r="X953" s="185"/>
      <c r="Y953" s="691"/>
      <c r="Z953" s="602"/>
      <c r="AA953" s="602"/>
      <c r="AB953" s="604"/>
    </row>
    <row r="954" spans="1:28" ht="14.25" customHeight="1" thickBot="1">
      <c r="A954" s="561"/>
      <c r="B954" s="561"/>
      <c r="C954" s="175" t="s">
        <v>80</v>
      </c>
      <c r="D954" s="186">
        <v>31</v>
      </c>
      <c r="E954" s="187">
        <v>32</v>
      </c>
      <c r="F954" s="187">
        <v>33</v>
      </c>
      <c r="G954" s="187">
        <v>34</v>
      </c>
      <c r="H954" s="188">
        <v>35</v>
      </c>
      <c r="I954" s="188">
        <v>36</v>
      </c>
      <c r="J954" s="188">
        <v>37</v>
      </c>
      <c r="K954" s="188">
        <v>38</v>
      </c>
      <c r="L954" s="188">
        <v>39</v>
      </c>
      <c r="M954" s="189">
        <v>40</v>
      </c>
      <c r="N954" s="596"/>
      <c r="O954" s="597"/>
      <c r="P954" s="598"/>
      <c r="Q954" s="575"/>
      <c r="R954" s="576"/>
      <c r="S954" s="577"/>
      <c r="T954" s="478"/>
      <c r="U954" s="479"/>
      <c r="V954" s="480"/>
      <c r="W954" s="184" t="s">
        <v>94</v>
      </c>
      <c r="X954" s="185"/>
      <c r="Y954" s="691"/>
      <c r="Z954" s="602"/>
      <c r="AA954" s="602"/>
      <c r="AB954" s="604"/>
    </row>
    <row r="955" spans="1:28" ht="14.25" customHeight="1">
      <c r="A955" s="561"/>
      <c r="B955" s="561"/>
      <c r="C955" s="578" t="s">
        <v>64</v>
      </c>
      <c r="D955" s="190"/>
      <c r="E955" s="191"/>
      <c r="F955" s="191"/>
      <c r="G955" s="191"/>
      <c r="H955" s="192"/>
      <c r="I955" s="192"/>
      <c r="J955" s="192"/>
      <c r="K955" s="192"/>
      <c r="L955" s="192"/>
      <c r="M955" s="192"/>
      <c r="N955" s="596"/>
      <c r="O955" s="597"/>
      <c r="P955" s="598"/>
      <c r="Q955" s="563"/>
      <c r="R955" s="565"/>
      <c r="S955" s="567"/>
      <c r="T955" s="695"/>
      <c r="U955" s="696"/>
      <c r="V955" s="697"/>
      <c r="W955" s="184" t="s">
        <v>95</v>
      </c>
      <c r="X955" s="185"/>
      <c r="Y955" s="691"/>
      <c r="Z955" s="692"/>
      <c r="AA955" s="602"/>
      <c r="AB955" s="604"/>
    </row>
    <row r="956" spans="1:28" ht="14.25" customHeight="1" thickBot="1">
      <c r="A956" s="562"/>
      <c r="B956" s="562"/>
      <c r="C956" s="579"/>
      <c r="D956" s="193"/>
      <c r="E956" s="194"/>
      <c r="F956" s="194"/>
      <c r="G956" s="194"/>
      <c r="H956" s="195"/>
      <c r="I956" s="195"/>
      <c r="J956" s="195"/>
      <c r="K956" s="195"/>
      <c r="L956" s="195"/>
      <c r="M956" s="195"/>
      <c r="N956" s="599"/>
      <c r="O956" s="600"/>
      <c r="P956" s="601"/>
      <c r="Q956" s="564"/>
      <c r="R956" s="566"/>
      <c r="S956" s="568"/>
      <c r="T956" s="581"/>
      <c r="U956" s="583"/>
      <c r="V956" s="585"/>
      <c r="W956" s="196" t="s">
        <v>96</v>
      </c>
      <c r="X956" s="197"/>
      <c r="Y956" s="587"/>
      <c r="Z956" s="693"/>
      <c r="AA956" s="537"/>
      <c r="AB956" s="546"/>
    </row>
    <row r="957" spans="1:28" ht="14.25" customHeight="1">
      <c r="A957" s="682"/>
      <c r="B957" s="683"/>
      <c r="C957" s="683"/>
      <c r="D957" s="683"/>
      <c r="E957" s="683"/>
      <c r="F957" s="683"/>
      <c r="G957" s="683"/>
      <c r="H957" s="684"/>
      <c r="I957" s="542"/>
      <c r="J957" s="543"/>
      <c r="K957" s="543"/>
      <c r="L957" s="543"/>
      <c r="M957" s="544"/>
      <c r="N957" s="542"/>
      <c r="O957" s="542"/>
      <c r="P957" s="542"/>
      <c r="Q957" s="542"/>
      <c r="R957" s="542"/>
      <c r="S957" s="542"/>
      <c r="T957" s="542"/>
      <c r="U957" s="542"/>
      <c r="V957" s="542"/>
      <c r="W957" s="698"/>
      <c r="X957" s="699"/>
      <c r="Y957" s="586"/>
      <c r="Z957" s="586"/>
      <c r="AA957" s="542"/>
      <c r="AB957" s="544"/>
    </row>
    <row r="958" spans="1:28" ht="14.25" customHeight="1" thickBot="1">
      <c r="A958" s="685"/>
      <c r="B958" s="686"/>
      <c r="C958" s="686"/>
      <c r="D958" s="686"/>
      <c r="E958" s="686"/>
      <c r="F958" s="686"/>
      <c r="G958" s="686"/>
      <c r="H958" s="687"/>
      <c r="I958" s="602"/>
      <c r="J958" s="603"/>
      <c r="K958" s="603"/>
      <c r="L958" s="603"/>
      <c r="M958" s="604"/>
      <c r="N958" s="602"/>
      <c r="O958" s="602"/>
      <c r="P958" s="602"/>
      <c r="Q958" s="602"/>
      <c r="R958" s="602"/>
      <c r="S958" s="602"/>
      <c r="T958" s="602"/>
      <c r="U958" s="602"/>
      <c r="V958" s="602"/>
      <c r="W958" s="700"/>
      <c r="X958" s="701"/>
      <c r="Y958" s="587"/>
      <c r="Z958" s="587"/>
      <c r="AA958" s="537"/>
      <c r="AB958" s="546"/>
    </row>
    <row r="959" spans="1:28" ht="14.25" customHeight="1" thickBot="1">
      <c r="A959" s="688"/>
      <c r="B959" s="689"/>
      <c r="C959" s="689"/>
      <c r="D959" s="689"/>
      <c r="E959" s="689"/>
      <c r="F959" s="689"/>
      <c r="G959" s="689"/>
      <c r="H959" s="690"/>
      <c r="I959" s="537"/>
      <c r="J959" s="545"/>
      <c r="K959" s="545"/>
      <c r="L959" s="545"/>
      <c r="M959" s="546"/>
      <c r="N959" s="537"/>
      <c r="O959" s="537"/>
      <c r="P959" s="537"/>
      <c r="Q959" s="537"/>
      <c r="R959" s="537"/>
      <c r="S959" s="537"/>
      <c r="T959" s="537"/>
      <c r="U959" s="537"/>
      <c r="V959" s="537"/>
      <c r="W959" s="198" t="s">
        <v>92</v>
      </c>
      <c r="X959" s="199"/>
      <c r="Y959" s="200"/>
      <c r="Z959" s="200"/>
      <c r="AA959" s="680"/>
      <c r="AB959" s="681"/>
    </row>
    <row r="960" spans="1:28" ht="15" customHeight="1" thickBot="1">
      <c r="A960" s="680" t="s">
        <v>86</v>
      </c>
      <c r="B960" s="694"/>
      <c r="C960" s="694"/>
      <c r="D960" s="694"/>
      <c r="E960" s="694"/>
      <c r="F960" s="694"/>
      <c r="G960" s="694"/>
      <c r="H960" s="681"/>
      <c r="I960" s="537" t="s">
        <v>87</v>
      </c>
      <c r="J960" s="540"/>
      <c r="K960" s="540"/>
      <c r="L960" s="540"/>
      <c r="M960" s="540"/>
      <c r="N960" s="680" t="s">
        <v>90</v>
      </c>
      <c r="O960" s="694"/>
      <c r="P960" s="694"/>
      <c r="Q960" s="680" t="s">
        <v>91</v>
      </c>
      <c r="R960" s="694"/>
      <c r="S960" s="694"/>
      <c r="T960" s="680" t="s">
        <v>88</v>
      </c>
      <c r="U960" s="694"/>
      <c r="V960" s="681"/>
      <c r="W960" s="198" t="s">
        <v>93</v>
      </c>
      <c r="X960" s="199"/>
      <c r="Y960" s="200"/>
      <c r="Z960" s="200"/>
      <c r="AA960" s="680"/>
      <c r="AB960" s="681"/>
    </row>
    <row r="961" spans="1:28" ht="16.5" customHeight="1" thickBot="1">
      <c r="A961" s="702"/>
      <c r="B961" s="702"/>
      <c r="C961" s="702"/>
      <c r="D961" s="702"/>
      <c r="E961" s="702"/>
      <c r="F961" s="702"/>
      <c r="G961" s="702"/>
      <c r="H961" s="702"/>
      <c r="I961" s="702"/>
      <c r="J961" s="702"/>
      <c r="K961" s="702"/>
      <c r="L961" s="702"/>
      <c r="M961" s="702"/>
      <c r="N961" s="702"/>
      <c r="O961" s="702"/>
      <c r="P961" s="702"/>
      <c r="Q961" s="702"/>
      <c r="R961" s="702"/>
      <c r="S961" s="702"/>
      <c r="T961" s="702"/>
      <c r="U961" s="702"/>
      <c r="V961" s="702"/>
      <c r="W961" s="702"/>
      <c r="X961" s="702"/>
      <c r="Y961" s="702"/>
      <c r="Z961" s="702"/>
      <c r="AA961" s="702"/>
      <c r="AB961" s="702"/>
    </row>
    <row r="962" spans="1:28" ht="9.75" customHeight="1">
      <c r="A962" s="682"/>
      <c r="B962" s="684"/>
      <c r="C962" s="635" t="s">
        <v>74</v>
      </c>
      <c r="D962" s="636"/>
      <c r="E962" s="636"/>
      <c r="F962" s="636"/>
      <c r="G962" s="636"/>
      <c r="H962" s="636"/>
      <c r="I962" s="636"/>
      <c r="J962" s="636"/>
      <c r="K962" s="636"/>
      <c r="L962" s="636"/>
      <c r="M962" s="636"/>
      <c r="N962" s="636"/>
      <c r="O962" s="636"/>
      <c r="P962" s="636"/>
      <c r="Q962" s="636"/>
      <c r="R962" s="636"/>
      <c r="S962" s="636"/>
      <c r="T962" s="636"/>
      <c r="U962" s="636"/>
      <c r="V962" s="636"/>
      <c r="W962" s="636"/>
      <c r="X962" s="636"/>
      <c r="Y962" s="636"/>
      <c r="Z962" s="636"/>
      <c r="AA962" s="636"/>
      <c r="AB962" s="637"/>
    </row>
    <row r="963" spans="1:28" ht="9.75" customHeight="1" thickBot="1">
      <c r="A963" s="685"/>
      <c r="B963" s="687"/>
      <c r="C963" s="638"/>
      <c r="D963" s="639"/>
      <c r="E963" s="639"/>
      <c r="F963" s="639"/>
      <c r="G963" s="639"/>
      <c r="H963" s="639"/>
      <c r="I963" s="639"/>
      <c r="J963" s="639"/>
      <c r="K963" s="639"/>
      <c r="L963" s="639"/>
      <c r="M963" s="639"/>
      <c r="N963" s="639"/>
      <c r="O963" s="639"/>
      <c r="P963" s="639"/>
      <c r="Q963" s="639"/>
      <c r="R963" s="639"/>
      <c r="S963" s="639"/>
      <c r="T963" s="639"/>
      <c r="U963" s="639"/>
      <c r="V963" s="639"/>
      <c r="W963" s="639"/>
      <c r="X963" s="639"/>
      <c r="Y963" s="639"/>
      <c r="Z963" s="639"/>
      <c r="AA963" s="639"/>
      <c r="AB963" s="640"/>
    </row>
    <row r="964" spans="1:28" ht="9.75" customHeight="1">
      <c r="A964" s="685"/>
      <c r="B964" s="687"/>
      <c r="C964" s="427" t="s">
        <v>145</v>
      </c>
      <c r="D964" s="428"/>
      <c r="E964" s="428"/>
      <c r="F964" s="428"/>
      <c r="G964" s="428"/>
      <c r="H964" s="428"/>
      <c r="I964" s="428"/>
      <c r="J964" s="428"/>
      <c r="K964" s="428"/>
      <c r="L964" s="428"/>
      <c r="M964" s="428"/>
      <c r="N964" s="428"/>
      <c r="O964" s="428"/>
      <c r="P964" s="428"/>
      <c r="Q964" s="428"/>
      <c r="R964" s="428"/>
      <c r="S964" s="428"/>
      <c r="T964" s="428"/>
      <c r="U964" s="428"/>
      <c r="V964" s="428"/>
      <c r="W964" s="428"/>
      <c r="X964" s="428"/>
      <c r="Y964" s="428"/>
      <c r="Z964" s="428"/>
      <c r="AA964" s="428"/>
      <c r="AB964" s="429"/>
    </row>
    <row r="965" spans="1:28" ht="9.75" customHeight="1" thickBot="1">
      <c r="A965" s="685"/>
      <c r="B965" s="687"/>
      <c r="C965" s="430"/>
      <c r="D965" s="431"/>
      <c r="E965" s="431"/>
      <c r="F965" s="431"/>
      <c r="G965" s="431"/>
      <c r="H965" s="431"/>
      <c r="I965" s="431"/>
      <c r="J965" s="431"/>
      <c r="K965" s="431"/>
      <c r="L965" s="431"/>
      <c r="M965" s="431"/>
      <c r="N965" s="431"/>
      <c r="O965" s="431"/>
      <c r="P965" s="431"/>
      <c r="Q965" s="431"/>
      <c r="R965" s="431"/>
      <c r="S965" s="431"/>
      <c r="T965" s="431"/>
      <c r="U965" s="431"/>
      <c r="V965" s="431"/>
      <c r="W965" s="431"/>
      <c r="X965" s="431"/>
      <c r="Y965" s="431"/>
      <c r="Z965" s="431"/>
      <c r="AA965" s="431"/>
      <c r="AB965" s="432"/>
    </row>
    <row r="966" spans="1:28" ht="9.75" customHeight="1">
      <c r="A966" s="685"/>
      <c r="B966" s="687"/>
      <c r="C966" s="629">
        <f ca="1">TODAY()</f>
        <v>42505</v>
      </c>
      <c r="D966" s="630"/>
      <c r="E966" s="630"/>
      <c r="F966" s="630"/>
      <c r="G966" s="630"/>
      <c r="H966" s="630"/>
      <c r="I966" s="630"/>
      <c r="J966" s="630"/>
      <c r="K966" s="630"/>
      <c r="L966" s="630"/>
      <c r="M966" s="631"/>
      <c r="N966" s="614" t="s">
        <v>149</v>
      </c>
      <c r="O966" s="615"/>
      <c r="P966" s="615"/>
      <c r="Q966" s="615"/>
      <c r="R966" s="615"/>
      <c r="S966" s="615"/>
      <c r="T966" s="615"/>
      <c r="U966" s="615"/>
      <c r="V966" s="615"/>
      <c r="W966" s="615"/>
      <c r="X966" s="615"/>
      <c r="Y966" s="615"/>
      <c r="Z966" s="615"/>
      <c r="AA966" s="615"/>
      <c r="AB966" s="616"/>
    </row>
    <row r="967" spans="1:28" ht="9.75" customHeight="1" thickBot="1">
      <c r="A967" s="688"/>
      <c r="B967" s="690"/>
      <c r="C967" s="632"/>
      <c r="D967" s="633"/>
      <c r="E967" s="633"/>
      <c r="F967" s="633"/>
      <c r="G967" s="633"/>
      <c r="H967" s="633"/>
      <c r="I967" s="633"/>
      <c r="J967" s="633"/>
      <c r="K967" s="633"/>
      <c r="L967" s="633"/>
      <c r="M967" s="634"/>
      <c r="N967" s="617"/>
      <c r="O967" s="618"/>
      <c r="P967" s="618"/>
      <c r="Q967" s="618"/>
      <c r="R967" s="618"/>
      <c r="S967" s="618"/>
      <c r="T967" s="618"/>
      <c r="U967" s="618"/>
      <c r="V967" s="618"/>
      <c r="W967" s="618"/>
      <c r="X967" s="618"/>
      <c r="Y967" s="618"/>
      <c r="Z967" s="618"/>
      <c r="AA967" s="618"/>
      <c r="AB967" s="619"/>
    </row>
    <row r="968" spans="1:28" ht="9.75" customHeight="1">
      <c r="A968" s="542" t="s">
        <v>68</v>
      </c>
      <c r="B968" s="544"/>
      <c r="C968" s="614" t="str">
        <f>'Sp. JK.'!F47</f>
        <v>NÉMETHNÉ KATONA BEÁTA</v>
      </c>
      <c r="D968" s="615"/>
      <c r="E968" s="615"/>
      <c r="F968" s="615"/>
      <c r="G968" s="615"/>
      <c r="H968" s="615"/>
      <c r="I968" s="615"/>
      <c r="J968" s="615"/>
      <c r="K968" s="615"/>
      <c r="L968" s="615"/>
      <c r="M968" s="615"/>
      <c r="N968" s="542" t="s">
        <v>70</v>
      </c>
      <c r="O968" s="543"/>
      <c r="P968" s="544"/>
      <c r="Q968" s="542"/>
      <c r="R968" s="543"/>
      <c r="S968" s="543"/>
      <c r="T968" s="543"/>
      <c r="U968" s="543"/>
      <c r="V968" s="543"/>
      <c r="W968" s="543"/>
      <c r="X968" s="543"/>
      <c r="Y968" s="543"/>
      <c r="Z968" s="543"/>
      <c r="AA968" s="543"/>
      <c r="AB968" s="544"/>
    </row>
    <row r="969" spans="1:28" ht="9.75" customHeight="1" thickBot="1">
      <c r="A969" s="537"/>
      <c r="B969" s="546"/>
      <c r="C969" s="617"/>
      <c r="D969" s="618"/>
      <c r="E969" s="618"/>
      <c r="F969" s="618"/>
      <c r="G969" s="618"/>
      <c r="H969" s="618"/>
      <c r="I969" s="618"/>
      <c r="J969" s="618"/>
      <c r="K969" s="618"/>
      <c r="L969" s="618"/>
      <c r="M969" s="618"/>
      <c r="N969" s="537"/>
      <c r="O969" s="545"/>
      <c r="P969" s="546"/>
      <c r="Q969" s="537"/>
      <c r="R969" s="545"/>
      <c r="S969" s="545"/>
      <c r="T969" s="545"/>
      <c r="U969" s="545"/>
      <c r="V969" s="545"/>
      <c r="W969" s="545"/>
      <c r="X969" s="545"/>
      <c r="Y969" s="545"/>
      <c r="Z969" s="545"/>
      <c r="AA969" s="545"/>
      <c r="AB969" s="546"/>
    </row>
    <row r="970" spans="1:28" ht="9.75" customHeight="1">
      <c r="A970" s="542" t="s">
        <v>71</v>
      </c>
      <c r="B970" s="544"/>
      <c r="C970" s="614"/>
      <c r="D970" s="615"/>
      <c r="E970" s="615"/>
      <c r="F970" s="615"/>
      <c r="G970" s="615"/>
      <c r="H970" s="615"/>
      <c r="I970" s="615"/>
      <c r="J970" s="615"/>
      <c r="K970" s="615"/>
      <c r="L970" s="615"/>
      <c r="M970" s="615"/>
      <c r="N970" s="542" t="s">
        <v>69</v>
      </c>
      <c r="O970" s="625"/>
      <c r="P970" s="626"/>
      <c r="Q970" s="542"/>
      <c r="R970" s="543"/>
      <c r="S970" s="543"/>
      <c r="T970" s="543"/>
      <c r="U970" s="543"/>
      <c r="V970" s="543"/>
      <c r="W970" s="543"/>
      <c r="X970" s="543"/>
      <c r="Y970" s="543"/>
      <c r="Z970" s="543"/>
      <c r="AA970" s="543"/>
      <c r="AB970" s="544"/>
    </row>
    <row r="971" spans="1:28" ht="9.75" customHeight="1" thickBot="1">
      <c r="A971" s="537"/>
      <c r="B971" s="546"/>
      <c r="C971" s="617"/>
      <c r="D971" s="618"/>
      <c r="E971" s="618"/>
      <c r="F971" s="618"/>
      <c r="G971" s="618"/>
      <c r="H971" s="618"/>
      <c r="I971" s="618"/>
      <c r="J971" s="618"/>
      <c r="K971" s="618"/>
      <c r="L971" s="618"/>
      <c r="M971" s="618"/>
      <c r="N971" s="622"/>
      <c r="O971" s="623"/>
      <c r="P971" s="624"/>
      <c r="Q971" s="537"/>
      <c r="R971" s="545"/>
      <c r="S971" s="545"/>
      <c r="T971" s="545"/>
      <c r="U971" s="545"/>
      <c r="V971" s="545"/>
      <c r="W971" s="545"/>
      <c r="X971" s="545"/>
      <c r="Y971" s="545"/>
      <c r="Z971" s="545"/>
      <c r="AA971" s="545"/>
      <c r="AB971" s="546"/>
    </row>
    <row r="972" spans="1:28" ht="9.75" customHeight="1" thickBot="1">
      <c r="A972" s="174" t="s">
        <v>77</v>
      </c>
      <c r="B972" s="174" t="s">
        <v>62</v>
      </c>
      <c r="C972" s="627"/>
      <c r="D972" s="559"/>
      <c r="E972" s="559"/>
      <c r="F972" s="559"/>
      <c r="G972" s="559"/>
      <c r="H972" s="559"/>
      <c r="I972" s="559"/>
      <c r="J972" s="559"/>
      <c r="K972" s="559"/>
      <c r="L972" s="559"/>
      <c r="M972" s="559"/>
      <c r="N972" s="550" t="s">
        <v>63</v>
      </c>
      <c r="O972" s="556"/>
      <c r="P972" s="551"/>
      <c r="Q972" s="550" t="s">
        <v>64</v>
      </c>
      <c r="R972" s="556"/>
      <c r="S972" s="551"/>
      <c r="T972" s="550" t="s">
        <v>65</v>
      </c>
      <c r="U972" s="556"/>
      <c r="V972" s="551"/>
      <c r="W972" s="703" t="s">
        <v>97</v>
      </c>
      <c r="X972" s="704"/>
      <c r="Y972" s="229" t="s">
        <v>78</v>
      </c>
      <c r="Z972" s="230" t="s">
        <v>66</v>
      </c>
      <c r="AA972" s="627" t="s">
        <v>67</v>
      </c>
      <c r="AB972" s="628"/>
    </row>
    <row r="973" spans="1:28" ht="14.25" customHeight="1" thickBot="1">
      <c r="A973" s="561">
        <v>1</v>
      </c>
      <c r="B973" s="561">
        <v>4</v>
      </c>
      <c r="C973" s="175" t="s">
        <v>80</v>
      </c>
      <c r="D973" s="176">
        <v>1</v>
      </c>
      <c r="E973" s="177">
        <v>2</v>
      </c>
      <c r="F973" s="177">
        <v>3</v>
      </c>
      <c r="G973" s="177">
        <v>4</v>
      </c>
      <c r="H973" s="177">
        <v>5</v>
      </c>
      <c r="I973" s="177">
        <v>6</v>
      </c>
      <c r="J973" s="177">
        <v>7</v>
      </c>
      <c r="K973" s="177">
        <v>8</v>
      </c>
      <c r="L973" s="177">
        <v>9</v>
      </c>
      <c r="M973" s="177">
        <v>10</v>
      </c>
      <c r="N973" s="563"/>
      <c r="O973" s="565"/>
      <c r="P973" s="609"/>
      <c r="Q973" s="569"/>
      <c r="R973" s="570"/>
      <c r="S973" s="571"/>
      <c r="T973" s="475" t="s">
        <v>89</v>
      </c>
      <c r="U973" s="476"/>
      <c r="V973" s="477"/>
      <c r="W973" s="178" t="s">
        <v>92</v>
      </c>
      <c r="X973" s="179"/>
      <c r="Y973" s="586"/>
      <c r="Z973" s="542"/>
      <c r="AA973" s="542"/>
      <c r="AB973" s="544"/>
    </row>
    <row r="974" spans="1:28" ht="14.25" customHeight="1" thickBot="1">
      <c r="A974" s="561"/>
      <c r="B974" s="561"/>
      <c r="C974" s="180" t="s">
        <v>63</v>
      </c>
      <c r="D974" s="181"/>
      <c r="E974" s="182"/>
      <c r="F974" s="182"/>
      <c r="G974" s="182"/>
      <c r="H974" s="183"/>
      <c r="I974" s="183"/>
      <c r="J974" s="183"/>
      <c r="K974" s="183"/>
      <c r="L974" s="183"/>
      <c r="M974" s="183"/>
      <c r="N974" s="564"/>
      <c r="O974" s="566"/>
      <c r="P974" s="610"/>
      <c r="Q974" s="572"/>
      <c r="R974" s="573"/>
      <c r="S974" s="574"/>
      <c r="T974" s="590"/>
      <c r="U974" s="595"/>
      <c r="V974" s="591"/>
      <c r="W974" s="184" t="s">
        <v>93</v>
      </c>
      <c r="X974" s="185"/>
      <c r="Y974" s="691"/>
      <c r="Z974" s="602"/>
      <c r="AA974" s="602"/>
      <c r="AB974" s="604"/>
    </row>
    <row r="975" spans="1:28" ht="14.25" customHeight="1" thickBot="1">
      <c r="A975" s="561"/>
      <c r="B975" s="561"/>
      <c r="C975" s="175" t="s">
        <v>80</v>
      </c>
      <c r="D975" s="186">
        <v>11</v>
      </c>
      <c r="E975" s="187">
        <v>12</v>
      </c>
      <c r="F975" s="187">
        <v>13</v>
      </c>
      <c r="G975" s="187">
        <v>14</v>
      </c>
      <c r="H975" s="188">
        <v>15</v>
      </c>
      <c r="I975" s="188">
        <v>16</v>
      </c>
      <c r="J975" s="188">
        <v>17</v>
      </c>
      <c r="K975" s="188">
        <v>18</v>
      </c>
      <c r="L975" s="188">
        <v>19</v>
      </c>
      <c r="M975" s="189">
        <v>20</v>
      </c>
      <c r="N975" s="569"/>
      <c r="O975" s="570"/>
      <c r="P975" s="571"/>
      <c r="Q975" s="575"/>
      <c r="R975" s="576"/>
      <c r="S975" s="577"/>
      <c r="T975" s="478"/>
      <c r="U975" s="479"/>
      <c r="V975" s="480"/>
      <c r="W975" s="184" t="s">
        <v>94</v>
      </c>
      <c r="X975" s="185"/>
      <c r="Y975" s="691"/>
      <c r="Z975" s="602"/>
      <c r="AA975" s="602"/>
      <c r="AB975" s="604"/>
    </row>
    <row r="976" spans="1:28" ht="14.25" customHeight="1">
      <c r="A976" s="561"/>
      <c r="B976" s="561"/>
      <c r="C976" s="578" t="s">
        <v>64</v>
      </c>
      <c r="D976" s="190"/>
      <c r="E976" s="191"/>
      <c r="F976" s="191"/>
      <c r="G976" s="191"/>
      <c r="H976" s="192"/>
      <c r="I976" s="192"/>
      <c r="J976" s="192"/>
      <c r="K976" s="192"/>
      <c r="L976" s="192"/>
      <c r="M976" s="192"/>
      <c r="N976" s="572"/>
      <c r="O976" s="573"/>
      <c r="P976" s="574"/>
      <c r="Q976" s="611"/>
      <c r="R976" s="612"/>
      <c r="S976" s="613"/>
      <c r="T976" s="580"/>
      <c r="U976" s="582"/>
      <c r="V976" s="584"/>
      <c r="W976" s="184" t="s">
        <v>95</v>
      </c>
      <c r="X976" s="185"/>
      <c r="Y976" s="691"/>
      <c r="Z976" s="692"/>
      <c r="AA976" s="602"/>
      <c r="AB976" s="604"/>
    </row>
    <row r="977" spans="1:28" ht="14.25" customHeight="1" thickBot="1">
      <c r="A977" s="562"/>
      <c r="B977" s="562"/>
      <c r="C977" s="579"/>
      <c r="D977" s="193"/>
      <c r="E977" s="194"/>
      <c r="F977" s="194"/>
      <c r="G977" s="194"/>
      <c r="H977" s="195"/>
      <c r="I977" s="195"/>
      <c r="J977" s="195"/>
      <c r="K977" s="195"/>
      <c r="L977" s="195"/>
      <c r="M977" s="195"/>
      <c r="N977" s="575"/>
      <c r="O977" s="576"/>
      <c r="P977" s="577"/>
      <c r="Q977" s="564"/>
      <c r="R977" s="566"/>
      <c r="S977" s="568"/>
      <c r="T977" s="581"/>
      <c r="U977" s="583"/>
      <c r="V977" s="585"/>
      <c r="W977" s="184" t="s">
        <v>96</v>
      </c>
      <c r="X977" s="185"/>
      <c r="Y977" s="587"/>
      <c r="Z977" s="693"/>
      <c r="AA977" s="537"/>
      <c r="AB977" s="546"/>
    </row>
    <row r="978" spans="1:28" ht="14.25" customHeight="1" thickBot="1">
      <c r="A978" s="561">
        <v>2</v>
      </c>
      <c r="B978" s="560">
        <v>3</v>
      </c>
      <c r="C978" s="175" t="s">
        <v>80</v>
      </c>
      <c r="D978" s="176">
        <v>21</v>
      </c>
      <c r="E978" s="177">
        <v>22</v>
      </c>
      <c r="F978" s="177">
        <v>23</v>
      </c>
      <c r="G978" s="177">
        <v>24</v>
      </c>
      <c r="H978" s="177">
        <v>25</v>
      </c>
      <c r="I978" s="177">
        <v>26</v>
      </c>
      <c r="J978" s="177">
        <v>27</v>
      </c>
      <c r="K978" s="177">
        <v>28</v>
      </c>
      <c r="L978" s="177">
        <v>29</v>
      </c>
      <c r="M978" s="177">
        <v>30</v>
      </c>
      <c r="N978" s="563"/>
      <c r="O978" s="565"/>
      <c r="P978" s="567"/>
      <c r="Q978" s="569"/>
      <c r="R978" s="570"/>
      <c r="S978" s="571"/>
      <c r="T978" s="475" t="s">
        <v>89</v>
      </c>
      <c r="U978" s="476"/>
      <c r="V978" s="477"/>
      <c r="W978" s="178" t="s">
        <v>92</v>
      </c>
      <c r="X978" s="179"/>
      <c r="Y978" s="586"/>
      <c r="Z978" s="542"/>
      <c r="AA978" s="542"/>
      <c r="AB978" s="544"/>
    </row>
    <row r="979" spans="1:28" ht="14.25" customHeight="1" thickBot="1">
      <c r="A979" s="561"/>
      <c r="B979" s="561"/>
      <c r="C979" s="180" t="s">
        <v>63</v>
      </c>
      <c r="D979" s="181"/>
      <c r="E979" s="182"/>
      <c r="F979" s="182"/>
      <c r="G979" s="182"/>
      <c r="H979" s="183"/>
      <c r="I979" s="183"/>
      <c r="J979" s="183"/>
      <c r="K979" s="183"/>
      <c r="L979" s="183"/>
      <c r="M979" s="183"/>
      <c r="N979" s="564"/>
      <c r="O979" s="566"/>
      <c r="P979" s="568"/>
      <c r="Q979" s="572"/>
      <c r="R979" s="573"/>
      <c r="S979" s="574"/>
      <c r="T979" s="590"/>
      <c r="U979" s="595"/>
      <c r="V979" s="591"/>
      <c r="W979" s="184" t="s">
        <v>93</v>
      </c>
      <c r="X979" s="185"/>
      <c r="Y979" s="691"/>
      <c r="Z979" s="602"/>
      <c r="AA979" s="602"/>
      <c r="AB979" s="604"/>
    </row>
    <row r="980" spans="1:28" ht="14.25" customHeight="1" thickBot="1">
      <c r="A980" s="561"/>
      <c r="B980" s="561"/>
      <c r="C980" s="175" t="s">
        <v>80</v>
      </c>
      <c r="D980" s="186">
        <v>31</v>
      </c>
      <c r="E980" s="187">
        <v>32</v>
      </c>
      <c r="F980" s="187">
        <v>33</v>
      </c>
      <c r="G980" s="187">
        <v>34</v>
      </c>
      <c r="H980" s="188">
        <v>35</v>
      </c>
      <c r="I980" s="188">
        <v>36</v>
      </c>
      <c r="J980" s="188">
        <v>37</v>
      </c>
      <c r="K980" s="188">
        <v>38</v>
      </c>
      <c r="L980" s="188">
        <v>39</v>
      </c>
      <c r="M980" s="189">
        <v>40</v>
      </c>
      <c r="N980" s="596"/>
      <c r="O980" s="597"/>
      <c r="P980" s="598"/>
      <c r="Q980" s="575"/>
      <c r="R980" s="576"/>
      <c r="S980" s="577"/>
      <c r="T980" s="478"/>
      <c r="U980" s="479"/>
      <c r="V980" s="480"/>
      <c r="W980" s="184" t="s">
        <v>94</v>
      </c>
      <c r="X980" s="185"/>
      <c r="Y980" s="691"/>
      <c r="Z980" s="602"/>
      <c r="AA980" s="602"/>
      <c r="AB980" s="604"/>
    </row>
    <row r="981" spans="1:28" ht="14.25" customHeight="1">
      <c r="A981" s="561"/>
      <c r="B981" s="561"/>
      <c r="C981" s="578" t="s">
        <v>64</v>
      </c>
      <c r="D981" s="190"/>
      <c r="E981" s="191"/>
      <c r="F981" s="191"/>
      <c r="G981" s="191"/>
      <c r="H981" s="192"/>
      <c r="I981" s="192"/>
      <c r="J981" s="192"/>
      <c r="K981" s="192"/>
      <c r="L981" s="192"/>
      <c r="M981" s="192"/>
      <c r="N981" s="596"/>
      <c r="O981" s="597"/>
      <c r="P981" s="598"/>
      <c r="Q981" s="563"/>
      <c r="R981" s="565"/>
      <c r="S981" s="567"/>
      <c r="T981" s="695"/>
      <c r="U981" s="696"/>
      <c r="V981" s="697"/>
      <c r="W981" s="184" t="s">
        <v>95</v>
      </c>
      <c r="X981" s="185"/>
      <c r="Y981" s="691"/>
      <c r="Z981" s="692"/>
      <c r="AA981" s="602"/>
      <c r="AB981" s="604"/>
    </row>
    <row r="982" spans="1:28" ht="14.25" customHeight="1" thickBot="1">
      <c r="A982" s="562"/>
      <c r="B982" s="562"/>
      <c r="C982" s="579"/>
      <c r="D982" s="193"/>
      <c r="E982" s="194"/>
      <c r="F982" s="194"/>
      <c r="G982" s="194"/>
      <c r="H982" s="195"/>
      <c r="I982" s="195"/>
      <c r="J982" s="195"/>
      <c r="K982" s="195"/>
      <c r="L982" s="195"/>
      <c r="M982" s="195"/>
      <c r="N982" s="599"/>
      <c r="O982" s="600"/>
      <c r="P982" s="601"/>
      <c r="Q982" s="564"/>
      <c r="R982" s="566"/>
      <c r="S982" s="568"/>
      <c r="T982" s="581"/>
      <c r="U982" s="583"/>
      <c r="V982" s="585"/>
      <c r="W982" s="196" t="s">
        <v>96</v>
      </c>
      <c r="X982" s="197"/>
      <c r="Y982" s="587"/>
      <c r="Z982" s="693"/>
      <c r="AA982" s="537"/>
      <c r="AB982" s="546"/>
    </row>
    <row r="983" spans="1:28" ht="14.25" customHeight="1">
      <c r="A983" s="682"/>
      <c r="B983" s="683"/>
      <c r="C983" s="683"/>
      <c r="D983" s="683"/>
      <c r="E983" s="683"/>
      <c r="F983" s="683"/>
      <c r="G983" s="683"/>
      <c r="H983" s="684"/>
      <c r="I983" s="542"/>
      <c r="J983" s="543"/>
      <c r="K983" s="543"/>
      <c r="L983" s="543"/>
      <c r="M983" s="544"/>
      <c r="N983" s="542"/>
      <c r="O983" s="542"/>
      <c r="P983" s="542"/>
      <c r="Q983" s="542"/>
      <c r="R983" s="542"/>
      <c r="S983" s="542"/>
      <c r="T983" s="542"/>
      <c r="U983" s="542"/>
      <c r="V983" s="542"/>
      <c r="W983" s="698"/>
      <c r="X983" s="699"/>
      <c r="Y983" s="586"/>
      <c r="Z983" s="586"/>
      <c r="AA983" s="542"/>
      <c r="AB983" s="544"/>
    </row>
    <row r="984" spans="1:28" ht="14.25" customHeight="1" thickBot="1">
      <c r="A984" s="685"/>
      <c r="B984" s="686"/>
      <c r="C984" s="686"/>
      <c r="D984" s="686"/>
      <c r="E984" s="686"/>
      <c r="F984" s="686"/>
      <c r="G984" s="686"/>
      <c r="H984" s="687"/>
      <c r="I984" s="602"/>
      <c r="J984" s="603"/>
      <c r="K984" s="603"/>
      <c r="L984" s="603"/>
      <c r="M984" s="604"/>
      <c r="N984" s="602"/>
      <c r="O984" s="602"/>
      <c r="P984" s="602"/>
      <c r="Q984" s="602"/>
      <c r="R984" s="602"/>
      <c r="S984" s="602"/>
      <c r="T984" s="602"/>
      <c r="U984" s="602"/>
      <c r="V984" s="602"/>
      <c r="W984" s="700"/>
      <c r="X984" s="701"/>
      <c r="Y984" s="587"/>
      <c r="Z984" s="587"/>
      <c r="AA984" s="537"/>
      <c r="AB984" s="546"/>
    </row>
    <row r="985" spans="1:28" ht="14.25" customHeight="1" thickBot="1">
      <c r="A985" s="688"/>
      <c r="B985" s="689"/>
      <c r="C985" s="689"/>
      <c r="D985" s="689"/>
      <c r="E985" s="689"/>
      <c r="F985" s="689"/>
      <c r="G985" s="689"/>
      <c r="H985" s="690"/>
      <c r="I985" s="537"/>
      <c r="J985" s="545"/>
      <c r="K985" s="545"/>
      <c r="L985" s="545"/>
      <c r="M985" s="546"/>
      <c r="N985" s="537"/>
      <c r="O985" s="537"/>
      <c r="P985" s="537"/>
      <c r="Q985" s="537"/>
      <c r="R985" s="537"/>
      <c r="S985" s="537"/>
      <c r="T985" s="537"/>
      <c r="U985" s="537"/>
      <c r="V985" s="537"/>
      <c r="W985" s="198" t="s">
        <v>92</v>
      </c>
      <c r="X985" s="199"/>
      <c r="Y985" s="200"/>
      <c r="Z985" s="200"/>
      <c r="AA985" s="680"/>
      <c r="AB985" s="681"/>
    </row>
    <row r="986" spans="1:28" ht="15" customHeight="1" thickBot="1">
      <c r="A986" s="680" t="s">
        <v>86</v>
      </c>
      <c r="B986" s="694"/>
      <c r="C986" s="694"/>
      <c r="D986" s="694"/>
      <c r="E986" s="694"/>
      <c r="F986" s="694"/>
      <c r="G986" s="694"/>
      <c r="H986" s="681"/>
      <c r="I986" s="537" t="s">
        <v>87</v>
      </c>
      <c r="J986" s="540"/>
      <c r="K986" s="540"/>
      <c r="L986" s="540"/>
      <c r="M986" s="540"/>
      <c r="N986" s="680" t="s">
        <v>90</v>
      </c>
      <c r="O986" s="694"/>
      <c r="P986" s="694"/>
      <c r="Q986" s="680" t="s">
        <v>91</v>
      </c>
      <c r="R986" s="694"/>
      <c r="S986" s="694"/>
      <c r="T986" s="680" t="s">
        <v>88</v>
      </c>
      <c r="U986" s="694"/>
      <c r="V986" s="681"/>
      <c r="W986" s="198" t="s">
        <v>93</v>
      </c>
      <c r="X986" s="199"/>
      <c r="Y986" s="200"/>
      <c r="Z986" s="200"/>
      <c r="AA986" s="680"/>
      <c r="AB986" s="681"/>
    </row>
    <row r="987" spans="1:28" ht="15" thickBot="1">
      <c r="A987" s="702"/>
      <c r="B987" s="702"/>
      <c r="C987" s="702"/>
      <c r="D987" s="702"/>
      <c r="E987" s="702"/>
      <c r="F987" s="702"/>
      <c r="G987" s="702"/>
      <c r="H987" s="702"/>
      <c r="I987" s="702"/>
      <c r="J987" s="702"/>
      <c r="K987" s="702"/>
      <c r="L987" s="702"/>
      <c r="M987" s="702"/>
      <c r="N987" s="702"/>
      <c r="O987" s="702"/>
      <c r="P987" s="702"/>
      <c r="Q987" s="702"/>
      <c r="R987" s="702"/>
      <c r="S987" s="702"/>
      <c r="T987" s="702"/>
      <c r="U987" s="702"/>
      <c r="V987" s="702"/>
      <c r="W987" s="702"/>
      <c r="X987" s="702"/>
      <c r="Y987" s="702"/>
      <c r="Z987" s="702"/>
      <c r="AA987" s="702"/>
      <c r="AB987" s="702"/>
    </row>
    <row r="988" spans="1:28" ht="9.75" customHeight="1">
      <c r="A988" s="682"/>
      <c r="B988" s="684"/>
      <c r="C988" s="635" t="s">
        <v>74</v>
      </c>
      <c r="D988" s="636"/>
      <c r="E988" s="636"/>
      <c r="F988" s="636"/>
      <c r="G988" s="636"/>
      <c r="H988" s="636"/>
      <c r="I988" s="636"/>
      <c r="J988" s="636"/>
      <c r="K988" s="636"/>
      <c r="L988" s="636"/>
      <c r="M988" s="636"/>
      <c r="N988" s="636"/>
      <c r="O988" s="636"/>
      <c r="P988" s="636"/>
      <c r="Q988" s="636"/>
      <c r="R988" s="636"/>
      <c r="S988" s="636"/>
      <c r="T988" s="636"/>
      <c r="U988" s="636"/>
      <c r="V988" s="636"/>
      <c r="W988" s="636"/>
      <c r="X988" s="636"/>
      <c r="Y988" s="636"/>
      <c r="Z988" s="636"/>
      <c r="AA988" s="636"/>
      <c r="AB988" s="637"/>
    </row>
    <row r="989" spans="1:28" ht="9.75" customHeight="1" thickBot="1">
      <c r="A989" s="685"/>
      <c r="B989" s="687"/>
      <c r="C989" s="638"/>
      <c r="D989" s="639"/>
      <c r="E989" s="639"/>
      <c r="F989" s="639"/>
      <c r="G989" s="639"/>
      <c r="H989" s="639"/>
      <c r="I989" s="639"/>
      <c r="J989" s="639"/>
      <c r="K989" s="639"/>
      <c r="L989" s="639"/>
      <c r="M989" s="639"/>
      <c r="N989" s="639"/>
      <c r="O989" s="639"/>
      <c r="P989" s="639"/>
      <c r="Q989" s="639"/>
      <c r="R989" s="639"/>
      <c r="S989" s="639"/>
      <c r="T989" s="639"/>
      <c r="U989" s="639"/>
      <c r="V989" s="639"/>
      <c r="W989" s="639"/>
      <c r="X989" s="639"/>
      <c r="Y989" s="639"/>
      <c r="Z989" s="639"/>
      <c r="AA989" s="639"/>
      <c r="AB989" s="640"/>
    </row>
    <row r="990" spans="1:28" ht="9.75" customHeight="1">
      <c r="A990" s="685"/>
      <c r="B990" s="687"/>
      <c r="C990" s="427" t="s">
        <v>145</v>
      </c>
      <c r="D990" s="428"/>
      <c r="E990" s="428"/>
      <c r="F990" s="428"/>
      <c r="G990" s="428"/>
      <c r="H990" s="428"/>
      <c r="I990" s="428"/>
      <c r="J990" s="428"/>
      <c r="K990" s="428"/>
      <c r="L990" s="428"/>
      <c r="M990" s="428"/>
      <c r="N990" s="428"/>
      <c r="O990" s="428"/>
      <c r="P990" s="428"/>
      <c r="Q990" s="428"/>
      <c r="R990" s="428"/>
      <c r="S990" s="428"/>
      <c r="T990" s="428"/>
      <c r="U990" s="428"/>
      <c r="V990" s="428"/>
      <c r="W990" s="428"/>
      <c r="X990" s="428"/>
      <c r="Y990" s="428"/>
      <c r="Z990" s="428"/>
      <c r="AA990" s="428"/>
      <c r="AB990" s="429"/>
    </row>
    <row r="991" spans="1:28" ht="9.75" customHeight="1" thickBot="1">
      <c r="A991" s="685"/>
      <c r="B991" s="687"/>
      <c r="C991" s="430"/>
      <c r="D991" s="431"/>
      <c r="E991" s="431"/>
      <c r="F991" s="431"/>
      <c r="G991" s="431"/>
      <c r="H991" s="431"/>
      <c r="I991" s="431"/>
      <c r="J991" s="431"/>
      <c r="K991" s="431"/>
      <c r="L991" s="431"/>
      <c r="M991" s="431"/>
      <c r="N991" s="431"/>
      <c r="O991" s="431"/>
      <c r="P991" s="431"/>
      <c r="Q991" s="431"/>
      <c r="R991" s="431"/>
      <c r="S991" s="431"/>
      <c r="T991" s="431"/>
      <c r="U991" s="431"/>
      <c r="V991" s="431"/>
      <c r="W991" s="431"/>
      <c r="X991" s="431"/>
      <c r="Y991" s="431"/>
      <c r="Z991" s="431"/>
      <c r="AA991" s="431"/>
      <c r="AB991" s="432"/>
    </row>
    <row r="992" spans="1:28" ht="9.75" customHeight="1">
      <c r="A992" s="685"/>
      <c r="B992" s="687"/>
      <c r="C992" s="629">
        <f ca="1">TODAY()</f>
        <v>42505</v>
      </c>
      <c r="D992" s="630"/>
      <c r="E992" s="630"/>
      <c r="F992" s="630"/>
      <c r="G992" s="630"/>
      <c r="H992" s="630"/>
      <c r="I992" s="630"/>
      <c r="J992" s="630"/>
      <c r="K992" s="630"/>
      <c r="L992" s="630"/>
      <c r="M992" s="631"/>
      <c r="N992" s="614" t="s">
        <v>149</v>
      </c>
      <c r="O992" s="615"/>
      <c r="P992" s="615"/>
      <c r="Q992" s="615"/>
      <c r="R992" s="615"/>
      <c r="S992" s="615"/>
      <c r="T992" s="615"/>
      <c r="U992" s="615"/>
      <c r="V992" s="615"/>
      <c r="W992" s="615"/>
      <c r="X992" s="615"/>
      <c r="Y992" s="615"/>
      <c r="Z992" s="615"/>
      <c r="AA992" s="615"/>
      <c r="AB992" s="616"/>
    </row>
    <row r="993" spans="1:28" ht="9.75" customHeight="1" thickBot="1">
      <c r="A993" s="688"/>
      <c r="B993" s="690"/>
      <c r="C993" s="632"/>
      <c r="D993" s="633"/>
      <c r="E993" s="633"/>
      <c r="F993" s="633"/>
      <c r="G993" s="633"/>
      <c r="H993" s="633"/>
      <c r="I993" s="633"/>
      <c r="J993" s="633"/>
      <c r="K993" s="633"/>
      <c r="L993" s="633"/>
      <c r="M993" s="634"/>
      <c r="N993" s="617"/>
      <c r="O993" s="618"/>
      <c r="P993" s="618"/>
      <c r="Q993" s="618"/>
      <c r="R993" s="618"/>
      <c r="S993" s="618"/>
      <c r="T993" s="618"/>
      <c r="U993" s="618"/>
      <c r="V993" s="618"/>
      <c r="W993" s="618"/>
      <c r="X993" s="618"/>
      <c r="Y993" s="618"/>
      <c r="Z993" s="618"/>
      <c r="AA993" s="618"/>
      <c r="AB993" s="619"/>
    </row>
    <row r="994" spans="1:28" ht="9.75" customHeight="1">
      <c r="A994" s="542" t="s">
        <v>68</v>
      </c>
      <c r="B994" s="544"/>
      <c r="C994" s="614" t="str">
        <f>'Sp. JK.'!F48</f>
        <v>MARSI MARGIT</v>
      </c>
      <c r="D994" s="615"/>
      <c r="E994" s="615"/>
      <c r="F994" s="615"/>
      <c r="G994" s="615"/>
      <c r="H994" s="615"/>
      <c r="I994" s="615"/>
      <c r="J994" s="615"/>
      <c r="K994" s="615"/>
      <c r="L994" s="615"/>
      <c r="M994" s="615"/>
      <c r="N994" s="542" t="s">
        <v>70</v>
      </c>
      <c r="O994" s="543"/>
      <c r="P994" s="544"/>
      <c r="Q994" s="542"/>
      <c r="R994" s="543"/>
      <c r="S994" s="543"/>
      <c r="T994" s="543"/>
      <c r="U994" s="543"/>
      <c r="V994" s="543"/>
      <c r="W994" s="543"/>
      <c r="X994" s="543"/>
      <c r="Y994" s="543"/>
      <c r="Z994" s="543"/>
      <c r="AA994" s="543"/>
      <c r="AB994" s="544"/>
    </row>
    <row r="995" spans="1:28" ht="9.75" customHeight="1" thickBot="1">
      <c r="A995" s="537"/>
      <c r="B995" s="546"/>
      <c r="C995" s="617"/>
      <c r="D995" s="618"/>
      <c r="E995" s="618"/>
      <c r="F995" s="618"/>
      <c r="G995" s="618"/>
      <c r="H995" s="618"/>
      <c r="I995" s="618"/>
      <c r="J995" s="618"/>
      <c r="K995" s="618"/>
      <c r="L995" s="618"/>
      <c r="M995" s="618"/>
      <c r="N995" s="537"/>
      <c r="O995" s="545"/>
      <c r="P995" s="546"/>
      <c r="Q995" s="537"/>
      <c r="R995" s="545"/>
      <c r="S995" s="545"/>
      <c r="T995" s="545"/>
      <c r="U995" s="545"/>
      <c r="V995" s="545"/>
      <c r="W995" s="545"/>
      <c r="X995" s="545"/>
      <c r="Y995" s="545"/>
      <c r="Z995" s="545"/>
      <c r="AA995" s="545"/>
      <c r="AB995" s="546"/>
    </row>
    <row r="996" spans="1:28" ht="9.75" customHeight="1">
      <c r="A996" s="542" t="s">
        <v>71</v>
      </c>
      <c r="B996" s="544"/>
      <c r="C996" s="614"/>
      <c r="D996" s="615"/>
      <c r="E996" s="615"/>
      <c r="F996" s="615"/>
      <c r="G996" s="615"/>
      <c r="H996" s="615"/>
      <c r="I996" s="615"/>
      <c r="J996" s="615"/>
      <c r="K996" s="615"/>
      <c r="L996" s="615"/>
      <c r="M996" s="615"/>
      <c r="N996" s="542" t="s">
        <v>69</v>
      </c>
      <c r="O996" s="625"/>
      <c r="P996" s="626"/>
      <c r="Q996" s="542"/>
      <c r="R996" s="543"/>
      <c r="S996" s="543"/>
      <c r="T996" s="543"/>
      <c r="U996" s="543"/>
      <c r="V996" s="543"/>
      <c r="W996" s="543"/>
      <c r="X996" s="543"/>
      <c r="Y996" s="543"/>
      <c r="Z996" s="543"/>
      <c r="AA996" s="543"/>
      <c r="AB996" s="544"/>
    </row>
    <row r="997" spans="1:28" ht="9.75" customHeight="1" thickBot="1">
      <c r="A997" s="537"/>
      <c r="B997" s="546"/>
      <c r="C997" s="617"/>
      <c r="D997" s="618"/>
      <c r="E997" s="618"/>
      <c r="F997" s="618"/>
      <c r="G997" s="618"/>
      <c r="H997" s="618"/>
      <c r="I997" s="618"/>
      <c r="J997" s="618"/>
      <c r="K997" s="618"/>
      <c r="L997" s="618"/>
      <c r="M997" s="618"/>
      <c r="N997" s="622"/>
      <c r="O997" s="623"/>
      <c r="P997" s="624"/>
      <c r="Q997" s="537"/>
      <c r="R997" s="545"/>
      <c r="S997" s="545"/>
      <c r="T997" s="545"/>
      <c r="U997" s="545"/>
      <c r="V997" s="545"/>
      <c r="W997" s="545"/>
      <c r="X997" s="545"/>
      <c r="Y997" s="545"/>
      <c r="Z997" s="545"/>
      <c r="AA997" s="545"/>
      <c r="AB997" s="546"/>
    </row>
    <row r="998" spans="1:28" ht="9.75" customHeight="1" thickBot="1">
      <c r="A998" s="174" t="s">
        <v>77</v>
      </c>
      <c r="B998" s="174" t="s">
        <v>62</v>
      </c>
      <c r="C998" s="627"/>
      <c r="D998" s="559"/>
      <c r="E998" s="559"/>
      <c r="F998" s="559"/>
      <c r="G998" s="559"/>
      <c r="H998" s="559"/>
      <c r="I998" s="559"/>
      <c r="J998" s="559"/>
      <c r="K998" s="559"/>
      <c r="L998" s="559"/>
      <c r="M998" s="559"/>
      <c r="N998" s="550" t="s">
        <v>63</v>
      </c>
      <c r="O998" s="556"/>
      <c r="P998" s="551"/>
      <c r="Q998" s="550" t="s">
        <v>64</v>
      </c>
      <c r="R998" s="556"/>
      <c r="S998" s="551"/>
      <c r="T998" s="550" t="s">
        <v>65</v>
      </c>
      <c r="U998" s="556"/>
      <c r="V998" s="551"/>
      <c r="W998" s="525" t="s">
        <v>97</v>
      </c>
      <c r="X998" s="527"/>
      <c r="Y998" s="229" t="s">
        <v>78</v>
      </c>
      <c r="Z998" s="230" t="s">
        <v>66</v>
      </c>
      <c r="AA998" s="627" t="s">
        <v>67</v>
      </c>
      <c r="AB998" s="628"/>
    </row>
    <row r="999" spans="1:28" ht="14.25" customHeight="1" thickBot="1">
      <c r="A999" s="561">
        <v>1</v>
      </c>
      <c r="B999" s="561">
        <v>5</v>
      </c>
      <c r="C999" s="175" t="s">
        <v>80</v>
      </c>
      <c r="D999" s="176">
        <v>1</v>
      </c>
      <c r="E999" s="177">
        <v>2</v>
      </c>
      <c r="F999" s="177">
        <v>3</v>
      </c>
      <c r="G999" s="177">
        <v>4</v>
      </c>
      <c r="H999" s="177">
        <v>5</v>
      </c>
      <c r="I999" s="177">
        <v>6</v>
      </c>
      <c r="J999" s="177">
        <v>7</v>
      </c>
      <c r="K999" s="177">
        <v>8</v>
      </c>
      <c r="L999" s="177">
        <v>9</v>
      </c>
      <c r="M999" s="177">
        <v>10</v>
      </c>
      <c r="N999" s="563"/>
      <c r="O999" s="565"/>
      <c r="P999" s="609"/>
      <c r="Q999" s="569"/>
      <c r="R999" s="570"/>
      <c r="S999" s="571"/>
      <c r="T999" s="475" t="s">
        <v>89</v>
      </c>
      <c r="U999" s="476"/>
      <c r="V999" s="477"/>
      <c r="W999" s="178" t="s">
        <v>92</v>
      </c>
      <c r="X999" s="179"/>
      <c r="Y999" s="586"/>
      <c r="Z999" s="542"/>
      <c r="AA999" s="542"/>
      <c r="AB999" s="544"/>
    </row>
    <row r="1000" spans="1:28" ht="14.25" customHeight="1" thickBot="1">
      <c r="A1000" s="561"/>
      <c r="B1000" s="561"/>
      <c r="C1000" s="180" t="s">
        <v>63</v>
      </c>
      <c r="D1000" s="181"/>
      <c r="E1000" s="182"/>
      <c r="F1000" s="182"/>
      <c r="G1000" s="182"/>
      <c r="H1000" s="183"/>
      <c r="I1000" s="183"/>
      <c r="J1000" s="183"/>
      <c r="K1000" s="183"/>
      <c r="L1000" s="183"/>
      <c r="M1000" s="183"/>
      <c r="N1000" s="564"/>
      <c r="O1000" s="566"/>
      <c r="P1000" s="610"/>
      <c r="Q1000" s="572"/>
      <c r="R1000" s="573"/>
      <c r="S1000" s="574"/>
      <c r="T1000" s="590"/>
      <c r="U1000" s="595"/>
      <c r="V1000" s="591"/>
      <c r="W1000" s="184" t="s">
        <v>93</v>
      </c>
      <c r="X1000" s="185"/>
      <c r="Y1000" s="691"/>
      <c r="Z1000" s="602"/>
      <c r="AA1000" s="602"/>
      <c r="AB1000" s="604"/>
    </row>
    <row r="1001" spans="1:28" ht="14.25" customHeight="1" thickBot="1">
      <c r="A1001" s="561"/>
      <c r="B1001" s="561"/>
      <c r="C1001" s="175" t="s">
        <v>80</v>
      </c>
      <c r="D1001" s="186">
        <v>11</v>
      </c>
      <c r="E1001" s="187">
        <v>12</v>
      </c>
      <c r="F1001" s="187">
        <v>13</v>
      </c>
      <c r="G1001" s="187">
        <v>14</v>
      </c>
      <c r="H1001" s="188">
        <v>15</v>
      </c>
      <c r="I1001" s="188">
        <v>16</v>
      </c>
      <c r="J1001" s="188">
        <v>17</v>
      </c>
      <c r="K1001" s="188">
        <v>18</v>
      </c>
      <c r="L1001" s="188">
        <v>19</v>
      </c>
      <c r="M1001" s="189">
        <v>20</v>
      </c>
      <c r="N1001" s="569"/>
      <c r="O1001" s="570"/>
      <c r="P1001" s="571"/>
      <c r="Q1001" s="575"/>
      <c r="R1001" s="576"/>
      <c r="S1001" s="577"/>
      <c r="T1001" s="478"/>
      <c r="U1001" s="479"/>
      <c r="V1001" s="480"/>
      <c r="W1001" s="184" t="s">
        <v>94</v>
      </c>
      <c r="X1001" s="185"/>
      <c r="Y1001" s="691"/>
      <c r="Z1001" s="602"/>
      <c r="AA1001" s="602"/>
      <c r="AB1001" s="604"/>
    </row>
    <row r="1002" spans="1:28" ht="14.25" customHeight="1">
      <c r="A1002" s="561"/>
      <c r="B1002" s="561"/>
      <c r="C1002" s="578" t="s">
        <v>64</v>
      </c>
      <c r="D1002" s="190"/>
      <c r="E1002" s="191"/>
      <c r="F1002" s="191"/>
      <c r="G1002" s="191"/>
      <c r="H1002" s="192"/>
      <c r="I1002" s="192"/>
      <c r="J1002" s="192"/>
      <c r="K1002" s="192"/>
      <c r="L1002" s="192"/>
      <c r="M1002" s="192"/>
      <c r="N1002" s="572"/>
      <c r="O1002" s="573"/>
      <c r="P1002" s="574"/>
      <c r="Q1002" s="611"/>
      <c r="R1002" s="612"/>
      <c r="S1002" s="613"/>
      <c r="T1002" s="580"/>
      <c r="U1002" s="582"/>
      <c r="V1002" s="584"/>
      <c r="W1002" s="184" t="s">
        <v>95</v>
      </c>
      <c r="X1002" s="185"/>
      <c r="Y1002" s="691"/>
      <c r="Z1002" s="692"/>
      <c r="AA1002" s="602"/>
      <c r="AB1002" s="604"/>
    </row>
    <row r="1003" spans="1:28" ht="14.25" customHeight="1" thickBot="1">
      <c r="A1003" s="562"/>
      <c r="B1003" s="562"/>
      <c r="C1003" s="579"/>
      <c r="D1003" s="193"/>
      <c r="E1003" s="194"/>
      <c r="F1003" s="194"/>
      <c r="G1003" s="194"/>
      <c r="H1003" s="195"/>
      <c r="I1003" s="195"/>
      <c r="J1003" s="195"/>
      <c r="K1003" s="195"/>
      <c r="L1003" s="195"/>
      <c r="M1003" s="195"/>
      <c r="N1003" s="575"/>
      <c r="O1003" s="576"/>
      <c r="P1003" s="577"/>
      <c r="Q1003" s="564"/>
      <c r="R1003" s="566"/>
      <c r="S1003" s="568"/>
      <c r="T1003" s="581"/>
      <c r="U1003" s="583"/>
      <c r="V1003" s="585"/>
      <c r="W1003" s="184" t="s">
        <v>96</v>
      </c>
      <c r="X1003" s="185"/>
      <c r="Y1003" s="587"/>
      <c r="Z1003" s="693"/>
      <c r="AA1003" s="537"/>
      <c r="AB1003" s="546"/>
    </row>
    <row r="1004" spans="1:28" ht="14.25" customHeight="1" thickBot="1">
      <c r="A1004" s="561">
        <v>2</v>
      </c>
      <c r="B1004" s="560">
        <v>6</v>
      </c>
      <c r="C1004" s="175" t="s">
        <v>80</v>
      </c>
      <c r="D1004" s="176">
        <v>21</v>
      </c>
      <c r="E1004" s="177">
        <v>22</v>
      </c>
      <c r="F1004" s="177">
        <v>23</v>
      </c>
      <c r="G1004" s="177">
        <v>24</v>
      </c>
      <c r="H1004" s="177">
        <v>25</v>
      </c>
      <c r="I1004" s="177">
        <v>26</v>
      </c>
      <c r="J1004" s="177">
        <v>27</v>
      </c>
      <c r="K1004" s="177">
        <v>28</v>
      </c>
      <c r="L1004" s="177">
        <v>29</v>
      </c>
      <c r="M1004" s="177">
        <v>30</v>
      </c>
      <c r="N1004" s="563"/>
      <c r="O1004" s="565"/>
      <c r="P1004" s="567"/>
      <c r="Q1004" s="569"/>
      <c r="R1004" s="570"/>
      <c r="S1004" s="571"/>
      <c r="T1004" s="475" t="s">
        <v>89</v>
      </c>
      <c r="U1004" s="476"/>
      <c r="V1004" s="477"/>
      <c r="W1004" s="178" t="s">
        <v>92</v>
      </c>
      <c r="X1004" s="179"/>
      <c r="Y1004" s="586"/>
      <c r="Z1004" s="542"/>
      <c r="AA1004" s="542"/>
      <c r="AB1004" s="544"/>
    </row>
    <row r="1005" spans="1:28" ht="14.25" customHeight="1" thickBot="1">
      <c r="A1005" s="561"/>
      <c r="B1005" s="561"/>
      <c r="C1005" s="180" t="s">
        <v>63</v>
      </c>
      <c r="D1005" s="181"/>
      <c r="E1005" s="182"/>
      <c r="F1005" s="182"/>
      <c r="G1005" s="182"/>
      <c r="H1005" s="183"/>
      <c r="I1005" s="183"/>
      <c r="J1005" s="183"/>
      <c r="K1005" s="183"/>
      <c r="L1005" s="183"/>
      <c r="M1005" s="183"/>
      <c r="N1005" s="564"/>
      <c r="O1005" s="566"/>
      <c r="P1005" s="568"/>
      <c r="Q1005" s="572"/>
      <c r="R1005" s="573"/>
      <c r="S1005" s="574"/>
      <c r="T1005" s="590"/>
      <c r="U1005" s="595"/>
      <c r="V1005" s="591"/>
      <c r="W1005" s="184" t="s">
        <v>93</v>
      </c>
      <c r="X1005" s="185"/>
      <c r="Y1005" s="691"/>
      <c r="Z1005" s="602"/>
      <c r="AA1005" s="602"/>
      <c r="AB1005" s="604"/>
    </row>
    <row r="1006" spans="1:28" ht="14.25" customHeight="1" thickBot="1">
      <c r="A1006" s="561"/>
      <c r="B1006" s="561"/>
      <c r="C1006" s="175" t="s">
        <v>80</v>
      </c>
      <c r="D1006" s="186">
        <v>31</v>
      </c>
      <c r="E1006" s="187">
        <v>32</v>
      </c>
      <c r="F1006" s="187">
        <v>33</v>
      </c>
      <c r="G1006" s="187">
        <v>34</v>
      </c>
      <c r="H1006" s="188">
        <v>35</v>
      </c>
      <c r="I1006" s="188">
        <v>36</v>
      </c>
      <c r="J1006" s="188">
        <v>37</v>
      </c>
      <c r="K1006" s="188">
        <v>38</v>
      </c>
      <c r="L1006" s="188">
        <v>39</v>
      </c>
      <c r="M1006" s="189">
        <v>40</v>
      </c>
      <c r="N1006" s="596"/>
      <c r="O1006" s="597"/>
      <c r="P1006" s="598"/>
      <c r="Q1006" s="575"/>
      <c r="R1006" s="576"/>
      <c r="S1006" s="577"/>
      <c r="T1006" s="478"/>
      <c r="U1006" s="479"/>
      <c r="V1006" s="480"/>
      <c r="W1006" s="184" t="s">
        <v>94</v>
      </c>
      <c r="X1006" s="185"/>
      <c r="Y1006" s="691"/>
      <c r="Z1006" s="602"/>
      <c r="AA1006" s="602"/>
      <c r="AB1006" s="604"/>
    </row>
    <row r="1007" spans="1:28" ht="14.25" customHeight="1">
      <c r="A1007" s="561"/>
      <c r="B1007" s="561"/>
      <c r="C1007" s="578" t="s">
        <v>64</v>
      </c>
      <c r="D1007" s="190"/>
      <c r="E1007" s="191"/>
      <c r="F1007" s="191"/>
      <c r="G1007" s="191"/>
      <c r="H1007" s="192"/>
      <c r="I1007" s="192"/>
      <c r="J1007" s="192"/>
      <c r="K1007" s="192"/>
      <c r="L1007" s="192"/>
      <c r="M1007" s="192"/>
      <c r="N1007" s="596"/>
      <c r="O1007" s="597"/>
      <c r="P1007" s="598"/>
      <c r="Q1007" s="563"/>
      <c r="R1007" s="565"/>
      <c r="S1007" s="567"/>
      <c r="T1007" s="695"/>
      <c r="U1007" s="696"/>
      <c r="V1007" s="697"/>
      <c r="W1007" s="184" t="s">
        <v>95</v>
      </c>
      <c r="X1007" s="185"/>
      <c r="Y1007" s="691"/>
      <c r="Z1007" s="692"/>
      <c r="AA1007" s="602"/>
      <c r="AB1007" s="604"/>
    </row>
    <row r="1008" spans="1:28" ht="14.25" customHeight="1" thickBot="1">
      <c r="A1008" s="562"/>
      <c r="B1008" s="562"/>
      <c r="C1008" s="579"/>
      <c r="D1008" s="193"/>
      <c r="E1008" s="194"/>
      <c r="F1008" s="194"/>
      <c r="G1008" s="194"/>
      <c r="H1008" s="195"/>
      <c r="I1008" s="195"/>
      <c r="J1008" s="195"/>
      <c r="K1008" s="195"/>
      <c r="L1008" s="195"/>
      <c r="M1008" s="195"/>
      <c r="N1008" s="599"/>
      <c r="O1008" s="600"/>
      <c r="P1008" s="601"/>
      <c r="Q1008" s="564"/>
      <c r="R1008" s="566"/>
      <c r="S1008" s="568"/>
      <c r="T1008" s="581"/>
      <c r="U1008" s="583"/>
      <c r="V1008" s="585"/>
      <c r="W1008" s="196" t="s">
        <v>96</v>
      </c>
      <c r="X1008" s="197"/>
      <c r="Y1008" s="587"/>
      <c r="Z1008" s="693"/>
      <c r="AA1008" s="537"/>
      <c r="AB1008" s="546"/>
    </row>
    <row r="1009" spans="1:28" ht="14.25" customHeight="1">
      <c r="A1009" s="682"/>
      <c r="B1009" s="683"/>
      <c r="C1009" s="683"/>
      <c r="D1009" s="683"/>
      <c r="E1009" s="683"/>
      <c r="F1009" s="683"/>
      <c r="G1009" s="683"/>
      <c r="H1009" s="684"/>
      <c r="I1009" s="542"/>
      <c r="J1009" s="543"/>
      <c r="K1009" s="543"/>
      <c r="L1009" s="543"/>
      <c r="M1009" s="544"/>
      <c r="N1009" s="542"/>
      <c r="O1009" s="542"/>
      <c r="P1009" s="542"/>
      <c r="Q1009" s="542"/>
      <c r="R1009" s="542"/>
      <c r="S1009" s="542"/>
      <c r="T1009" s="542"/>
      <c r="U1009" s="542"/>
      <c r="V1009" s="542"/>
      <c r="W1009" s="698"/>
      <c r="X1009" s="699"/>
      <c r="Y1009" s="586"/>
      <c r="Z1009" s="586"/>
      <c r="AA1009" s="542"/>
      <c r="AB1009" s="544"/>
    </row>
    <row r="1010" spans="1:28" ht="14.25" customHeight="1" thickBot="1">
      <c r="A1010" s="685"/>
      <c r="B1010" s="686"/>
      <c r="C1010" s="686"/>
      <c r="D1010" s="686"/>
      <c r="E1010" s="686"/>
      <c r="F1010" s="686"/>
      <c r="G1010" s="686"/>
      <c r="H1010" s="687"/>
      <c r="I1010" s="602"/>
      <c r="J1010" s="603"/>
      <c r="K1010" s="603"/>
      <c r="L1010" s="603"/>
      <c r="M1010" s="604"/>
      <c r="N1010" s="602"/>
      <c r="O1010" s="602"/>
      <c r="P1010" s="602"/>
      <c r="Q1010" s="602"/>
      <c r="R1010" s="602"/>
      <c r="S1010" s="602"/>
      <c r="T1010" s="602"/>
      <c r="U1010" s="602"/>
      <c r="V1010" s="602"/>
      <c r="W1010" s="700"/>
      <c r="X1010" s="701"/>
      <c r="Y1010" s="587"/>
      <c r="Z1010" s="587"/>
      <c r="AA1010" s="537"/>
      <c r="AB1010" s="546"/>
    </row>
    <row r="1011" spans="1:28" ht="14.25" customHeight="1" thickBot="1">
      <c r="A1011" s="688"/>
      <c r="B1011" s="689"/>
      <c r="C1011" s="689"/>
      <c r="D1011" s="689"/>
      <c r="E1011" s="689"/>
      <c r="F1011" s="689"/>
      <c r="G1011" s="689"/>
      <c r="H1011" s="690"/>
      <c r="I1011" s="537"/>
      <c r="J1011" s="545"/>
      <c r="K1011" s="545"/>
      <c r="L1011" s="545"/>
      <c r="M1011" s="546"/>
      <c r="N1011" s="537"/>
      <c r="O1011" s="537"/>
      <c r="P1011" s="537"/>
      <c r="Q1011" s="537"/>
      <c r="R1011" s="537"/>
      <c r="S1011" s="537"/>
      <c r="T1011" s="537"/>
      <c r="U1011" s="537"/>
      <c r="V1011" s="537"/>
      <c r="W1011" s="198" t="s">
        <v>92</v>
      </c>
      <c r="X1011" s="199"/>
      <c r="Y1011" s="200"/>
      <c r="Z1011" s="200"/>
      <c r="AA1011" s="680"/>
      <c r="AB1011" s="681"/>
    </row>
    <row r="1012" spans="1:28" ht="15" customHeight="1" thickBot="1">
      <c r="A1012" s="680" t="s">
        <v>86</v>
      </c>
      <c r="B1012" s="694"/>
      <c r="C1012" s="694"/>
      <c r="D1012" s="694"/>
      <c r="E1012" s="694"/>
      <c r="F1012" s="694"/>
      <c r="G1012" s="694"/>
      <c r="H1012" s="681"/>
      <c r="I1012" s="537" t="s">
        <v>87</v>
      </c>
      <c r="J1012" s="540"/>
      <c r="K1012" s="540"/>
      <c r="L1012" s="540"/>
      <c r="M1012" s="540"/>
      <c r="N1012" s="680" t="s">
        <v>90</v>
      </c>
      <c r="O1012" s="694"/>
      <c r="P1012" s="694"/>
      <c r="Q1012" s="680" t="s">
        <v>91</v>
      </c>
      <c r="R1012" s="694"/>
      <c r="S1012" s="694"/>
      <c r="T1012" s="680" t="s">
        <v>88</v>
      </c>
      <c r="U1012" s="694"/>
      <c r="V1012" s="681"/>
      <c r="W1012" s="198" t="s">
        <v>93</v>
      </c>
      <c r="X1012" s="199"/>
      <c r="Y1012" s="200"/>
      <c r="Z1012" s="200"/>
      <c r="AA1012" s="680"/>
      <c r="AB1012" s="681"/>
    </row>
    <row r="1013" spans="1:28" ht="15" thickBot="1">
      <c r="A1013" s="702"/>
      <c r="B1013" s="702"/>
      <c r="C1013" s="702"/>
      <c r="D1013" s="702"/>
      <c r="E1013" s="702"/>
      <c r="F1013" s="702"/>
      <c r="G1013" s="702"/>
      <c r="H1013" s="702"/>
      <c r="I1013" s="702"/>
      <c r="J1013" s="702"/>
      <c r="K1013" s="702"/>
      <c r="L1013" s="702"/>
      <c r="M1013" s="702"/>
      <c r="N1013" s="702"/>
      <c r="O1013" s="702"/>
      <c r="P1013" s="702"/>
      <c r="Q1013" s="702"/>
      <c r="R1013" s="702"/>
      <c r="S1013" s="702"/>
      <c r="T1013" s="702"/>
      <c r="U1013" s="702"/>
      <c r="V1013" s="702"/>
      <c r="W1013" s="702"/>
      <c r="X1013" s="702"/>
      <c r="Y1013" s="702"/>
      <c r="Z1013" s="702"/>
      <c r="AA1013" s="702"/>
      <c r="AB1013" s="702"/>
    </row>
    <row r="1014" spans="1:28" ht="9.75" customHeight="1">
      <c r="A1014" s="682"/>
      <c r="B1014" s="684"/>
      <c r="C1014" s="635" t="s">
        <v>74</v>
      </c>
      <c r="D1014" s="636"/>
      <c r="E1014" s="636"/>
      <c r="F1014" s="636"/>
      <c r="G1014" s="636"/>
      <c r="H1014" s="636"/>
      <c r="I1014" s="636"/>
      <c r="J1014" s="636"/>
      <c r="K1014" s="636"/>
      <c r="L1014" s="636"/>
      <c r="M1014" s="636"/>
      <c r="N1014" s="636"/>
      <c r="O1014" s="636"/>
      <c r="P1014" s="636"/>
      <c r="Q1014" s="636"/>
      <c r="R1014" s="636"/>
      <c r="S1014" s="636"/>
      <c r="T1014" s="636"/>
      <c r="U1014" s="636"/>
      <c r="V1014" s="636"/>
      <c r="W1014" s="636"/>
      <c r="X1014" s="636"/>
      <c r="Y1014" s="636"/>
      <c r="Z1014" s="636"/>
      <c r="AA1014" s="636"/>
      <c r="AB1014" s="637"/>
    </row>
    <row r="1015" spans="1:28" ht="9.75" customHeight="1" thickBot="1">
      <c r="A1015" s="685"/>
      <c r="B1015" s="687"/>
      <c r="C1015" s="638"/>
      <c r="D1015" s="639"/>
      <c r="E1015" s="639"/>
      <c r="F1015" s="639"/>
      <c r="G1015" s="639"/>
      <c r="H1015" s="639"/>
      <c r="I1015" s="639"/>
      <c r="J1015" s="639"/>
      <c r="K1015" s="639"/>
      <c r="L1015" s="639"/>
      <c r="M1015" s="639"/>
      <c r="N1015" s="639"/>
      <c r="O1015" s="639"/>
      <c r="P1015" s="639"/>
      <c r="Q1015" s="639"/>
      <c r="R1015" s="639"/>
      <c r="S1015" s="639"/>
      <c r="T1015" s="639"/>
      <c r="U1015" s="639"/>
      <c r="V1015" s="639"/>
      <c r="W1015" s="639"/>
      <c r="X1015" s="639"/>
      <c r="Y1015" s="639"/>
      <c r="Z1015" s="639"/>
      <c r="AA1015" s="639"/>
      <c r="AB1015" s="640"/>
    </row>
    <row r="1016" spans="1:28" ht="9.75" customHeight="1">
      <c r="A1016" s="685"/>
      <c r="B1016" s="687"/>
      <c r="C1016" s="427" t="s">
        <v>145</v>
      </c>
      <c r="D1016" s="428"/>
      <c r="E1016" s="428"/>
      <c r="F1016" s="428"/>
      <c r="G1016" s="428"/>
      <c r="H1016" s="428"/>
      <c r="I1016" s="428"/>
      <c r="J1016" s="428"/>
      <c r="K1016" s="428"/>
      <c r="L1016" s="428"/>
      <c r="M1016" s="428"/>
      <c r="N1016" s="428"/>
      <c r="O1016" s="428"/>
      <c r="P1016" s="428"/>
      <c r="Q1016" s="428"/>
      <c r="R1016" s="428"/>
      <c r="S1016" s="428"/>
      <c r="T1016" s="428"/>
      <c r="U1016" s="428"/>
      <c r="V1016" s="428"/>
      <c r="W1016" s="428"/>
      <c r="X1016" s="428"/>
      <c r="Y1016" s="428"/>
      <c r="Z1016" s="428"/>
      <c r="AA1016" s="428"/>
      <c r="AB1016" s="429"/>
    </row>
    <row r="1017" spans="1:28" ht="9.75" customHeight="1" thickBot="1">
      <c r="A1017" s="685"/>
      <c r="B1017" s="687"/>
      <c r="C1017" s="430"/>
      <c r="D1017" s="431"/>
      <c r="E1017" s="431"/>
      <c r="F1017" s="431"/>
      <c r="G1017" s="431"/>
      <c r="H1017" s="431"/>
      <c r="I1017" s="431"/>
      <c r="J1017" s="431"/>
      <c r="K1017" s="431"/>
      <c r="L1017" s="431"/>
      <c r="M1017" s="431"/>
      <c r="N1017" s="431"/>
      <c r="O1017" s="431"/>
      <c r="P1017" s="431"/>
      <c r="Q1017" s="431"/>
      <c r="R1017" s="431"/>
      <c r="S1017" s="431"/>
      <c r="T1017" s="431"/>
      <c r="U1017" s="431"/>
      <c r="V1017" s="431"/>
      <c r="W1017" s="431"/>
      <c r="X1017" s="431"/>
      <c r="Y1017" s="431"/>
      <c r="Z1017" s="431"/>
      <c r="AA1017" s="431"/>
      <c r="AB1017" s="432"/>
    </row>
    <row r="1018" spans="1:28" ht="9.75" customHeight="1">
      <c r="A1018" s="685"/>
      <c r="B1018" s="687"/>
      <c r="C1018" s="629">
        <f ca="1">TODAY()</f>
        <v>42505</v>
      </c>
      <c r="D1018" s="630"/>
      <c r="E1018" s="630"/>
      <c r="F1018" s="630"/>
      <c r="G1018" s="630"/>
      <c r="H1018" s="630"/>
      <c r="I1018" s="630"/>
      <c r="J1018" s="630"/>
      <c r="K1018" s="630"/>
      <c r="L1018" s="630"/>
      <c r="M1018" s="631"/>
      <c r="N1018" s="614" t="s">
        <v>149</v>
      </c>
      <c r="O1018" s="615"/>
      <c r="P1018" s="615"/>
      <c r="Q1018" s="615"/>
      <c r="R1018" s="615"/>
      <c r="S1018" s="615"/>
      <c r="T1018" s="615"/>
      <c r="U1018" s="615"/>
      <c r="V1018" s="615"/>
      <c r="W1018" s="615"/>
      <c r="X1018" s="615"/>
      <c r="Y1018" s="615"/>
      <c r="Z1018" s="615"/>
      <c r="AA1018" s="615"/>
      <c r="AB1018" s="616"/>
    </row>
    <row r="1019" spans="1:28" ht="9.75" customHeight="1" thickBot="1">
      <c r="A1019" s="688"/>
      <c r="B1019" s="690"/>
      <c r="C1019" s="632"/>
      <c r="D1019" s="633"/>
      <c r="E1019" s="633"/>
      <c r="F1019" s="633"/>
      <c r="G1019" s="633"/>
      <c r="H1019" s="633"/>
      <c r="I1019" s="633"/>
      <c r="J1019" s="633"/>
      <c r="K1019" s="633"/>
      <c r="L1019" s="633"/>
      <c r="M1019" s="634"/>
      <c r="N1019" s="617"/>
      <c r="O1019" s="618"/>
      <c r="P1019" s="618"/>
      <c r="Q1019" s="618"/>
      <c r="R1019" s="618"/>
      <c r="S1019" s="618"/>
      <c r="T1019" s="618"/>
      <c r="U1019" s="618"/>
      <c r="V1019" s="618"/>
      <c r="W1019" s="618"/>
      <c r="X1019" s="618"/>
      <c r="Y1019" s="618"/>
      <c r="Z1019" s="618"/>
      <c r="AA1019" s="618"/>
      <c r="AB1019" s="619"/>
    </row>
    <row r="1020" spans="1:28" ht="9.75" customHeight="1">
      <c r="A1020" s="542" t="s">
        <v>68</v>
      </c>
      <c r="B1020" s="544"/>
      <c r="C1020" s="614" t="str">
        <f>'Sp. JK.'!F49</f>
        <v>CSURGAI ANITA</v>
      </c>
      <c r="D1020" s="615"/>
      <c r="E1020" s="615"/>
      <c r="F1020" s="615"/>
      <c r="G1020" s="615"/>
      <c r="H1020" s="615"/>
      <c r="I1020" s="615"/>
      <c r="J1020" s="615"/>
      <c r="K1020" s="615"/>
      <c r="L1020" s="615"/>
      <c r="M1020" s="615"/>
      <c r="N1020" s="542" t="s">
        <v>70</v>
      </c>
      <c r="O1020" s="543"/>
      <c r="P1020" s="544"/>
      <c r="Q1020" s="542"/>
      <c r="R1020" s="543"/>
      <c r="S1020" s="543"/>
      <c r="T1020" s="543"/>
      <c r="U1020" s="543"/>
      <c r="V1020" s="543"/>
      <c r="W1020" s="543"/>
      <c r="X1020" s="543"/>
      <c r="Y1020" s="543"/>
      <c r="Z1020" s="543"/>
      <c r="AA1020" s="543"/>
      <c r="AB1020" s="544"/>
    </row>
    <row r="1021" spans="1:28" ht="9.75" customHeight="1" thickBot="1">
      <c r="A1021" s="537"/>
      <c r="B1021" s="546"/>
      <c r="C1021" s="617"/>
      <c r="D1021" s="618"/>
      <c r="E1021" s="618"/>
      <c r="F1021" s="618"/>
      <c r="G1021" s="618"/>
      <c r="H1021" s="618"/>
      <c r="I1021" s="618"/>
      <c r="J1021" s="618"/>
      <c r="K1021" s="618"/>
      <c r="L1021" s="618"/>
      <c r="M1021" s="618"/>
      <c r="N1021" s="537"/>
      <c r="O1021" s="545"/>
      <c r="P1021" s="546"/>
      <c r="Q1021" s="537"/>
      <c r="R1021" s="545"/>
      <c r="S1021" s="545"/>
      <c r="T1021" s="545"/>
      <c r="U1021" s="545"/>
      <c r="V1021" s="545"/>
      <c r="W1021" s="545"/>
      <c r="X1021" s="545"/>
      <c r="Y1021" s="545"/>
      <c r="Z1021" s="545"/>
      <c r="AA1021" s="545"/>
      <c r="AB1021" s="546"/>
    </row>
    <row r="1022" spans="1:28" ht="9.75" customHeight="1">
      <c r="A1022" s="542" t="s">
        <v>71</v>
      </c>
      <c r="B1022" s="544"/>
      <c r="C1022" s="614"/>
      <c r="D1022" s="615"/>
      <c r="E1022" s="615"/>
      <c r="F1022" s="615"/>
      <c r="G1022" s="615"/>
      <c r="H1022" s="615"/>
      <c r="I1022" s="615"/>
      <c r="J1022" s="615"/>
      <c r="K1022" s="615"/>
      <c r="L1022" s="615"/>
      <c r="M1022" s="615"/>
      <c r="N1022" s="542" t="s">
        <v>69</v>
      </c>
      <c r="O1022" s="625"/>
      <c r="P1022" s="626"/>
      <c r="Q1022" s="542"/>
      <c r="R1022" s="543"/>
      <c r="S1022" s="543"/>
      <c r="T1022" s="543"/>
      <c r="U1022" s="543"/>
      <c r="V1022" s="543"/>
      <c r="W1022" s="543"/>
      <c r="X1022" s="543"/>
      <c r="Y1022" s="543"/>
      <c r="Z1022" s="543"/>
      <c r="AA1022" s="543"/>
      <c r="AB1022" s="544"/>
    </row>
    <row r="1023" spans="1:28" ht="9.75" customHeight="1" thickBot="1">
      <c r="A1023" s="537"/>
      <c r="B1023" s="546"/>
      <c r="C1023" s="617"/>
      <c r="D1023" s="618"/>
      <c r="E1023" s="618"/>
      <c r="F1023" s="618"/>
      <c r="G1023" s="618"/>
      <c r="H1023" s="618"/>
      <c r="I1023" s="618"/>
      <c r="J1023" s="618"/>
      <c r="K1023" s="618"/>
      <c r="L1023" s="618"/>
      <c r="M1023" s="618"/>
      <c r="N1023" s="622"/>
      <c r="O1023" s="623"/>
      <c r="P1023" s="624"/>
      <c r="Q1023" s="537"/>
      <c r="R1023" s="545"/>
      <c r="S1023" s="545"/>
      <c r="T1023" s="545"/>
      <c r="U1023" s="545"/>
      <c r="V1023" s="545"/>
      <c r="W1023" s="545"/>
      <c r="X1023" s="545"/>
      <c r="Y1023" s="545"/>
      <c r="Z1023" s="545"/>
      <c r="AA1023" s="545"/>
      <c r="AB1023" s="546"/>
    </row>
    <row r="1024" spans="1:28" ht="9.75" customHeight="1" thickBot="1">
      <c r="A1024" s="174" t="s">
        <v>77</v>
      </c>
      <c r="B1024" s="174" t="s">
        <v>62</v>
      </c>
      <c r="C1024" s="627"/>
      <c r="D1024" s="559"/>
      <c r="E1024" s="559"/>
      <c r="F1024" s="559"/>
      <c r="G1024" s="559"/>
      <c r="H1024" s="559"/>
      <c r="I1024" s="559"/>
      <c r="J1024" s="559"/>
      <c r="K1024" s="559"/>
      <c r="L1024" s="559"/>
      <c r="M1024" s="559"/>
      <c r="N1024" s="550" t="s">
        <v>63</v>
      </c>
      <c r="O1024" s="556"/>
      <c r="P1024" s="551"/>
      <c r="Q1024" s="550" t="s">
        <v>64</v>
      </c>
      <c r="R1024" s="556"/>
      <c r="S1024" s="551"/>
      <c r="T1024" s="550" t="s">
        <v>65</v>
      </c>
      <c r="U1024" s="556"/>
      <c r="V1024" s="551"/>
      <c r="W1024" s="525" t="s">
        <v>97</v>
      </c>
      <c r="X1024" s="527"/>
      <c r="Y1024" s="229" t="s">
        <v>78</v>
      </c>
      <c r="Z1024" s="230" t="s">
        <v>66</v>
      </c>
      <c r="AA1024" s="627" t="s">
        <v>67</v>
      </c>
      <c r="AB1024" s="628"/>
    </row>
    <row r="1025" spans="1:28" ht="14.25" customHeight="1" thickBot="1">
      <c r="A1025" s="561">
        <v>1</v>
      </c>
      <c r="B1025" s="561">
        <v>6</v>
      </c>
      <c r="C1025" s="175" t="s">
        <v>80</v>
      </c>
      <c r="D1025" s="176">
        <v>1</v>
      </c>
      <c r="E1025" s="177">
        <v>2</v>
      </c>
      <c r="F1025" s="177">
        <v>3</v>
      </c>
      <c r="G1025" s="177">
        <v>4</v>
      </c>
      <c r="H1025" s="177">
        <v>5</v>
      </c>
      <c r="I1025" s="177">
        <v>6</v>
      </c>
      <c r="J1025" s="177">
        <v>7</v>
      </c>
      <c r="K1025" s="177">
        <v>8</v>
      </c>
      <c r="L1025" s="177">
        <v>9</v>
      </c>
      <c r="M1025" s="177">
        <v>10</v>
      </c>
      <c r="N1025" s="563"/>
      <c r="O1025" s="565"/>
      <c r="P1025" s="609"/>
      <c r="Q1025" s="569"/>
      <c r="R1025" s="570"/>
      <c r="S1025" s="571"/>
      <c r="T1025" s="475" t="s">
        <v>89</v>
      </c>
      <c r="U1025" s="476"/>
      <c r="V1025" s="477"/>
      <c r="W1025" s="178" t="s">
        <v>92</v>
      </c>
      <c r="X1025" s="179"/>
      <c r="Y1025" s="586"/>
      <c r="Z1025" s="542"/>
      <c r="AA1025" s="542"/>
      <c r="AB1025" s="544"/>
    </row>
    <row r="1026" spans="1:28" ht="14.25" customHeight="1" thickBot="1">
      <c r="A1026" s="561"/>
      <c r="B1026" s="561"/>
      <c r="C1026" s="180" t="s">
        <v>63</v>
      </c>
      <c r="D1026" s="181"/>
      <c r="E1026" s="182"/>
      <c r="F1026" s="182"/>
      <c r="G1026" s="182"/>
      <c r="H1026" s="183"/>
      <c r="I1026" s="183"/>
      <c r="J1026" s="183"/>
      <c r="K1026" s="183"/>
      <c r="L1026" s="183"/>
      <c r="M1026" s="183"/>
      <c r="N1026" s="564"/>
      <c r="O1026" s="566"/>
      <c r="P1026" s="610"/>
      <c r="Q1026" s="572"/>
      <c r="R1026" s="573"/>
      <c r="S1026" s="574"/>
      <c r="T1026" s="590"/>
      <c r="U1026" s="595"/>
      <c r="V1026" s="591"/>
      <c r="W1026" s="184" t="s">
        <v>93</v>
      </c>
      <c r="X1026" s="185"/>
      <c r="Y1026" s="691"/>
      <c r="Z1026" s="602"/>
      <c r="AA1026" s="602"/>
      <c r="AB1026" s="604"/>
    </row>
    <row r="1027" spans="1:28" ht="14.25" customHeight="1" thickBot="1">
      <c r="A1027" s="561"/>
      <c r="B1027" s="561"/>
      <c r="C1027" s="175" t="s">
        <v>80</v>
      </c>
      <c r="D1027" s="186">
        <v>11</v>
      </c>
      <c r="E1027" s="187">
        <v>12</v>
      </c>
      <c r="F1027" s="187">
        <v>13</v>
      </c>
      <c r="G1027" s="187">
        <v>14</v>
      </c>
      <c r="H1027" s="188">
        <v>15</v>
      </c>
      <c r="I1027" s="188">
        <v>16</v>
      </c>
      <c r="J1027" s="188">
        <v>17</v>
      </c>
      <c r="K1027" s="188">
        <v>18</v>
      </c>
      <c r="L1027" s="188">
        <v>19</v>
      </c>
      <c r="M1027" s="189">
        <v>20</v>
      </c>
      <c r="N1027" s="569"/>
      <c r="O1027" s="570"/>
      <c r="P1027" s="571"/>
      <c r="Q1027" s="575"/>
      <c r="R1027" s="576"/>
      <c r="S1027" s="577"/>
      <c r="T1027" s="478"/>
      <c r="U1027" s="479"/>
      <c r="V1027" s="480"/>
      <c r="W1027" s="184" t="s">
        <v>94</v>
      </c>
      <c r="X1027" s="185"/>
      <c r="Y1027" s="691"/>
      <c r="Z1027" s="602"/>
      <c r="AA1027" s="602"/>
      <c r="AB1027" s="604"/>
    </row>
    <row r="1028" spans="1:28" ht="14.25" customHeight="1">
      <c r="A1028" s="561"/>
      <c r="B1028" s="561"/>
      <c r="C1028" s="578" t="s">
        <v>64</v>
      </c>
      <c r="D1028" s="190"/>
      <c r="E1028" s="191"/>
      <c r="F1028" s="191"/>
      <c r="G1028" s="191"/>
      <c r="H1028" s="192"/>
      <c r="I1028" s="192"/>
      <c r="J1028" s="192"/>
      <c r="K1028" s="192"/>
      <c r="L1028" s="192"/>
      <c r="M1028" s="192"/>
      <c r="N1028" s="572"/>
      <c r="O1028" s="573"/>
      <c r="P1028" s="574"/>
      <c r="Q1028" s="611"/>
      <c r="R1028" s="612"/>
      <c r="S1028" s="613"/>
      <c r="T1028" s="580"/>
      <c r="U1028" s="582"/>
      <c r="V1028" s="584"/>
      <c r="W1028" s="184" t="s">
        <v>95</v>
      </c>
      <c r="X1028" s="185"/>
      <c r="Y1028" s="691"/>
      <c r="Z1028" s="692"/>
      <c r="AA1028" s="602"/>
      <c r="AB1028" s="604"/>
    </row>
    <row r="1029" spans="1:28" ht="14.25" customHeight="1" thickBot="1">
      <c r="A1029" s="562"/>
      <c r="B1029" s="562"/>
      <c r="C1029" s="579"/>
      <c r="D1029" s="193"/>
      <c r="E1029" s="194"/>
      <c r="F1029" s="194"/>
      <c r="G1029" s="194"/>
      <c r="H1029" s="195"/>
      <c r="I1029" s="195"/>
      <c r="J1029" s="195"/>
      <c r="K1029" s="195"/>
      <c r="L1029" s="195"/>
      <c r="M1029" s="195"/>
      <c r="N1029" s="575"/>
      <c r="O1029" s="576"/>
      <c r="P1029" s="577"/>
      <c r="Q1029" s="564"/>
      <c r="R1029" s="566"/>
      <c r="S1029" s="568"/>
      <c r="T1029" s="581"/>
      <c r="U1029" s="583"/>
      <c r="V1029" s="585"/>
      <c r="W1029" s="184" t="s">
        <v>96</v>
      </c>
      <c r="X1029" s="185"/>
      <c r="Y1029" s="587"/>
      <c r="Z1029" s="693"/>
      <c r="AA1029" s="537"/>
      <c r="AB1029" s="546"/>
    </row>
    <row r="1030" spans="1:28" ht="14.25" customHeight="1" thickBot="1">
      <c r="A1030" s="561">
        <v>2</v>
      </c>
      <c r="B1030" s="560">
        <v>5</v>
      </c>
      <c r="C1030" s="175" t="s">
        <v>80</v>
      </c>
      <c r="D1030" s="176">
        <v>21</v>
      </c>
      <c r="E1030" s="177">
        <v>22</v>
      </c>
      <c r="F1030" s="177">
        <v>23</v>
      </c>
      <c r="G1030" s="177">
        <v>24</v>
      </c>
      <c r="H1030" s="177">
        <v>25</v>
      </c>
      <c r="I1030" s="177">
        <v>26</v>
      </c>
      <c r="J1030" s="177">
        <v>27</v>
      </c>
      <c r="K1030" s="177">
        <v>28</v>
      </c>
      <c r="L1030" s="177">
        <v>29</v>
      </c>
      <c r="M1030" s="177">
        <v>30</v>
      </c>
      <c r="N1030" s="563"/>
      <c r="O1030" s="565"/>
      <c r="P1030" s="567"/>
      <c r="Q1030" s="569"/>
      <c r="R1030" s="570"/>
      <c r="S1030" s="571"/>
      <c r="T1030" s="475" t="s">
        <v>89</v>
      </c>
      <c r="U1030" s="476"/>
      <c r="V1030" s="477"/>
      <c r="W1030" s="178" t="s">
        <v>92</v>
      </c>
      <c r="X1030" s="179"/>
      <c r="Y1030" s="586"/>
      <c r="Z1030" s="542"/>
      <c r="AA1030" s="542"/>
      <c r="AB1030" s="544"/>
    </row>
    <row r="1031" spans="1:28" ht="14.25" customHeight="1" thickBot="1">
      <c r="A1031" s="561"/>
      <c r="B1031" s="561"/>
      <c r="C1031" s="180" t="s">
        <v>63</v>
      </c>
      <c r="D1031" s="181"/>
      <c r="E1031" s="182"/>
      <c r="F1031" s="182"/>
      <c r="G1031" s="182"/>
      <c r="H1031" s="183"/>
      <c r="I1031" s="183"/>
      <c r="J1031" s="183"/>
      <c r="K1031" s="183"/>
      <c r="L1031" s="183"/>
      <c r="M1031" s="183"/>
      <c r="N1031" s="564"/>
      <c r="O1031" s="566"/>
      <c r="P1031" s="568"/>
      <c r="Q1031" s="572"/>
      <c r="R1031" s="573"/>
      <c r="S1031" s="574"/>
      <c r="T1031" s="590"/>
      <c r="U1031" s="595"/>
      <c r="V1031" s="591"/>
      <c r="W1031" s="184" t="s">
        <v>93</v>
      </c>
      <c r="X1031" s="185"/>
      <c r="Y1031" s="691"/>
      <c r="Z1031" s="602"/>
      <c r="AA1031" s="602"/>
      <c r="AB1031" s="604"/>
    </row>
    <row r="1032" spans="1:28" ht="14.25" customHeight="1" thickBot="1">
      <c r="A1032" s="561"/>
      <c r="B1032" s="561"/>
      <c r="C1032" s="175" t="s">
        <v>80</v>
      </c>
      <c r="D1032" s="186">
        <v>31</v>
      </c>
      <c r="E1032" s="187">
        <v>32</v>
      </c>
      <c r="F1032" s="187">
        <v>33</v>
      </c>
      <c r="G1032" s="187">
        <v>34</v>
      </c>
      <c r="H1032" s="188">
        <v>35</v>
      </c>
      <c r="I1032" s="188">
        <v>36</v>
      </c>
      <c r="J1032" s="188">
        <v>37</v>
      </c>
      <c r="K1032" s="188">
        <v>38</v>
      </c>
      <c r="L1032" s="188">
        <v>39</v>
      </c>
      <c r="M1032" s="189">
        <v>40</v>
      </c>
      <c r="N1032" s="596"/>
      <c r="O1032" s="597"/>
      <c r="P1032" s="598"/>
      <c r="Q1032" s="575"/>
      <c r="R1032" s="576"/>
      <c r="S1032" s="577"/>
      <c r="T1032" s="478"/>
      <c r="U1032" s="479"/>
      <c r="V1032" s="480"/>
      <c r="W1032" s="184" t="s">
        <v>94</v>
      </c>
      <c r="X1032" s="185"/>
      <c r="Y1032" s="691"/>
      <c r="Z1032" s="602"/>
      <c r="AA1032" s="602"/>
      <c r="AB1032" s="604"/>
    </row>
    <row r="1033" spans="1:28" ht="14.25" customHeight="1">
      <c r="A1033" s="561"/>
      <c r="B1033" s="561"/>
      <c r="C1033" s="578" t="s">
        <v>64</v>
      </c>
      <c r="D1033" s="190"/>
      <c r="E1033" s="191"/>
      <c r="F1033" s="191"/>
      <c r="G1033" s="191"/>
      <c r="H1033" s="192"/>
      <c r="I1033" s="192"/>
      <c r="J1033" s="192"/>
      <c r="K1033" s="192"/>
      <c r="L1033" s="192"/>
      <c r="M1033" s="192"/>
      <c r="N1033" s="596"/>
      <c r="O1033" s="597"/>
      <c r="P1033" s="598"/>
      <c r="Q1033" s="563"/>
      <c r="R1033" s="565"/>
      <c r="S1033" s="567"/>
      <c r="T1033" s="695"/>
      <c r="U1033" s="696"/>
      <c r="V1033" s="697"/>
      <c r="W1033" s="184" t="s">
        <v>95</v>
      </c>
      <c r="X1033" s="185"/>
      <c r="Y1033" s="691"/>
      <c r="Z1033" s="692"/>
      <c r="AA1033" s="602"/>
      <c r="AB1033" s="604"/>
    </row>
    <row r="1034" spans="1:28" ht="14.25" customHeight="1" thickBot="1">
      <c r="A1034" s="562"/>
      <c r="B1034" s="562"/>
      <c r="C1034" s="579"/>
      <c r="D1034" s="193"/>
      <c r="E1034" s="194"/>
      <c r="F1034" s="194"/>
      <c r="G1034" s="194"/>
      <c r="H1034" s="195"/>
      <c r="I1034" s="195"/>
      <c r="J1034" s="195"/>
      <c r="K1034" s="195"/>
      <c r="L1034" s="195"/>
      <c r="M1034" s="195"/>
      <c r="N1034" s="599"/>
      <c r="O1034" s="600"/>
      <c r="P1034" s="601"/>
      <c r="Q1034" s="564"/>
      <c r="R1034" s="566"/>
      <c r="S1034" s="568"/>
      <c r="T1034" s="581"/>
      <c r="U1034" s="583"/>
      <c r="V1034" s="585"/>
      <c r="W1034" s="196" t="s">
        <v>96</v>
      </c>
      <c r="X1034" s="197"/>
      <c r="Y1034" s="587"/>
      <c r="Z1034" s="693"/>
      <c r="AA1034" s="537"/>
      <c r="AB1034" s="546"/>
    </row>
    <row r="1035" spans="1:28" ht="14.25" customHeight="1">
      <c r="A1035" s="682"/>
      <c r="B1035" s="683"/>
      <c r="C1035" s="683"/>
      <c r="D1035" s="683"/>
      <c r="E1035" s="683"/>
      <c r="F1035" s="683"/>
      <c r="G1035" s="683"/>
      <c r="H1035" s="684"/>
      <c r="I1035" s="542"/>
      <c r="J1035" s="543"/>
      <c r="K1035" s="543"/>
      <c r="L1035" s="543"/>
      <c r="M1035" s="544"/>
      <c r="N1035" s="542"/>
      <c r="O1035" s="542"/>
      <c r="P1035" s="542"/>
      <c r="Q1035" s="542"/>
      <c r="R1035" s="542"/>
      <c r="S1035" s="542"/>
      <c r="T1035" s="542"/>
      <c r="U1035" s="542"/>
      <c r="V1035" s="542"/>
      <c r="W1035" s="698"/>
      <c r="X1035" s="699"/>
      <c r="Y1035" s="586"/>
      <c r="Z1035" s="586"/>
      <c r="AA1035" s="542"/>
      <c r="AB1035" s="544"/>
    </row>
    <row r="1036" spans="1:28" ht="14.25" customHeight="1" thickBot="1">
      <c r="A1036" s="685"/>
      <c r="B1036" s="686"/>
      <c r="C1036" s="686"/>
      <c r="D1036" s="686"/>
      <c r="E1036" s="686"/>
      <c r="F1036" s="686"/>
      <c r="G1036" s="686"/>
      <c r="H1036" s="687"/>
      <c r="I1036" s="602"/>
      <c r="J1036" s="603"/>
      <c r="K1036" s="603"/>
      <c r="L1036" s="603"/>
      <c r="M1036" s="604"/>
      <c r="N1036" s="602"/>
      <c r="O1036" s="602"/>
      <c r="P1036" s="602"/>
      <c r="Q1036" s="602"/>
      <c r="R1036" s="602"/>
      <c r="S1036" s="602"/>
      <c r="T1036" s="602"/>
      <c r="U1036" s="602"/>
      <c r="V1036" s="602"/>
      <c r="W1036" s="700"/>
      <c r="X1036" s="701"/>
      <c r="Y1036" s="587"/>
      <c r="Z1036" s="587"/>
      <c r="AA1036" s="537"/>
      <c r="AB1036" s="546"/>
    </row>
    <row r="1037" spans="1:28" ht="14.25" customHeight="1" thickBot="1">
      <c r="A1037" s="688"/>
      <c r="B1037" s="689"/>
      <c r="C1037" s="689"/>
      <c r="D1037" s="689"/>
      <c r="E1037" s="689"/>
      <c r="F1037" s="689"/>
      <c r="G1037" s="689"/>
      <c r="H1037" s="690"/>
      <c r="I1037" s="537"/>
      <c r="J1037" s="545"/>
      <c r="K1037" s="545"/>
      <c r="L1037" s="545"/>
      <c r="M1037" s="546"/>
      <c r="N1037" s="537"/>
      <c r="O1037" s="537"/>
      <c r="P1037" s="537"/>
      <c r="Q1037" s="537"/>
      <c r="R1037" s="537"/>
      <c r="S1037" s="537"/>
      <c r="T1037" s="537"/>
      <c r="U1037" s="537"/>
      <c r="V1037" s="537"/>
      <c r="W1037" s="198" t="s">
        <v>92</v>
      </c>
      <c r="X1037" s="199"/>
      <c r="Y1037" s="200"/>
      <c r="Z1037" s="200"/>
      <c r="AA1037" s="680"/>
      <c r="AB1037" s="681"/>
    </row>
    <row r="1038" spans="1:28" ht="15" customHeight="1" thickBot="1">
      <c r="A1038" s="680" t="s">
        <v>86</v>
      </c>
      <c r="B1038" s="694"/>
      <c r="C1038" s="694"/>
      <c r="D1038" s="694"/>
      <c r="E1038" s="694"/>
      <c r="F1038" s="694"/>
      <c r="G1038" s="694"/>
      <c r="H1038" s="681"/>
      <c r="I1038" s="537" t="s">
        <v>87</v>
      </c>
      <c r="J1038" s="540"/>
      <c r="K1038" s="540"/>
      <c r="L1038" s="540"/>
      <c r="M1038" s="540"/>
      <c r="N1038" s="680" t="s">
        <v>90</v>
      </c>
      <c r="O1038" s="694"/>
      <c r="P1038" s="694"/>
      <c r="Q1038" s="680" t="s">
        <v>91</v>
      </c>
      <c r="R1038" s="694"/>
      <c r="S1038" s="694"/>
      <c r="T1038" s="680" t="s">
        <v>88</v>
      </c>
      <c r="U1038" s="694"/>
      <c r="V1038" s="681"/>
      <c r="W1038" s="198" t="s">
        <v>93</v>
      </c>
      <c r="X1038" s="199"/>
      <c r="Y1038" s="200"/>
      <c r="Z1038" s="200"/>
      <c r="AA1038" s="680"/>
      <c r="AB1038" s="681"/>
    </row>
    <row r="1039" spans="1:28" ht="16.5" customHeight="1" thickBot="1">
      <c r="A1039" s="680"/>
      <c r="B1039" s="694"/>
      <c r="C1039" s="694"/>
      <c r="D1039" s="694"/>
      <c r="E1039" s="694"/>
      <c r="F1039" s="694"/>
      <c r="G1039" s="694"/>
      <c r="H1039" s="694"/>
      <c r="I1039" s="694"/>
      <c r="J1039" s="694"/>
      <c r="K1039" s="694"/>
      <c r="L1039" s="694"/>
      <c r="M1039" s="694"/>
      <c r="N1039" s="694"/>
      <c r="O1039" s="694"/>
      <c r="P1039" s="694"/>
      <c r="Q1039" s="694"/>
      <c r="R1039" s="694"/>
      <c r="S1039" s="694"/>
      <c r="T1039" s="694"/>
      <c r="U1039" s="694"/>
      <c r="V1039" s="694"/>
      <c r="W1039" s="694"/>
      <c r="X1039" s="694"/>
      <c r="Y1039" s="694"/>
      <c r="Z1039" s="694"/>
      <c r="AA1039" s="694"/>
      <c r="AB1039" s="681"/>
    </row>
    <row r="1040" spans="1:28" ht="9.75" customHeight="1">
      <c r="A1040" s="682"/>
      <c r="B1040" s="684"/>
      <c r="C1040" s="635" t="s">
        <v>74</v>
      </c>
      <c r="D1040" s="636"/>
      <c r="E1040" s="636"/>
      <c r="F1040" s="636"/>
      <c r="G1040" s="636"/>
      <c r="H1040" s="636"/>
      <c r="I1040" s="636"/>
      <c r="J1040" s="636"/>
      <c r="K1040" s="636"/>
      <c r="L1040" s="636"/>
      <c r="M1040" s="636"/>
      <c r="N1040" s="636"/>
      <c r="O1040" s="636"/>
      <c r="P1040" s="636"/>
      <c r="Q1040" s="636"/>
      <c r="R1040" s="636"/>
      <c r="S1040" s="636"/>
      <c r="T1040" s="636"/>
      <c r="U1040" s="636"/>
      <c r="V1040" s="636"/>
      <c r="W1040" s="636"/>
      <c r="X1040" s="636"/>
      <c r="Y1040" s="636"/>
      <c r="Z1040" s="636"/>
      <c r="AA1040" s="636"/>
      <c r="AB1040" s="637"/>
    </row>
    <row r="1041" spans="1:28" ht="9.75" customHeight="1" thickBot="1">
      <c r="A1041" s="685"/>
      <c r="B1041" s="687"/>
      <c r="C1041" s="638"/>
      <c r="D1041" s="639"/>
      <c r="E1041" s="639"/>
      <c r="F1041" s="639"/>
      <c r="G1041" s="639"/>
      <c r="H1041" s="639"/>
      <c r="I1041" s="639"/>
      <c r="J1041" s="639"/>
      <c r="K1041" s="639"/>
      <c r="L1041" s="639"/>
      <c r="M1041" s="639"/>
      <c r="N1041" s="639"/>
      <c r="O1041" s="639"/>
      <c r="P1041" s="639"/>
      <c r="Q1041" s="639"/>
      <c r="R1041" s="639"/>
      <c r="S1041" s="639"/>
      <c r="T1041" s="639"/>
      <c r="U1041" s="639"/>
      <c r="V1041" s="639"/>
      <c r="W1041" s="639"/>
      <c r="X1041" s="639"/>
      <c r="Y1041" s="639"/>
      <c r="Z1041" s="639"/>
      <c r="AA1041" s="639"/>
      <c r="AB1041" s="640"/>
    </row>
    <row r="1042" spans="1:28" ht="9.75" customHeight="1">
      <c r="A1042" s="685"/>
      <c r="B1042" s="687"/>
      <c r="C1042" s="427" t="s">
        <v>145</v>
      </c>
      <c r="D1042" s="428"/>
      <c r="E1042" s="428"/>
      <c r="F1042" s="428"/>
      <c r="G1042" s="428"/>
      <c r="H1042" s="428"/>
      <c r="I1042" s="428"/>
      <c r="J1042" s="428"/>
      <c r="K1042" s="428"/>
      <c r="L1042" s="428"/>
      <c r="M1042" s="428"/>
      <c r="N1042" s="428"/>
      <c r="O1042" s="428"/>
      <c r="P1042" s="428"/>
      <c r="Q1042" s="428"/>
      <c r="R1042" s="428"/>
      <c r="S1042" s="428"/>
      <c r="T1042" s="428"/>
      <c r="U1042" s="428"/>
      <c r="V1042" s="428"/>
      <c r="W1042" s="428"/>
      <c r="X1042" s="428"/>
      <c r="Y1042" s="428"/>
      <c r="Z1042" s="428"/>
      <c r="AA1042" s="428"/>
      <c r="AB1042" s="429"/>
    </row>
    <row r="1043" spans="1:28" ht="9.75" customHeight="1" thickBot="1">
      <c r="A1043" s="685"/>
      <c r="B1043" s="687"/>
      <c r="C1043" s="430"/>
      <c r="D1043" s="431"/>
      <c r="E1043" s="431"/>
      <c r="F1043" s="431"/>
      <c r="G1043" s="431"/>
      <c r="H1043" s="431"/>
      <c r="I1043" s="431"/>
      <c r="J1043" s="431"/>
      <c r="K1043" s="431"/>
      <c r="L1043" s="431"/>
      <c r="M1043" s="431"/>
      <c r="N1043" s="431"/>
      <c r="O1043" s="431"/>
      <c r="P1043" s="431"/>
      <c r="Q1043" s="431"/>
      <c r="R1043" s="431"/>
      <c r="S1043" s="431"/>
      <c r="T1043" s="431"/>
      <c r="U1043" s="431"/>
      <c r="V1043" s="431"/>
      <c r="W1043" s="431"/>
      <c r="X1043" s="431"/>
      <c r="Y1043" s="431"/>
      <c r="Z1043" s="431"/>
      <c r="AA1043" s="431"/>
      <c r="AB1043" s="432"/>
    </row>
    <row r="1044" spans="1:28" ht="9.75" customHeight="1">
      <c r="A1044" s="685"/>
      <c r="B1044" s="687"/>
      <c r="C1044" s="629">
        <f ca="1">TODAY()</f>
        <v>42505</v>
      </c>
      <c r="D1044" s="630"/>
      <c r="E1044" s="630"/>
      <c r="F1044" s="630"/>
      <c r="G1044" s="630"/>
      <c r="H1044" s="630"/>
      <c r="I1044" s="630"/>
      <c r="J1044" s="630"/>
      <c r="K1044" s="630"/>
      <c r="L1044" s="630"/>
      <c r="M1044" s="631"/>
      <c r="N1044" s="614" t="s">
        <v>149</v>
      </c>
      <c r="O1044" s="615"/>
      <c r="P1044" s="615"/>
      <c r="Q1044" s="615"/>
      <c r="R1044" s="615"/>
      <c r="S1044" s="615"/>
      <c r="T1044" s="615"/>
      <c r="U1044" s="615"/>
      <c r="V1044" s="615"/>
      <c r="W1044" s="615"/>
      <c r="X1044" s="615"/>
      <c r="Y1044" s="615"/>
      <c r="Z1044" s="615"/>
      <c r="AA1044" s="615"/>
      <c r="AB1044" s="616"/>
    </row>
    <row r="1045" spans="1:28" ht="9.75" customHeight="1" thickBot="1">
      <c r="A1045" s="688"/>
      <c r="B1045" s="690"/>
      <c r="C1045" s="632"/>
      <c r="D1045" s="633"/>
      <c r="E1045" s="633"/>
      <c r="F1045" s="633"/>
      <c r="G1045" s="633"/>
      <c r="H1045" s="633"/>
      <c r="I1045" s="633"/>
      <c r="J1045" s="633"/>
      <c r="K1045" s="633"/>
      <c r="L1045" s="633"/>
      <c r="M1045" s="634"/>
      <c r="N1045" s="617"/>
      <c r="O1045" s="618"/>
      <c r="P1045" s="618"/>
      <c r="Q1045" s="618"/>
      <c r="R1045" s="618"/>
      <c r="S1045" s="618"/>
      <c r="T1045" s="618"/>
      <c r="U1045" s="618"/>
      <c r="V1045" s="618"/>
      <c r="W1045" s="618"/>
      <c r="X1045" s="618"/>
      <c r="Y1045" s="618"/>
      <c r="Z1045" s="618"/>
      <c r="AA1045" s="618"/>
      <c r="AB1045" s="619"/>
    </row>
    <row r="1046" spans="1:28" ht="9.75" customHeight="1">
      <c r="A1046" s="542" t="s">
        <v>68</v>
      </c>
      <c r="B1046" s="544"/>
      <c r="C1046" s="614" t="str">
        <f>'Sp. JK.'!F50</f>
        <v>DALLOSNÉ TAKÁCS ANITA</v>
      </c>
      <c r="D1046" s="615"/>
      <c r="E1046" s="615"/>
      <c r="F1046" s="615"/>
      <c r="G1046" s="615"/>
      <c r="H1046" s="615"/>
      <c r="I1046" s="615"/>
      <c r="J1046" s="615"/>
      <c r="K1046" s="615"/>
      <c r="L1046" s="615"/>
      <c r="M1046" s="615"/>
      <c r="N1046" s="602" t="s">
        <v>70</v>
      </c>
      <c r="O1046" s="620"/>
      <c r="P1046" s="621"/>
      <c r="Q1046" s="602"/>
      <c r="R1046" s="705"/>
      <c r="S1046" s="705"/>
      <c r="T1046" s="705"/>
      <c r="U1046" s="705"/>
      <c r="V1046" s="705"/>
      <c r="W1046" s="705"/>
      <c r="X1046" s="705"/>
      <c r="Y1046" s="705"/>
      <c r="Z1046" s="705"/>
      <c r="AA1046" s="705"/>
      <c r="AB1046" s="604"/>
    </row>
    <row r="1047" spans="1:28" ht="9.75" customHeight="1" thickBot="1">
      <c r="A1047" s="537"/>
      <c r="B1047" s="546"/>
      <c r="C1047" s="617"/>
      <c r="D1047" s="618"/>
      <c r="E1047" s="618"/>
      <c r="F1047" s="618"/>
      <c r="G1047" s="618"/>
      <c r="H1047" s="618"/>
      <c r="I1047" s="618"/>
      <c r="J1047" s="618"/>
      <c r="K1047" s="618"/>
      <c r="L1047" s="618"/>
      <c r="M1047" s="618"/>
      <c r="N1047" s="622"/>
      <c r="O1047" s="623"/>
      <c r="P1047" s="624"/>
      <c r="Q1047" s="602"/>
      <c r="R1047" s="705"/>
      <c r="S1047" s="705"/>
      <c r="T1047" s="705"/>
      <c r="U1047" s="705"/>
      <c r="V1047" s="705"/>
      <c r="W1047" s="705"/>
      <c r="X1047" s="705"/>
      <c r="Y1047" s="705"/>
      <c r="Z1047" s="705"/>
      <c r="AA1047" s="705"/>
      <c r="AB1047" s="604"/>
    </row>
    <row r="1048" spans="1:28" ht="9.75" customHeight="1">
      <c r="A1048" s="542" t="s">
        <v>71</v>
      </c>
      <c r="B1048" s="544"/>
      <c r="C1048" s="614"/>
      <c r="D1048" s="615"/>
      <c r="E1048" s="615"/>
      <c r="F1048" s="615"/>
      <c r="G1048" s="615"/>
      <c r="H1048" s="615"/>
      <c r="I1048" s="615"/>
      <c r="J1048" s="615"/>
      <c r="K1048" s="615"/>
      <c r="L1048" s="615"/>
      <c r="M1048" s="615"/>
      <c r="N1048" s="542" t="s">
        <v>69</v>
      </c>
      <c r="O1048" s="625"/>
      <c r="P1048" s="626"/>
      <c r="Q1048" s="542"/>
      <c r="R1048" s="543"/>
      <c r="S1048" s="543"/>
      <c r="T1048" s="543"/>
      <c r="U1048" s="543"/>
      <c r="V1048" s="543"/>
      <c r="W1048" s="543"/>
      <c r="X1048" s="543"/>
      <c r="Y1048" s="543"/>
      <c r="Z1048" s="543"/>
      <c r="AA1048" s="543"/>
      <c r="AB1048" s="544"/>
    </row>
    <row r="1049" spans="1:28" ht="9.75" customHeight="1" thickBot="1">
      <c r="A1049" s="537"/>
      <c r="B1049" s="546"/>
      <c r="C1049" s="617"/>
      <c r="D1049" s="618"/>
      <c r="E1049" s="618"/>
      <c r="F1049" s="618"/>
      <c r="G1049" s="618"/>
      <c r="H1049" s="618"/>
      <c r="I1049" s="618"/>
      <c r="J1049" s="618"/>
      <c r="K1049" s="618"/>
      <c r="L1049" s="618"/>
      <c r="M1049" s="618"/>
      <c r="N1049" s="622"/>
      <c r="O1049" s="623"/>
      <c r="P1049" s="624"/>
      <c r="Q1049" s="537"/>
      <c r="R1049" s="545"/>
      <c r="S1049" s="545"/>
      <c r="T1049" s="545"/>
      <c r="U1049" s="545"/>
      <c r="V1049" s="545"/>
      <c r="W1049" s="545"/>
      <c r="X1049" s="545"/>
      <c r="Y1049" s="545"/>
      <c r="Z1049" s="545"/>
      <c r="AA1049" s="545"/>
      <c r="AB1049" s="546"/>
    </row>
    <row r="1050" spans="1:28" ht="9.75" customHeight="1" thickBot="1">
      <c r="A1050" s="174" t="s">
        <v>77</v>
      </c>
      <c r="B1050" s="174" t="s">
        <v>62</v>
      </c>
      <c r="C1050" s="627"/>
      <c r="D1050" s="559"/>
      <c r="E1050" s="559"/>
      <c r="F1050" s="559"/>
      <c r="G1050" s="559"/>
      <c r="H1050" s="559"/>
      <c r="I1050" s="559"/>
      <c r="J1050" s="559"/>
      <c r="K1050" s="559"/>
      <c r="L1050" s="559"/>
      <c r="M1050" s="559"/>
      <c r="N1050" s="550" t="s">
        <v>63</v>
      </c>
      <c r="O1050" s="556"/>
      <c r="P1050" s="551"/>
      <c r="Q1050" s="550" t="s">
        <v>64</v>
      </c>
      <c r="R1050" s="556"/>
      <c r="S1050" s="551"/>
      <c r="T1050" s="550" t="s">
        <v>65</v>
      </c>
      <c r="U1050" s="556"/>
      <c r="V1050" s="551"/>
      <c r="W1050" s="525" t="s">
        <v>97</v>
      </c>
      <c r="X1050" s="527"/>
      <c r="Y1050" s="229" t="s">
        <v>78</v>
      </c>
      <c r="Z1050" s="230" t="s">
        <v>66</v>
      </c>
      <c r="AA1050" s="627" t="s">
        <v>67</v>
      </c>
      <c r="AB1050" s="628"/>
    </row>
    <row r="1051" spans="1:28" ht="14.25" customHeight="1" thickBot="1">
      <c r="A1051" s="561">
        <v>1</v>
      </c>
      <c r="B1051" s="561">
        <v>3</v>
      </c>
      <c r="C1051" s="175" t="s">
        <v>80</v>
      </c>
      <c r="D1051" s="176">
        <v>1</v>
      </c>
      <c r="E1051" s="177">
        <v>2</v>
      </c>
      <c r="F1051" s="177">
        <v>3</v>
      </c>
      <c r="G1051" s="177">
        <v>4</v>
      </c>
      <c r="H1051" s="177">
        <v>5</v>
      </c>
      <c r="I1051" s="177">
        <v>6</v>
      </c>
      <c r="J1051" s="177">
        <v>7</v>
      </c>
      <c r="K1051" s="177">
        <v>8</v>
      </c>
      <c r="L1051" s="177">
        <v>9</v>
      </c>
      <c r="M1051" s="177">
        <v>10</v>
      </c>
      <c r="N1051" s="563"/>
      <c r="O1051" s="565"/>
      <c r="P1051" s="609"/>
      <c r="Q1051" s="569"/>
      <c r="R1051" s="570"/>
      <c r="S1051" s="571"/>
      <c r="T1051" s="475" t="s">
        <v>89</v>
      </c>
      <c r="U1051" s="476"/>
      <c r="V1051" s="477"/>
      <c r="W1051" s="178" t="s">
        <v>92</v>
      </c>
      <c r="X1051" s="179"/>
      <c r="Y1051" s="586"/>
      <c r="Z1051" s="542"/>
      <c r="AA1051" s="542"/>
      <c r="AB1051" s="544"/>
    </row>
    <row r="1052" spans="1:28" ht="14.25" customHeight="1" thickBot="1">
      <c r="A1052" s="561"/>
      <c r="B1052" s="561"/>
      <c r="C1052" s="180" t="s">
        <v>63</v>
      </c>
      <c r="D1052" s="181"/>
      <c r="E1052" s="182"/>
      <c r="F1052" s="182"/>
      <c r="G1052" s="182"/>
      <c r="H1052" s="183"/>
      <c r="I1052" s="183"/>
      <c r="J1052" s="183"/>
      <c r="K1052" s="183"/>
      <c r="L1052" s="183"/>
      <c r="M1052" s="183"/>
      <c r="N1052" s="564"/>
      <c r="O1052" s="566"/>
      <c r="P1052" s="610"/>
      <c r="Q1052" s="572"/>
      <c r="R1052" s="573"/>
      <c r="S1052" s="574"/>
      <c r="T1052" s="590"/>
      <c r="U1052" s="595"/>
      <c r="V1052" s="591"/>
      <c r="W1052" s="184" t="s">
        <v>93</v>
      </c>
      <c r="X1052" s="185"/>
      <c r="Y1052" s="691"/>
      <c r="Z1052" s="602"/>
      <c r="AA1052" s="602"/>
      <c r="AB1052" s="604"/>
    </row>
    <row r="1053" spans="1:28" ht="14.25" customHeight="1" thickBot="1">
      <c r="A1053" s="561"/>
      <c r="B1053" s="561"/>
      <c r="C1053" s="175" t="s">
        <v>80</v>
      </c>
      <c r="D1053" s="186">
        <v>11</v>
      </c>
      <c r="E1053" s="187">
        <v>12</v>
      </c>
      <c r="F1053" s="187">
        <v>13</v>
      </c>
      <c r="G1053" s="187">
        <v>14</v>
      </c>
      <c r="H1053" s="188">
        <v>15</v>
      </c>
      <c r="I1053" s="188">
        <v>16</v>
      </c>
      <c r="J1053" s="188">
        <v>17</v>
      </c>
      <c r="K1053" s="188">
        <v>18</v>
      </c>
      <c r="L1053" s="188">
        <v>19</v>
      </c>
      <c r="M1053" s="189">
        <v>20</v>
      </c>
      <c r="N1053" s="569"/>
      <c r="O1053" s="570"/>
      <c r="P1053" s="571"/>
      <c r="Q1053" s="575"/>
      <c r="R1053" s="576"/>
      <c r="S1053" s="577"/>
      <c r="T1053" s="478"/>
      <c r="U1053" s="479"/>
      <c r="V1053" s="480"/>
      <c r="W1053" s="184" t="s">
        <v>94</v>
      </c>
      <c r="X1053" s="185"/>
      <c r="Y1053" s="691"/>
      <c r="Z1053" s="602"/>
      <c r="AA1053" s="602"/>
      <c r="AB1053" s="604"/>
    </row>
    <row r="1054" spans="1:28" ht="14.25" customHeight="1">
      <c r="A1054" s="561"/>
      <c r="B1054" s="561"/>
      <c r="C1054" s="578" t="s">
        <v>64</v>
      </c>
      <c r="D1054" s="190"/>
      <c r="E1054" s="191"/>
      <c r="F1054" s="191"/>
      <c r="G1054" s="191"/>
      <c r="H1054" s="192"/>
      <c r="I1054" s="192"/>
      <c r="J1054" s="192"/>
      <c r="K1054" s="192"/>
      <c r="L1054" s="192"/>
      <c r="M1054" s="192"/>
      <c r="N1054" s="572"/>
      <c r="O1054" s="573"/>
      <c r="P1054" s="574"/>
      <c r="Q1054" s="611"/>
      <c r="R1054" s="612"/>
      <c r="S1054" s="613"/>
      <c r="T1054" s="580"/>
      <c r="U1054" s="582"/>
      <c r="V1054" s="584"/>
      <c r="W1054" s="184" t="s">
        <v>95</v>
      </c>
      <c r="X1054" s="185"/>
      <c r="Y1054" s="691"/>
      <c r="Z1054" s="692"/>
      <c r="AA1054" s="602"/>
      <c r="AB1054" s="604"/>
    </row>
    <row r="1055" spans="1:28" ht="14.25" customHeight="1" thickBot="1">
      <c r="A1055" s="562"/>
      <c r="B1055" s="562"/>
      <c r="C1055" s="579"/>
      <c r="D1055" s="193"/>
      <c r="E1055" s="194"/>
      <c r="F1055" s="194"/>
      <c r="G1055" s="194"/>
      <c r="H1055" s="195"/>
      <c r="I1055" s="195"/>
      <c r="J1055" s="195"/>
      <c r="K1055" s="195"/>
      <c r="L1055" s="195"/>
      <c r="M1055" s="195"/>
      <c r="N1055" s="575"/>
      <c r="O1055" s="576"/>
      <c r="P1055" s="577"/>
      <c r="Q1055" s="564"/>
      <c r="R1055" s="566"/>
      <c r="S1055" s="568"/>
      <c r="T1055" s="581"/>
      <c r="U1055" s="583"/>
      <c r="V1055" s="585"/>
      <c r="W1055" s="184" t="s">
        <v>96</v>
      </c>
      <c r="X1055" s="185"/>
      <c r="Y1055" s="587"/>
      <c r="Z1055" s="693"/>
      <c r="AA1055" s="537"/>
      <c r="AB1055" s="546"/>
    </row>
    <row r="1056" spans="1:28" ht="14.25" customHeight="1" thickBot="1">
      <c r="A1056" s="561">
        <v>2</v>
      </c>
      <c r="B1056" s="560">
        <v>4</v>
      </c>
      <c r="C1056" s="175" t="s">
        <v>80</v>
      </c>
      <c r="D1056" s="176">
        <v>21</v>
      </c>
      <c r="E1056" s="177">
        <v>22</v>
      </c>
      <c r="F1056" s="177">
        <v>23</v>
      </c>
      <c r="G1056" s="177">
        <v>24</v>
      </c>
      <c r="H1056" s="177">
        <v>25</v>
      </c>
      <c r="I1056" s="177">
        <v>26</v>
      </c>
      <c r="J1056" s="177">
        <v>27</v>
      </c>
      <c r="K1056" s="177">
        <v>28</v>
      </c>
      <c r="L1056" s="177">
        <v>29</v>
      </c>
      <c r="M1056" s="177">
        <v>30</v>
      </c>
      <c r="N1056" s="563"/>
      <c r="O1056" s="565"/>
      <c r="P1056" s="567"/>
      <c r="Q1056" s="569"/>
      <c r="R1056" s="570"/>
      <c r="S1056" s="571"/>
      <c r="T1056" s="475" t="s">
        <v>89</v>
      </c>
      <c r="U1056" s="476"/>
      <c r="V1056" s="477"/>
      <c r="W1056" s="178" t="s">
        <v>92</v>
      </c>
      <c r="X1056" s="179"/>
      <c r="Y1056" s="586"/>
      <c r="Z1056" s="542"/>
      <c r="AA1056" s="542"/>
      <c r="AB1056" s="544"/>
    </row>
    <row r="1057" spans="1:28" ht="14.25" customHeight="1" thickBot="1">
      <c r="A1057" s="561"/>
      <c r="B1057" s="561"/>
      <c r="C1057" s="180" t="s">
        <v>63</v>
      </c>
      <c r="D1057" s="181"/>
      <c r="E1057" s="182"/>
      <c r="F1057" s="182"/>
      <c r="G1057" s="182"/>
      <c r="H1057" s="183"/>
      <c r="I1057" s="183"/>
      <c r="J1057" s="183"/>
      <c r="K1057" s="183"/>
      <c r="L1057" s="183"/>
      <c r="M1057" s="183"/>
      <c r="N1057" s="564"/>
      <c r="O1057" s="566"/>
      <c r="P1057" s="568"/>
      <c r="Q1057" s="572"/>
      <c r="R1057" s="573"/>
      <c r="S1057" s="574"/>
      <c r="T1057" s="590"/>
      <c r="U1057" s="595"/>
      <c r="V1057" s="591"/>
      <c r="W1057" s="184" t="s">
        <v>93</v>
      </c>
      <c r="X1057" s="185"/>
      <c r="Y1057" s="691"/>
      <c r="Z1057" s="602"/>
      <c r="AA1057" s="602"/>
      <c r="AB1057" s="604"/>
    </row>
    <row r="1058" spans="1:28" ht="14.25" customHeight="1" thickBot="1">
      <c r="A1058" s="561"/>
      <c r="B1058" s="561"/>
      <c r="C1058" s="175" t="s">
        <v>80</v>
      </c>
      <c r="D1058" s="186">
        <v>31</v>
      </c>
      <c r="E1058" s="187">
        <v>32</v>
      </c>
      <c r="F1058" s="187">
        <v>33</v>
      </c>
      <c r="G1058" s="187">
        <v>34</v>
      </c>
      <c r="H1058" s="188">
        <v>35</v>
      </c>
      <c r="I1058" s="188">
        <v>36</v>
      </c>
      <c r="J1058" s="188">
        <v>37</v>
      </c>
      <c r="K1058" s="188">
        <v>38</v>
      </c>
      <c r="L1058" s="188">
        <v>39</v>
      </c>
      <c r="M1058" s="189">
        <v>40</v>
      </c>
      <c r="N1058" s="596"/>
      <c r="O1058" s="597"/>
      <c r="P1058" s="598"/>
      <c r="Q1058" s="575"/>
      <c r="R1058" s="576"/>
      <c r="S1058" s="577"/>
      <c r="T1058" s="478"/>
      <c r="U1058" s="479"/>
      <c r="V1058" s="480"/>
      <c r="W1058" s="184" t="s">
        <v>94</v>
      </c>
      <c r="X1058" s="185"/>
      <c r="Y1058" s="691"/>
      <c r="Z1058" s="602"/>
      <c r="AA1058" s="602"/>
      <c r="AB1058" s="604"/>
    </row>
    <row r="1059" spans="1:28" ht="14.25" customHeight="1">
      <c r="A1059" s="561"/>
      <c r="B1059" s="561"/>
      <c r="C1059" s="578" t="s">
        <v>64</v>
      </c>
      <c r="D1059" s="190"/>
      <c r="E1059" s="191"/>
      <c r="F1059" s="191"/>
      <c r="G1059" s="191"/>
      <c r="H1059" s="192"/>
      <c r="I1059" s="192"/>
      <c r="J1059" s="192"/>
      <c r="K1059" s="192"/>
      <c r="L1059" s="192"/>
      <c r="M1059" s="192"/>
      <c r="N1059" s="596"/>
      <c r="O1059" s="597"/>
      <c r="P1059" s="598"/>
      <c r="Q1059" s="563"/>
      <c r="R1059" s="565"/>
      <c r="S1059" s="567"/>
      <c r="T1059" s="695"/>
      <c r="U1059" s="696"/>
      <c r="V1059" s="697"/>
      <c r="W1059" s="184" t="s">
        <v>95</v>
      </c>
      <c r="X1059" s="185"/>
      <c r="Y1059" s="691"/>
      <c r="Z1059" s="692"/>
      <c r="AA1059" s="602"/>
      <c r="AB1059" s="604"/>
    </row>
    <row r="1060" spans="1:28" ht="14.25" customHeight="1" thickBot="1">
      <c r="A1060" s="562"/>
      <c r="B1060" s="562"/>
      <c r="C1060" s="579"/>
      <c r="D1060" s="193"/>
      <c r="E1060" s="194"/>
      <c r="F1060" s="194"/>
      <c r="G1060" s="194"/>
      <c r="H1060" s="195"/>
      <c r="I1060" s="195"/>
      <c r="J1060" s="195"/>
      <c r="K1060" s="195"/>
      <c r="L1060" s="195"/>
      <c r="M1060" s="195"/>
      <c r="N1060" s="599"/>
      <c r="O1060" s="600"/>
      <c r="P1060" s="601"/>
      <c r="Q1060" s="564"/>
      <c r="R1060" s="566"/>
      <c r="S1060" s="568"/>
      <c r="T1060" s="581"/>
      <c r="U1060" s="583"/>
      <c r="V1060" s="585"/>
      <c r="W1060" s="196" t="s">
        <v>96</v>
      </c>
      <c r="X1060" s="197"/>
      <c r="Y1060" s="587"/>
      <c r="Z1060" s="693"/>
      <c r="AA1060" s="537"/>
      <c r="AB1060" s="546"/>
    </row>
    <row r="1061" spans="1:28" ht="14.25" customHeight="1">
      <c r="A1061" s="682"/>
      <c r="B1061" s="683"/>
      <c r="C1061" s="683"/>
      <c r="D1061" s="683"/>
      <c r="E1061" s="683"/>
      <c r="F1061" s="683"/>
      <c r="G1061" s="683"/>
      <c r="H1061" s="684"/>
      <c r="I1061" s="542"/>
      <c r="J1061" s="543"/>
      <c r="K1061" s="543"/>
      <c r="L1061" s="543"/>
      <c r="M1061" s="544"/>
      <c r="N1061" s="542"/>
      <c r="O1061" s="542"/>
      <c r="P1061" s="542"/>
      <c r="Q1061" s="542"/>
      <c r="R1061" s="542"/>
      <c r="S1061" s="542"/>
      <c r="T1061" s="542"/>
      <c r="U1061" s="542"/>
      <c r="V1061" s="542"/>
      <c r="W1061" s="698"/>
      <c r="X1061" s="699"/>
      <c r="Y1061" s="586"/>
      <c r="Z1061" s="586"/>
      <c r="AA1061" s="542"/>
      <c r="AB1061" s="544"/>
    </row>
    <row r="1062" spans="1:28" ht="14.25" customHeight="1" thickBot="1">
      <c r="A1062" s="685"/>
      <c r="B1062" s="686"/>
      <c r="C1062" s="686"/>
      <c r="D1062" s="686"/>
      <c r="E1062" s="686"/>
      <c r="F1062" s="686"/>
      <c r="G1062" s="686"/>
      <c r="H1062" s="687"/>
      <c r="I1062" s="602"/>
      <c r="J1062" s="603"/>
      <c r="K1062" s="603"/>
      <c r="L1062" s="603"/>
      <c r="M1062" s="604"/>
      <c r="N1062" s="602"/>
      <c r="O1062" s="602"/>
      <c r="P1062" s="602"/>
      <c r="Q1062" s="602"/>
      <c r="R1062" s="602"/>
      <c r="S1062" s="602"/>
      <c r="T1062" s="602"/>
      <c r="U1062" s="602"/>
      <c r="V1062" s="602"/>
      <c r="W1062" s="700"/>
      <c r="X1062" s="701"/>
      <c r="Y1062" s="587"/>
      <c r="Z1062" s="587"/>
      <c r="AA1062" s="537"/>
      <c r="AB1062" s="546"/>
    </row>
    <row r="1063" spans="1:28" ht="14.25" customHeight="1" thickBot="1">
      <c r="A1063" s="688"/>
      <c r="B1063" s="689"/>
      <c r="C1063" s="689"/>
      <c r="D1063" s="689"/>
      <c r="E1063" s="689"/>
      <c r="F1063" s="689"/>
      <c r="G1063" s="689"/>
      <c r="H1063" s="690"/>
      <c r="I1063" s="537"/>
      <c r="J1063" s="545"/>
      <c r="K1063" s="545"/>
      <c r="L1063" s="545"/>
      <c r="M1063" s="546"/>
      <c r="N1063" s="537"/>
      <c r="O1063" s="537"/>
      <c r="P1063" s="537"/>
      <c r="Q1063" s="537"/>
      <c r="R1063" s="537"/>
      <c r="S1063" s="537"/>
      <c r="T1063" s="537"/>
      <c r="U1063" s="537"/>
      <c r="V1063" s="537"/>
      <c r="W1063" s="198" t="s">
        <v>92</v>
      </c>
      <c r="X1063" s="199"/>
      <c r="Y1063" s="200"/>
      <c r="Z1063" s="200"/>
      <c r="AA1063" s="680"/>
      <c r="AB1063" s="681"/>
    </row>
    <row r="1064" spans="1:28" ht="15" customHeight="1" thickBot="1">
      <c r="A1064" s="680" t="s">
        <v>86</v>
      </c>
      <c r="B1064" s="694"/>
      <c r="C1064" s="694"/>
      <c r="D1064" s="694"/>
      <c r="E1064" s="694"/>
      <c r="F1064" s="694"/>
      <c r="G1064" s="694"/>
      <c r="H1064" s="681"/>
      <c r="I1064" s="537" t="s">
        <v>87</v>
      </c>
      <c r="J1064" s="540"/>
      <c r="K1064" s="540"/>
      <c r="L1064" s="540"/>
      <c r="M1064" s="540"/>
      <c r="N1064" s="680" t="s">
        <v>90</v>
      </c>
      <c r="O1064" s="694"/>
      <c r="P1064" s="694"/>
      <c r="Q1064" s="680" t="s">
        <v>91</v>
      </c>
      <c r="R1064" s="694"/>
      <c r="S1064" s="694"/>
      <c r="T1064" s="680" t="s">
        <v>88</v>
      </c>
      <c r="U1064" s="694"/>
      <c r="V1064" s="681"/>
      <c r="W1064" s="198" t="s">
        <v>93</v>
      </c>
      <c r="X1064" s="199"/>
      <c r="Y1064" s="200"/>
      <c r="Z1064" s="200"/>
      <c r="AA1064" s="680"/>
      <c r="AB1064" s="681"/>
    </row>
    <row r="1065" spans="1:28" ht="15" customHeight="1" thickBot="1">
      <c r="A1065" s="702"/>
      <c r="B1065" s="702"/>
      <c r="C1065" s="702"/>
      <c r="D1065" s="702"/>
      <c r="E1065" s="702"/>
      <c r="F1065" s="702"/>
      <c r="G1065" s="702"/>
      <c r="H1065" s="702"/>
      <c r="I1065" s="702"/>
      <c r="J1065" s="702"/>
      <c r="K1065" s="702"/>
      <c r="L1065" s="702"/>
      <c r="M1065" s="702"/>
      <c r="N1065" s="702"/>
      <c r="O1065" s="702"/>
      <c r="P1065" s="702"/>
      <c r="Q1065" s="702"/>
      <c r="R1065" s="702"/>
      <c r="S1065" s="702"/>
      <c r="T1065" s="702"/>
      <c r="U1065" s="702"/>
      <c r="V1065" s="702"/>
      <c r="W1065" s="702"/>
      <c r="X1065" s="702"/>
      <c r="Y1065" s="702"/>
      <c r="Z1065" s="702"/>
      <c r="AA1065" s="702"/>
      <c r="AB1065" s="702"/>
    </row>
    <row r="1066" spans="1:28" ht="9.75" customHeight="1">
      <c r="A1066" s="682"/>
      <c r="B1066" s="684"/>
      <c r="C1066" s="635" t="s">
        <v>74</v>
      </c>
      <c r="D1066" s="636"/>
      <c r="E1066" s="636"/>
      <c r="F1066" s="636"/>
      <c r="G1066" s="636"/>
      <c r="H1066" s="636"/>
      <c r="I1066" s="636"/>
      <c r="J1066" s="636"/>
      <c r="K1066" s="636"/>
      <c r="L1066" s="636"/>
      <c r="M1066" s="636"/>
      <c r="N1066" s="636"/>
      <c r="O1066" s="636"/>
      <c r="P1066" s="636"/>
      <c r="Q1066" s="636"/>
      <c r="R1066" s="636"/>
      <c r="S1066" s="636"/>
      <c r="T1066" s="636"/>
      <c r="U1066" s="636"/>
      <c r="V1066" s="636"/>
      <c r="W1066" s="636"/>
      <c r="X1066" s="636"/>
      <c r="Y1066" s="636"/>
      <c r="Z1066" s="636"/>
      <c r="AA1066" s="636"/>
      <c r="AB1066" s="637"/>
    </row>
    <row r="1067" spans="1:28" ht="9.75" customHeight="1" thickBot="1">
      <c r="A1067" s="685"/>
      <c r="B1067" s="687"/>
      <c r="C1067" s="638"/>
      <c r="D1067" s="639"/>
      <c r="E1067" s="639"/>
      <c r="F1067" s="639"/>
      <c r="G1067" s="639"/>
      <c r="H1067" s="639"/>
      <c r="I1067" s="639"/>
      <c r="J1067" s="639"/>
      <c r="K1067" s="639"/>
      <c r="L1067" s="639"/>
      <c r="M1067" s="639"/>
      <c r="N1067" s="639"/>
      <c r="O1067" s="639"/>
      <c r="P1067" s="639"/>
      <c r="Q1067" s="639"/>
      <c r="R1067" s="639"/>
      <c r="S1067" s="639"/>
      <c r="T1067" s="639"/>
      <c r="U1067" s="639"/>
      <c r="V1067" s="639"/>
      <c r="W1067" s="639"/>
      <c r="X1067" s="639"/>
      <c r="Y1067" s="639"/>
      <c r="Z1067" s="639"/>
      <c r="AA1067" s="639"/>
      <c r="AB1067" s="640"/>
    </row>
    <row r="1068" spans="1:28" ht="9.75" customHeight="1">
      <c r="A1068" s="685"/>
      <c r="B1068" s="687"/>
      <c r="C1068" s="427" t="s">
        <v>145</v>
      </c>
      <c r="D1068" s="428"/>
      <c r="E1068" s="428"/>
      <c r="F1068" s="428"/>
      <c r="G1068" s="428"/>
      <c r="H1068" s="428"/>
      <c r="I1068" s="428"/>
      <c r="J1068" s="428"/>
      <c r="K1068" s="428"/>
      <c r="L1068" s="428"/>
      <c r="M1068" s="428"/>
      <c r="N1068" s="428"/>
      <c r="O1068" s="428"/>
      <c r="P1068" s="428"/>
      <c r="Q1068" s="428"/>
      <c r="R1068" s="428"/>
      <c r="S1068" s="428"/>
      <c r="T1068" s="428"/>
      <c r="U1068" s="428"/>
      <c r="V1068" s="428"/>
      <c r="W1068" s="428"/>
      <c r="X1068" s="428"/>
      <c r="Y1068" s="428"/>
      <c r="Z1068" s="428"/>
      <c r="AA1068" s="428"/>
      <c r="AB1068" s="429"/>
    </row>
    <row r="1069" spans="1:28" ht="9.75" customHeight="1" thickBot="1">
      <c r="A1069" s="685"/>
      <c r="B1069" s="687"/>
      <c r="C1069" s="430"/>
      <c r="D1069" s="431"/>
      <c r="E1069" s="431"/>
      <c r="F1069" s="431"/>
      <c r="G1069" s="431"/>
      <c r="H1069" s="431"/>
      <c r="I1069" s="431"/>
      <c r="J1069" s="431"/>
      <c r="K1069" s="431"/>
      <c r="L1069" s="431"/>
      <c r="M1069" s="431"/>
      <c r="N1069" s="431"/>
      <c r="O1069" s="431"/>
      <c r="P1069" s="431"/>
      <c r="Q1069" s="431"/>
      <c r="R1069" s="431"/>
      <c r="S1069" s="431"/>
      <c r="T1069" s="431"/>
      <c r="U1069" s="431"/>
      <c r="V1069" s="431"/>
      <c r="W1069" s="431"/>
      <c r="X1069" s="431"/>
      <c r="Y1069" s="431"/>
      <c r="Z1069" s="431"/>
      <c r="AA1069" s="431"/>
      <c r="AB1069" s="432"/>
    </row>
    <row r="1070" spans="1:28" ht="9.75" customHeight="1">
      <c r="A1070" s="685"/>
      <c r="B1070" s="687"/>
      <c r="C1070" s="629">
        <f ca="1">TODAY()</f>
        <v>42505</v>
      </c>
      <c r="D1070" s="630"/>
      <c r="E1070" s="630"/>
      <c r="F1070" s="630"/>
      <c r="G1070" s="630"/>
      <c r="H1070" s="630"/>
      <c r="I1070" s="630"/>
      <c r="J1070" s="630"/>
      <c r="K1070" s="630"/>
      <c r="L1070" s="630"/>
      <c r="M1070" s="631"/>
      <c r="N1070" s="614" t="s">
        <v>149</v>
      </c>
      <c r="O1070" s="615"/>
      <c r="P1070" s="615"/>
      <c r="Q1070" s="615"/>
      <c r="R1070" s="615"/>
      <c r="S1070" s="615"/>
      <c r="T1070" s="615"/>
      <c r="U1070" s="615"/>
      <c r="V1070" s="615"/>
      <c r="W1070" s="615"/>
      <c r="X1070" s="615"/>
      <c r="Y1070" s="615"/>
      <c r="Z1070" s="615"/>
      <c r="AA1070" s="615"/>
      <c r="AB1070" s="616"/>
    </row>
    <row r="1071" spans="1:28" ht="9.75" customHeight="1" thickBot="1">
      <c r="A1071" s="688"/>
      <c r="B1071" s="690"/>
      <c r="C1071" s="632"/>
      <c r="D1071" s="633"/>
      <c r="E1071" s="633"/>
      <c r="F1071" s="633"/>
      <c r="G1071" s="633"/>
      <c r="H1071" s="633"/>
      <c r="I1071" s="633"/>
      <c r="J1071" s="633"/>
      <c r="K1071" s="633"/>
      <c r="L1071" s="633"/>
      <c r="M1071" s="634"/>
      <c r="N1071" s="617"/>
      <c r="O1071" s="618"/>
      <c r="P1071" s="618"/>
      <c r="Q1071" s="618"/>
      <c r="R1071" s="618"/>
      <c r="S1071" s="618"/>
      <c r="T1071" s="618"/>
      <c r="U1071" s="618"/>
      <c r="V1071" s="618"/>
      <c r="W1071" s="618"/>
      <c r="X1071" s="618"/>
      <c r="Y1071" s="618"/>
      <c r="Z1071" s="618"/>
      <c r="AA1071" s="618"/>
      <c r="AB1071" s="619"/>
    </row>
    <row r="1072" spans="1:28" ht="9.75" customHeight="1">
      <c r="A1072" s="542" t="s">
        <v>68</v>
      </c>
      <c r="B1072" s="544"/>
      <c r="C1072" s="614" t="str">
        <f>'Sp. JK.'!F51</f>
        <v>RÓZSA DRAJKÓ GABRIELLA</v>
      </c>
      <c r="D1072" s="615"/>
      <c r="E1072" s="615"/>
      <c r="F1072" s="615"/>
      <c r="G1072" s="615"/>
      <c r="H1072" s="615"/>
      <c r="I1072" s="615"/>
      <c r="J1072" s="615"/>
      <c r="K1072" s="615"/>
      <c r="L1072" s="615"/>
      <c r="M1072" s="615"/>
      <c r="N1072" s="542" t="s">
        <v>70</v>
      </c>
      <c r="O1072" s="543"/>
      <c r="P1072" s="544"/>
      <c r="Q1072" s="542"/>
      <c r="R1072" s="543"/>
      <c r="S1072" s="543"/>
      <c r="T1072" s="543"/>
      <c r="U1072" s="543"/>
      <c r="V1072" s="543"/>
      <c r="W1072" s="543"/>
      <c r="X1072" s="543"/>
      <c r="Y1072" s="543"/>
      <c r="Z1072" s="543"/>
      <c r="AA1072" s="543"/>
      <c r="AB1072" s="544"/>
    </row>
    <row r="1073" spans="1:28" ht="9.75" customHeight="1" thickBot="1">
      <c r="A1073" s="537"/>
      <c r="B1073" s="546"/>
      <c r="C1073" s="617"/>
      <c r="D1073" s="618"/>
      <c r="E1073" s="618"/>
      <c r="F1073" s="618"/>
      <c r="G1073" s="618"/>
      <c r="H1073" s="618"/>
      <c r="I1073" s="618"/>
      <c r="J1073" s="618"/>
      <c r="K1073" s="618"/>
      <c r="L1073" s="618"/>
      <c r="M1073" s="618"/>
      <c r="N1073" s="537"/>
      <c r="O1073" s="545"/>
      <c r="P1073" s="546"/>
      <c r="Q1073" s="537"/>
      <c r="R1073" s="545"/>
      <c r="S1073" s="545"/>
      <c r="T1073" s="545"/>
      <c r="U1073" s="545"/>
      <c r="V1073" s="545"/>
      <c r="W1073" s="545"/>
      <c r="X1073" s="545"/>
      <c r="Y1073" s="545"/>
      <c r="Z1073" s="545"/>
      <c r="AA1073" s="545"/>
      <c r="AB1073" s="546"/>
    </row>
    <row r="1074" spans="1:28" ht="9.75" customHeight="1">
      <c r="A1074" s="542" t="s">
        <v>71</v>
      </c>
      <c r="B1074" s="544"/>
      <c r="C1074" s="614"/>
      <c r="D1074" s="615"/>
      <c r="E1074" s="615"/>
      <c r="F1074" s="615"/>
      <c r="G1074" s="615"/>
      <c r="H1074" s="615"/>
      <c r="I1074" s="615"/>
      <c r="J1074" s="615"/>
      <c r="K1074" s="615"/>
      <c r="L1074" s="615"/>
      <c r="M1074" s="615"/>
      <c r="N1074" s="542" t="s">
        <v>69</v>
      </c>
      <c r="O1074" s="625"/>
      <c r="P1074" s="626"/>
      <c r="Q1074" s="542"/>
      <c r="R1074" s="543"/>
      <c r="S1074" s="543"/>
      <c r="T1074" s="543"/>
      <c r="U1074" s="543"/>
      <c r="V1074" s="543"/>
      <c r="W1074" s="543"/>
      <c r="X1074" s="543"/>
      <c r="Y1074" s="543"/>
      <c r="Z1074" s="543"/>
      <c r="AA1074" s="543"/>
      <c r="AB1074" s="544"/>
    </row>
    <row r="1075" spans="1:28" ht="9.75" customHeight="1" thickBot="1">
      <c r="A1075" s="537"/>
      <c r="B1075" s="546"/>
      <c r="C1075" s="617"/>
      <c r="D1075" s="618"/>
      <c r="E1075" s="618"/>
      <c r="F1075" s="618"/>
      <c r="G1075" s="618"/>
      <c r="H1075" s="618"/>
      <c r="I1075" s="618"/>
      <c r="J1075" s="618"/>
      <c r="K1075" s="618"/>
      <c r="L1075" s="618"/>
      <c r="M1075" s="618"/>
      <c r="N1075" s="622"/>
      <c r="O1075" s="623"/>
      <c r="P1075" s="624"/>
      <c r="Q1075" s="537"/>
      <c r="R1075" s="545"/>
      <c r="S1075" s="545"/>
      <c r="T1075" s="545"/>
      <c r="U1075" s="545"/>
      <c r="V1075" s="545"/>
      <c r="W1075" s="545"/>
      <c r="X1075" s="545"/>
      <c r="Y1075" s="545"/>
      <c r="Z1075" s="545"/>
      <c r="AA1075" s="545"/>
      <c r="AB1075" s="546"/>
    </row>
    <row r="1076" spans="1:28" ht="9.75" customHeight="1" thickBot="1">
      <c r="A1076" s="174" t="s">
        <v>77</v>
      </c>
      <c r="B1076" s="174" t="s">
        <v>62</v>
      </c>
      <c r="C1076" s="627"/>
      <c r="D1076" s="559"/>
      <c r="E1076" s="559"/>
      <c r="F1076" s="559"/>
      <c r="G1076" s="559"/>
      <c r="H1076" s="559"/>
      <c r="I1076" s="559"/>
      <c r="J1076" s="559"/>
      <c r="K1076" s="559"/>
      <c r="L1076" s="559"/>
      <c r="M1076" s="559"/>
      <c r="N1076" s="550" t="s">
        <v>63</v>
      </c>
      <c r="O1076" s="556"/>
      <c r="P1076" s="551"/>
      <c r="Q1076" s="550" t="s">
        <v>64</v>
      </c>
      <c r="R1076" s="556"/>
      <c r="S1076" s="551"/>
      <c r="T1076" s="550" t="s">
        <v>65</v>
      </c>
      <c r="U1076" s="556"/>
      <c r="V1076" s="551"/>
      <c r="W1076" s="703" t="s">
        <v>97</v>
      </c>
      <c r="X1076" s="704"/>
      <c r="Y1076" s="229" t="s">
        <v>78</v>
      </c>
      <c r="Z1076" s="230" t="s">
        <v>66</v>
      </c>
      <c r="AA1076" s="627" t="s">
        <v>67</v>
      </c>
      <c r="AB1076" s="628"/>
    </row>
    <row r="1077" spans="1:28" ht="14.25" customHeight="1" thickBot="1">
      <c r="A1077" s="561">
        <v>1</v>
      </c>
      <c r="B1077" s="561">
        <v>4</v>
      </c>
      <c r="C1077" s="175" t="s">
        <v>80</v>
      </c>
      <c r="D1077" s="176">
        <v>1</v>
      </c>
      <c r="E1077" s="177">
        <v>2</v>
      </c>
      <c r="F1077" s="177">
        <v>3</v>
      </c>
      <c r="G1077" s="177">
        <v>4</v>
      </c>
      <c r="H1077" s="177">
        <v>5</v>
      </c>
      <c r="I1077" s="177">
        <v>6</v>
      </c>
      <c r="J1077" s="177">
        <v>7</v>
      </c>
      <c r="K1077" s="177">
        <v>8</v>
      </c>
      <c r="L1077" s="177">
        <v>9</v>
      </c>
      <c r="M1077" s="177">
        <v>10</v>
      </c>
      <c r="N1077" s="563"/>
      <c r="O1077" s="565"/>
      <c r="P1077" s="609"/>
      <c r="Q1077" s="569"/>
      <c r="R1077" s="570"/>
      <c r="S1077" s="571"/>
      <c r="T1077" s="475" t="s">
        <v>89</v>
      </c>
      <c r="U1077" s="476"/>
      <c r="V1077" s="477"/>
      <c r="W1077" s="178" t="s">
        <v>92</v>
      </c>
      <c r="X1077" s="179"/>
      <c r="Y1077" s="586"/>
      <c r="Z1077" s="542"/>
      <c r="AA1077" s="542"/>
      <c r="AB1077" s="544"/>
    </row>
    <row r="1078" spans="1:28" ht="14.25" customHeight="1" thickBot="1">
      <c r="A1078" s="561"/>
      <c r="B1078" s="561"/>
      <c r="C1078" s="180" t="s">
        <v>63</v>
      </c>
      <c r="D1078" s="181"/>
      <c r="E1078" s="182"/>
      <c r="F1078" s="182"/>
      <c r="G1078" s="182"/>
      <c r="H1078" s="183"/>
      <c r="I1078" s="183"/>
      <c r="J1078" s="183"/>
      <c r="K1078" s="183"/>
      <c r="L1078" s="183"/>
      <c r="M1078" s="183"/>
      <c r="N1078" s="564"/>
      <c r="O1078" s="566"/>
      <c r="P1078" s="610"/>
      <c r="Q1078" s="572"/>
      <c r="R1078" s="573"/>
      <c r="S1078" s="574"/>
      <c r="T1078" s="590"/>
      <c r="U1078" s="595"/>
      <c r="V1078" s="591"/>
      <c r="W1078" s="184" t="s">
        <v>93</v>
      </c>
      <c r="X1078" s="185"/>
      <c r="Y1078" s="691"/>
      <c r="Z1078" s="602"/>
      <c r="AA1078" s="602"/>
      <c r="AB1078" s="604"/>
    </row>
    <row r="1079" spans="1:28" ht="14.25" customHeight="1" thickBot="1">
      <c r="A1079" s="561"/>
      <c r="B1079" s="561"/>
      <c r="C1079" s="175" t="s">
        <v>80</v>
      </c>
      <c r="D1079" s="186">
        <v>11</v>
      </c>
      <c r="E1079" s="187">
        <v>12</v>
      </c>
      <c r="F1079" s="187">
        <v>13</v>
      </c>
      <c r="G1079" s="187">
        <v>14</v>
      </c>
      <c r="H1079" s="188">
        <v>15</v>
      </c>
      <c r="I1079" s="188">
        <v>16</v>
      </c>
      <c r="J1079" s="188">
        <v>17</v>
      </c>
      <c r="K1079" s="188">
        <v>18</v>
      </c>
      <c r="L1079" s="188">
        <v>19</v>
      </c>
      <c r="M1079" s="189">
        <v>20</v>
      </c>
      <c r="N1079" s="569"/>
      <c r="O1079" s="570"/>
      <c r="P1079" s="571"/>
      <c r="Q1079" s="575"/>
      <c r="R1079" s="576"/>
      <c r="S1079" s="577"/>
      <c r="T1079" s="478"/>
      <c r="U1079" s="479"/>
      <c r="V1079" s="480"/>
      <c r="W1079" s="184" t="s">
        <v>94</v>
      </c>
      <c r="X1079" s="185"/>
      <c r="Y1079" s="691"/>
      <c r="Z1079" s="602"/>
      <c r="AA1079" s="602"/>
      <c r="AB1079" s="604"/>
    </row>
    <row r="1080" spans="1:28" ht="14.25" customHeight="1">
      <c r="A1080" s="561"/>
      <c r="B1080" s="561"/>
      <c r="C1080" s="578" t="s">
        <v>64</v>
      </c>
      <c r="D1080" s="190"/>
      <c r="E1080" s="191"/>
      <c r="F1080" s="191"/>
      <c r="G1080" s="191"/>
      <c r="H1080" s="192"/>
      <c r="I1080" s="192"/>
      <c r="J1080" s="192"/>
      <c r="K1080" s="192"/>
      <c r="L1080" s="192"/>
      <c r="M1080" s="192"/>
      <c r="N1080" s="572"/>
      <c r="O1080" s="573"/>
      <c r="P1080" s="574"/>
      <c r="Q1080" s="611"/>
      <c r="R1080" s="612"/>
      <c r="S1080" s="613"/>
      <c r="T1080" s="580"/>
      <c r="U1080" s="582"/>
      <c r="V1080" s="584"/>
      <c r="W1080" s="184" t="s">
        <v>95</v>
      </c>
      <c r="X1080" s="185"/>
      <c r="Y1080" s="691"/>
      <c r="Z1080" s="692"/>
      <c r="AA1080" s="602"/>
      <c r="AB1080" s="604"/>
    </row>
    <row r="1081" spans="1:28" ht="14.25" customHeight="1" thickBot="1">
      <c r="A1081" s="562"/>
      <c r="B1081" s="562"/>
      <c r="C1081" s="579"/>
      <c r="D1081" s="193"/>
      <c r="E1081" s="194"/>
      <c r="F1081" s="194"/>
      <c r="G1081" s="194"/>
      <c r="H1081" s="195"/>
      <c r="I1081" s="195"/>
      <c r="J1081" s="195"/>
      <c r="K1081" s="195"/>
      <c r="L1081" s="195"/>
      <c r="M1081" s="195"/>
      <c r="N1081" s="575"/>
      <c r="O1081" s="576"/>
      <c r="P1081" s="577"/>
      <c r="Q1081" s="564"/>
      <c r="R1081" s="566"/>
      <c r="S1081" s="568"/>
      <c r="T1081" s="581"/>
      <c r="U1081" s="583"/>
      <c r="V1081" s="585"/>
      <c r="W1081" s="184" t="s">
        <v>96</v>
      </c>
      <c r="X1081" s="185"/>
      <c r="Y1081" s="587"/>
      <c r="Z1081" s="693"/>
      <c r="AA1081" s="537"/>
      <c r="AB1081" s="546"/>
    </row>
    <row r="1082" spans="1:28" ht="14.25" customHeight="1" thickBot="1">
      <c r="A1082" s="561">
        <v>2</v>
      </c>
      <c r="B1082" s="560">
        <v>3</v>
      </c>
      <c r="C1082" s="175" t="s">
        <v>80</v>
      </c>
      <c r="D1082" s="176">
        <v>21</v>
      </c>
      <c r="E1082" s="177">
        <v>22</v>
      </c>
      <c r="F1082" s="177">
        <v>23</v>
      </c>
      <c r="G1082" s="177">
        <v>24</v>
      </c>
      <c r="H1082" s="177">
        <v>25</v>
      </c>
      <c r="I1082" s="177">
        <v>26</v>
      </c>
      <c r="J1082" s="177">
        <v>27</v>
      </c>
      <c r="K1082" s="177">
        <v>28</v>
      </c>
      <c r="L1082" s="177">
        <v>29</v>
      </c>
      <c r="M1082" s="177">
        <v>30</v>
      </c>
      <c r="N1082" s="563"/>
      <c r="O1082" s="565"/>
      <c r="P1082" s="567"/>
      <c r="Q1082" s="569"/>
      <c r="R1082" s="570"/>
      <c r="S1082" s="571"/>
      <c r="T1082" s="475" t="s">
        <v>89</v>
      </c>
      <c r="U1082" s="476"/>
      <c r="V1082" s="477"/>
      <c r="W1082" s="178" t="s">
        <v>92</v>
      </c>
      <c r="X1082" s="179"/>
      <c r="Y1082" s="586"/>
      <c r="Z1082" s="542"/>
      <c r="AA1082" s="542"/>
      <c r="AB1082" s="544"/>
    </row>
    <row r="1083" spans="1:28" ht="14.25" customHeight="1" thickBot="1">
      <c r="A1083" s="561"/>
      <c r="B1083" s="561"/>
      <c r="C1083" s="180" t="s">
        <v>63</v>
      </c>
      <c r="D1083" s="181"/>
      <c r="E1083" s="182"/>
      <c r="F1083" s="182"/>
      <c r="G1083" s="182"/>
      <c r="H1083" s="183"/>
      <c r="I1083" s="183"/>
      <c r="J1083" s="183"/>
      <c r="K1083" s="183"/>
      <c r="L1083" s="183"/>
      <c r="M1083" s="183"/>
      <c r="N1083" s="564"/>
      <c r="O1083" s="566"/>
      <c r="P1083" s="568"/>
      <c r="Q1083" s="572"/>
      <c r="R1083" s="573"/>
      <c r="S1083" s="574"/>
      <c r="T1083" s="590"/>
      <c r="U1083" s="595"/>
      <c r="V1083" s="591"/>
      <c r="W1083" s="184" t="s">
        <v>93</v>
      </c>
      <c r="X1083" s="185"/>
      <c r="Y1083" s="691"/>
      <c r="Z1083" s="602"/>
      <c r="AA1083" s="602"/>
      <c r="AB1083" s="604"/>
    </row>
    <row r="1084" spans="1:28" ht="14.25" customHeight="1" thickBot="1">
      <c r="A1084" s="561"/>
      <c r="B1084" s="561"/>
      <c r="C1084" s="175" t="s">
        <v>80</v>
      </c>
      <c r="D1084" s="186">
        <v>31</v>
      </c>
      <c r="E1084" s="187">
        <v>32</v>
      </c>
      <c r="F1084" s="187">
        <v>33</v>
      </c>
      <c r="G1084" s="187">
        <v>34</v>
      </c>
      <c r="H1084" s="188">
        <v>35</v>
      </c>
      <c r="I1084" s="188">
        <v>36</v>
      </c>
      <c r="J1084" s="188">
        <v>37</v>
      </c>
      <c r="K1084" s="188">
        <v>38</v>
      </c>
      <c r="L1084" s="188">
        <v>39</v>
      </c>
      <c r="M1084" s="189">
        <v>40</v>
      </c>
      <c r="N1084" s="596"/>
      <c r="O1084" s="597"/>
      <c r="P1084" s="598"/>
      <c r="Q1084" s="575"/>
      <c r="R1084" s="576"/>
      <c r="S1084" s="577"/>
      <c r="T1084" s="478"/>
      <c r="U1084" s="479"/>
      <c r="V1084" s="480"/>
      <c r="W1084" s="184" t="s">
        <v>94</v>
      </c>
      <c r="X1084" s="185"/>
      <c r="Y1084" s="691"/>
      <c r="Z1084" s="602"/>
      <c r="AA1084" s="602"/>
      <c r="AB1084" s="604"/>
    </row>
    <row r="1085" spans="1:28" ht="14.25" customHeight="1">
      <c r="A1085" s="561"/>
      <c r="B1085" s="561"/>
      <c r="C1085" s="578" t="s">
        <v>64</v>
      </c>
      <c r="D1085" s="190"/>
      <c r="E1085" s="191"/>
      <c r="F1085" s="191"/>
      <c r="G1085" s="191"/>
      <c r="H1085" s="192"/>
      <c r="I1085" s="192"/>
      <c r="J1085" s="192"/>
      <c r="K1085" s="192"/>
      <c r="L1085" s="192"/>
      <c r="M1085" s="192"/>
      <c r="N1085" s="596"/>
      <c r="O1085" s="597"/>
      <c r="P1085" s="598"/>
      <c r="Q1085" s="563"/>
      <c r="R1085" s="565"/>
      <c r="S1085" s="567"/>
      <c r="T1085" s="695"/>
      <c r="U1085" s="696"/>
      <c r="V1085" s="697"/>
      <c r="W1085" s="184" t="s">
        <v>95</v>
      </c>
      <c r="X1085" s="185"/>
      <c r="Y1085" s="691"/>
      <c r="Z1085" s="692"/>
      <c r="AA1085" s="602"/>
      <c r="AB1085" s="604"/>
    </row>
    <row r="1086" spans="1:28" ht="14.25" customHeight="1" thickBot="1">
      <c r="A1086" s="562"/>
      <c r="B1086" s="562"/>
      <c r="C1086" s="579"/>
      <c r="D1086" s="193"/>
      <c r="E1086" s="194"/>
      <c r="F1086" s="194"/>
      <c r="G1086" s="194"/>
      <c r="H1086" s="195"/>
      <c r="I1086" s="195"/>
      <c r="J1086" s="195"/>
      <c r="K1086" s="195"/>
      <c r="L1086" s="195"/>
      <c r="M1086" s="195"/>
      <c r="N1086" s="599"/>
      <c r="O1086" s="600"/>
      <c r="P1086" s="601"/>
      <c r="Q1086" s="564"/>
      <c r="R1086" s="566"/>
      <c r="S1086" s="568"/>
      <c r="T1086" s="581"/>
      <c r="U1086" s="583"/>
      <c r="V1086" s="585"/>
      <c r="W1086" s="196" t="s">
        <v>96</v>
      </c>
      <c r="X1086" s="197"/>
      <c r="Y1086" s="587"/>
      <c r="Z1086" s="693"/>
      <c r="AA1086" s="537"/>
      <c r="AB1086" s="546"/>
    </row>
    <row r="1087" spans="1:28" ht="14.25" customHeight="1">
      <c r="A1087" s="682"/>
      <c r="B1087" s="683"/>
      <c r="C1087" s="683"/>
      <c r="D1087" s="683"/>
      <c r="E1087" s="683"/>
      <c r="F1087" s="683"/>
      <c r="G1087" s="683"/>
      <c r="H1087" s="684"/>
      <c r="I1087" s="542"/>
      <c r="J1087" s="543"/>
      <c r="K1087" s="543"/>
      <c r="L1087" s="543"/>
      <c r="M1087" s="544"/>
      <c r="N1087" s="542"/>
      <c r="O1087" s="542"/>
      <c r="P1087" s="542"/>
      <c r="Q1087" s="542"/>
      <c r="R1087" s="542"/>
      <c r="S1087" s="542"/>
      <c r="T1087" s="542"/>
      <c r="U1087" s="542"/>
      <c r="V1087" s="542"/>
      <c r="W1087" s="698"/>
      <c r="X1087" s="699"/>
      <c r="Y1087" s="586"/>
      <c r="Z1087" s="586"/>
      <c r="AA1087" s="542"/>
      <c r="AB1087" s="544"/>
    </row>
    <row r="1088" spans="1:28" ht="14.25" customHeight="1" thickBot="1">
      <c r="A1088" s="685"/>
      <c r="B1088" s="686"/>
      <c r="C1088" s="686"/>
      <c r="D1088" s="686"/>
      <c r="E1088" s="686"/>
      <c r="F1088" s="686"/>
      <c r="G1088" s="686"/>
      <c r="H1088" s="687"/>
      <c r="I1088" s="602"/>
      <c r="J1088" s="603"/>
      <c r="K1088" s="603"/>
      <c r="L1088" s="603"/>
      <c r="M1088" s="604"/>
      <c r="N1088" s="602"/>
      <c r="O1088" s="602"/>
      <c r="P1088" s="602"/>
      <c r="Q1088" s="602"/>
      <c r="R1088" s="602"/>
      <c r="S1088" s="602"/>
      <c r="T1088" s="602"/>
      <c r="U1088" s="602"/>
      <c r="V1088" s="602"/>
      <c r="W1088" s="700"/>
      <c r="X1088" s="701"/>
      <c r="Y1088" s="587"/>
      <c r="Z1088" s="587"/>
      <c r="AA1088" s="537"/>
      <c r="AB1088" s="546"/>
    </row>
    <row r="1089" spans="1:28" ht="14.25" customHeight="1" thickBot="1">
      <c r="A1089" s="688"/>
      <c r="B1089" s="689"/>
      <c r="C1089" s="689"/>
      <c r="D1089" s="689"/>
      <c r="E1089" s="689"/>
      <c r="F1089" s="689"/>
      <c r="G1089" s="689"/>
      <c r="H1089" s="690"/>
      <c r="I1089" s="537"/>
      <c r="J1089" s="545"/>
      <c r="K1089" s="545"/>
      <c r="L1089" s="545"/>
      <c r="M1089" s="546"/>
      <c r="N1089" s="537"/>
      <c r="O1089" s="537"/>
      <c r="P1089" s="537"/>
      <c r="Q1089" s="537"/>
      <c r="R1089" s="537"/>
      <c r="S1089" s="537"/>
      <c r="T1089" s="537"/>
      <c r="U1089" s="537"/>
      <c r="V1089" s="537"/>
      <c r="W1089" s="198" t="s">
        <v>92</v>
      </c>
      <c r="X1089" s="199"/>
      <c r="Y1089" s="200"/>
      <c r="Z1089" s="200"/>
      <c r="AA1089" s="680"/>
      <c r="AB1089" s="681"/>
    </row>
    <row r="1090" spans="1:28" ht="15" customHeight="1" thickBot="1">
      <c r="A1090" s="680" t="s">
        <v>86</v>
      </c>
      <c r="B1090" s="694"/>
      <c r="C1090" s="694"/>
      <c r="D1090" s="694"/>
      <c r="E1090" s="694"/>
      <c r="F1090" s="694"/>
      <c r="G1090" s="694"/>
      <c r="H1090" s="681"/>
      <c r="I1090" s="537" t="s">
        <v>87</v>
      </c>
      <c r="J1090" s="540"/>
      <c r="K1090" s="540"/>
      <c r="L1090" s="540"/>
      <c r="M1090" s="540"/>
      <c r="N1090" s="680" t="s">
        <v>90</v>
      </c>
      <c r="O1090" s="694"/>
      <c r="P1090" s="694"/>
      <c r="Q1090" s="680" t="s">
        <v>91</v>
      </c>
      <c r="R1090" s="694"/>
      <c r="S1090" s="694"/>
      <c r="T1090" s="680" t="s">
        <v>88</v>
      </c>
      <c r="U1090" s="694"/>
      <c r="V1090" s="681"/>
      <c r="W1090" s="198" t="s">
        <v>93</v>
      </c>
      <c r="X1090" s="199"/>
      <c r="Y1090" s="200"/>
      <c r="Z1090" s="200"/>
      <c r="AA1090" s="680"/>
      <c r="AB1090" s="681"/>
    </row>
    <row r="1091" spans="1:28" ht="15" thickBot="1">
      <c r="A1091" s="702"/>
      <c r="B1091" s="702"/>
      <c r="C1091" s="702"/>
      <c r="D1091" s="702"/>
      <c r="E1091" s="702"/>
      <c r="F1091" s="702"/>
      <c r="G1091" s="702"/>
      <c r="H1091" s="702"/>
      <c r="I1091" s="702"/>
      <c r="J1091" s="702"/>
      <c r="K1091" s="702"/>
      <c r="L1091" s="702"/>
      <c r="M1091" s="702"/>
      <c r="N1091" s="702"/>
      <c r="O1091" s="702"/>
      <c r="P1091" s="702"/>
      <c r="Q1091" s="702"/>
      <c r="R1091" s="702"/>
      <c r="S1091" s="702"/>
      <c r="T1091" s="702"/>
      <c r="U1091" s="702"/>
      <c r="V1091" s="702"/>
      <c r="W1091" s="702"/>
      <c r="X1091" s="702"/>
      <c r="Y1091" s="702"/>
      <c r="Z1091" s="702"/>
      <c r="AA1091" s="702"/>
      <c r="AB1091" s="702"/>
    </row>
    <row r="1092" spans="1:28" ht="9.75" customHeight="1">
      <c r="A1092" s="682"/>
      <c r="B1092" s="684"/>
      <c r="C1092" s="635" t="s">
        <v>74</v>
      </c>
      <c r="D1092" s="636"/>
      <c r="E1092" s="636"/>
      <c r="F1092" s="636"/>
      <c r="G1092" s="636"/>
      <c r="H1092" s="636"/>
      <c r="I1092" s="636"/>
      <c r="J1092" s="636"/>
      <c r="K1092" s="636"/>
      <c r="L1092" s="636"/>
      <c r="M1092" s="636"/>
      <c r="N1092" s="636"/>
      <c r="O1092" s="636"/>
      <c r="P1092" s="636"/>
      <c r="Q1092" s="636"/>
      <c r="R1092" s="636"/>
      <c r="S1092" s="636"/>
      <c r="T1092" s="636"/>
      <c r="U1092" s="636"/>
      <c r="V1092" s="636"/>
      <c r="W1092" s="636"/>
      <c r="X1092" s="636"/>
      <c r="Y1092" s="636"/>
      <c r="Z1092" s="636"/>
      <c r="AA1092" s="636"/>
      <c r="AB1092" s="637"/>
    </row>
    <row r="1093" spans="1:28" ht="9.75" customHeight="1" thickBot="1">
      <c r="A1093" s="685"/>
      <c r="B1093" s="687"/>
      <c r="C1093" s="638"/>
      <c r="D1093" s="639"/>
      <c r="E1093" s="639"/>
      <c r="F1093" s="639"/>
      <c r="G1093" s="639"/>
      <c r="H1093" s="639"/>
      <c r="I1093" s="639"/>
      <c r="J1093" s="639"/>
      <c r="K1093" s="639"/>
      <c r="L1093" s="639"/>
      <c r="M1093" s="639"/>
      <c r="N1093" s="639"/>
      <c r="O1093" s="639"/>
      <c r="P1093" s="639"/>
      <c r="Q1093" s="639"/>
      <c r="R1093" s="639"/>
      <c r="S1093" s="639"/>
      <c r="T1093" s="639"/>
      <c r="U1093" s="639"/>
      <c r="V1093" s="639"/>
      <c r="W1093" s="639"/>
      <c r="X1093" s="639"/>
      <c r="Y1093" s="639"/>
      <c r="Z1093" s="639"/>
      <c r="AA1093" s="639"/>
      <c r="AB1093" s="640"/>
    </row>
    <row r="1094" spans="1:28" ht="9.75" customHeight="1">
      <c r="A1094" s="685"/>
      <c r="B1094" s="687"/>
      <c r="C1094" s="427" t="s">
        <v>145</v>
      </c>
      <c r="D1094" s="428"/>
      <c r="E1094" s="428"/>
      <c r="F1094" s="428"/>
      <c r="G1094" s="428"/>
      <c r="H1094" s="428"/>
      <c r="I1094" s="428"/>
      <c r="J1094" s="428"/>
      <c r="K1094" s="428"/>
      <c r="L1094" s="428"/>
      <c r="M1094" s="428"/>
      <c r="N1094" s="428"/>
      <c r="O1094" s="428"/>
      <c r="P1094" s="428"/>
      <c r="Q1094" s="428"/>
      <c r="R1094" s="428"/>
      <c r="S1094" s="428"/>
      <c r="T1094" s="428"/>
      <c r="U1094" s="428"/>
      <c r="V1094" s="428"/>
      <c r="W1094" s="428"/>
      <c r="X1094" s="428"/>
      <c r="Y1094" s="428"/>
      <c r="Z1094" s="428"/>
      <c r="AA1094" s="428"/>
      <c r="AB1094" s="429"/>
    </row>
    <row r="1095" spans="1:28" ht="9.75" customHeight="1" thickBot="1">
      <c r="A1095" s="685"/>
      <c r="B1095" s="687"/>
      <c r="C1095" s="430"/>
      <c r="D1095" s="431"/>
      <c r="E1095" s="431"/>
      <c r="F1095" s="431"/>
      <c r="G1095" s="431"/>
      <c r="H1095" s="431"/>
      <c r="I1095" s="431"/>
      <c r="J1095" s="431"/>
      <c r="K1095" s="431"/>
      <c r="L1095" s="431"/>
      <c r="M1095" s="431"/>
      <c r="N1095" s="431"/>
      <c r="O1095" s="431"/>
      <c r="P1095" s="431"/>
      <c r="Q1095" s="431"/>
      <c r="R1095" s="431"/>
      <c r="S1095" s="431"/>
      <c r="T1095" s="431"/>
      <c r="U1095" s="431"/>
      <c r="V1095" s="431"/>
      <c r="W1095" s="431"/>
      <c r="X1095" s="431"/>
      <c r="Y1095" s="431"/>
      <c r="Z1095" s="431"/>
      <c r="AA1095" s="431"/>
      <c r="AB1095" s="432"/>
    </row>
    <row r="1096" spans="1:28" ht="9.75" customHeight="1">
      <c r="A1096" s="685"/>
      <c r="B1096" s="687"/>
      <c r="C1096" s="629">
        <f ca="1">TODAY()</f>
        <v>42505</v>
      </c>
      <c r="D1096" s="630"/>
      <c r="E1096" s="630"/>
      <c r="F1096" s="630"/>
      <c r="G1096" s="630"/>
      <c r="H1096" s="630"/>
      <c r="I1096" s="630"/>
      <c r="J1096" s="630"/>
      <c r="K1096" s="630"/>
      <c r="L1096" s="630"/>
      <c r="M1096" s="631"/>
      <c r="N1096" s="614" t="s">
        <v>149</v>
      </c>
      <c r="O1096" s="615"/>
      <c r="P1096" s="615"/>
      <c r="Q1096" s="615"/>
      <c r="R1096" s="615"/>
      <c r="S1096" s="615"/>
      <c r="T1096" s="615"/>
      <c r="U1096" s="615"/>
      <c r="V1096" s="615"/>
      <c r="W1096" s="615"/>
      <c r="X1096" s="615"/>
      <c r="Y1096" s="615"/>
      <c r="Z1096" s="615"/>
      <c r="AA1096" s="615"/>
      <c r="AB1096" s="616"/>
    </row>
    <row r="1097" spans="1:28" ht="9.75" customHeight="1" thickBot="1">
      <c r="A1097" s="688"/>
      <c r="B1097" s="690"/>
      <c r="C1097" s="632"/>
      <c r="D1097" s="633"/>
      <c r="E1097" s="633"/>
      <c r="F1097" s="633"/>
      <c r="G1097" s="633"/>
      <c r="H1097" s="633"/>
      <c r="I1097" s="633"/>
      <c r="J1097" s="633"/>
      <c r="K1097" s="633"/>
      <c r="L1097" s="633"/>
      <c r="M1097" s="634"/>
      <c r="N1097" s="617"/>
      <c r="O1097" s="618"/>
      <c r="P1097" s="618"/>
      <c r="Q1097" s="618"/>
      <c r="R1097" s="618"/>
      <c r="S1097" s="618"/>
      <c r="T1097" s="618"/>
      <c r="U1097" s="618"/>
      <c r="V1097" s="618"/>
      <c r="W1097" s="618"/>
      <c r="X1097" s="618"/>
      <c r="Y1097" s="618"/>
      <c r="Z1097" s="618"/>
      <c r="AA1097" s="618"/>
      <c r="AB1097" s="619"/>
    </row>
    <row r="1098" spans="1:28" ht="9.75" customHeight="1">
      <c r="A1098" s="542" t="s">
        <v>68</v>
      </c>
      <c r="B1098" s="544"/>
      <c r="C1098" s="614" t="str">
        <f>'Sp. JK.'!F52</f>
        <v>FEGYVERES PETRA</v>
      </c>
      <c r="D1098" s="615"/>
      <c r="E1098" s="615"/>
      <c r="F1098" s="615"/>
      <c r="G1098" s="615"/>
      <c r="H1098" s="615"/>
      <c r="I1098" s="615"/>
      <c r="J1098" s="615"/>
      <c r="K1098" s="615"/>
      <c r="L1098" s="615"/>
      <c r="M1098" s="615"/>
      <c r="N1098" s="542" t="s">
        <v>70</v>
      </c>
      <c r="O1098" s="543"/>
      <c r="P1098" s="544"/>
      <c r="Q1098" s="542"/>
      <c r="R1098" s="543"/>
      <c r="S1098" s="543"/>
      <c r="T1098" s="543"/>
      <c r="U1098" s="543"/>
      <c r="V1098" s="543"/>
      <c r="W1098" s="543"/>
      <c r="X1098" s="543"/>
      <c r="Y1098" s="543"/>
      <c r="Z1098" s="543"/>
      <c r="AA1098" s="543"/>
      <c r="AB1098" s="544"/>
    </row>
    <row r="1099" spans="1:28" ht="9.75" customHeight="1" thickBot="1">
      <c r="A1099" s="537"/>
      <c r="B1099" s="546"/>
      <c r="C1099" s="617"/>
      <c r="D1099" s="618"/>
      <c r="E1099" s="618"/>
      <c r="F1099" s="618"/>
      <c r="G1099" s="618"/>
      <c r="H1099" s="618"/>
      <c r="I1099" s="618"/>
      <c r="J1099" s="618"/>
      <c r="K1099" s="618"/>
      <c r="L1099" s="618"/>
      <c r="M1099" s="618"/>
      <c r="N1099" s="537"/>
      <c r="O1099" s="545"/>
      <c r="P1099" s="546"/>
      <c r="Q1099" s="537"/>
      <c r="R1099" s="545"/>
      <c r="S1099" s="545"/>
      <c r="T1099" s="545"/>
      <c r="U1099" s="545"/>
      <c r="V1099" s="545"/>
      <c r="W1099" s="545"/>
      <c r="X1099" s="545"/>
      <c r="Y1099" s="545"/>
      <c r="Z1099" s="545"/>
      <c r="AA1099" s="545"/>
      <c r="AB1099" s="546"/>
    </row>
    <row r="1100" spans="1:28" ht="9.75" customHeight="1">
      <c r="A1100" s="542" t="s">
        <v>71</v>
      </c>
      <c r="B1100" s="544"/>
      <c r="C1100" s="614"/>
      <c r="D1100" s="615"/>
      <c r="E1100" s="615"/>
      <c r="F1100" s="615"/>
      <c r="G1100" s="615"/>
      <c r="H1100" s="615"/>
      <c r="I1100" s="615"/>
      <c r="J1100" s="615"/>
      <c r="K1100" s="615"/>
      <c r="L1100" s="615"/>
      <c r="M1100" s="615"/>
      <c r="N1100" s="542" t="s">
        <v>69</v>
      </c>
      <c r="O1100" s="625"/>
      <c r="P1100" s="626"/>
      <c r="Q1100" s="542"/>
      <c r="R1100" s="543"/>
      <c r="S1100" s="543"/>
      <c r="T1100" s="543"/>
      <c r="U1100" s="543"/>
      <c r="V1100" s="543"/>
      <c r="W1100" s="543"/>
      <c r="X1100" s="543"/>
      <c r="Y1100" s="543"/>
      <c r="Z1100" s="543"/>
      <c r="AA1100" s="543"/>
      <c r="AB1100" s="544"/>
    </row>
    <row r="1101" spans="1:28" ht="9.75" customHeight="1" thickBot="1">
      <c r="A1101" s="537"/>
      <c r="B1101" s="546"/>
      <c r="C1101" s="617"/>
      <c r="D1101" s="618"/>
      <c r="E1101" s="618"/>
      <c r="F1101" s="618"/>
      <c r="G1101" s="618"/>
      <c r="H1101" s="618"/>
      <c r="I1101" s="618"/>
      <c r="J1101" s="618"/>
      <c r="K1101" s="618"/>
      <c r="L1101" s="618"/>
      <c r="M1101" s="618"/>
      <c r="N1101" s="622"/>
      <c r="O1101" s="623"/>
      <c r="P1101" s="624"/>
      <c r="Q1101" s="537"/>
      <c r="R1101" s="545"/>
      <c r="S1101" s="545"/>
      <c r="T1101" s="545"/>
      <c r="U1101" s="545"/>
      <c r="V1101" s="545"/>
      <c r="W1101" s="545"/>
      <c r="X1101" s="545"/>
      <c r="Y1101" s="545"/>
      <c r="Z1101" s="545"/>
      <c r="AA1101" s="545"/>
      <c r="AB1101" s="546"/>
    </row>
    <row r="1102" spans="1:28" ht="9.75" customHeight="1" thickBot="1">
      <c r="A1102" s="174" t="s">
        <v>77</v>
      </c>
      <c r="B1102" s="174" t="s">
        <v>62</v>
      </c>
      <c r="C1102" s="627"/>
      <c r="D1102" s="559"/>
      <c r="E1102" s="559"/>
      <c r="F1102" s="559"/>
      <c r="G1102" s="559"/>
      <c r="H1102" s="559"/>
      <c r="I1102" s="559"/>
      <c r="J1102" s="559"/>
      <c r="K1102" s="559"/>
      <c r="L1102" s="559"/>
      <c r="M1102" s="559"/>
      <c r="N1102" s="550" t="s">
        <v>63</v>
      </c>
      <c r="O1102" s="556"/>
      <c r="P1102" s="551"/>
      <c r="Q1102" s="550" t="s">
        <v>64</v>
      </c>
      <c r="R1102" s="556"/>
      <c r="S1102" s="551"/>
      <c r="T1102" s="550" t="s">
        <v>65</v>
      </c>
      <c r="U1102" s="556"/>
      <c r="V1102" s="551"/>
      <c r="W1102" s="525" t="s">
        <v>97</v>
      </c>
      <c r="X1102" s="527"/>
      <c r="Y1102" s="229" t="s">
        <v>78</v>
      </c>
      <c r="Z1102" s="230" t="s">
        <v>66</v>
      </c>
      <c r="AA1102" s="627" t="s">
        <v>67</v>
      </c>
      <c r="AB1102" s="628"/>
    </row>
    <row r="1103" spans="1:28" ht="14.25" customHeight="1" thickBot="1">
      <c r="A1103" s="561">
        <v>1</v>
      </c>
      <c r="B1103" s="561">
        <v>5</v>
      </c>
      <c r="C1103" s="175" t="s">
        <v>80</v>
      </c>
      <c r="D1103" s="176">
        <v>1</v>
      </c>
      <c r="E1103" s="177">
        <v>2</v>
      </c>
      <c r="F1103" s="177">
        <v>3</v>
      </c>
      <c r="G1103" s="177">
        <v>4</v>
      </c>
      <c r="H1103" s="177">
        <v>5</v>
      </c>
      <c r="I1103" s="177">
        <v>6</v>
      </c>
      <c r="J1103" s="177">
        <v>7</v>
      </c>
      <c r="K1103" s="177">
        <v>8</v>
      </c>
      <c r="L1103" s="177">
        <v>9</v>
      </c>
      <c r="M1103" s="177">
        <v>10</v>
      </c>
      <c r="N1103" s="563"/>
      <c r="O1103" s="565"/>
      <c r="P1103" s="609"/>
      <c r="Q1103" s="569"/>
      <c r="R1103" s="570"/>
      <c r="S1103" s="571"/>
      <c r="T1103" s="475" t="s">
        <v>89</v>
      </c>
      <c r="U1103" s="476"/>
      <c r="V1103" s="477"/>
      <c r="W1103" s="178" t="s">
        <v>92</v>
      </c>
      <c r="X1103" s="179"/>
      <c r="Y1103" s="586"/>
      <c r="Z1103" s="542"/>
      <c r="AA1103" s="542"/>
      <c r="AB1103" s="544"/>
    </row>
    <row r="1104" spans="1:28" ht="14.25" customHeight="1" thickBot="1">
      <c r="A1104" s="561"/>
      <c r="B1104" s="561"/>
      <c r="C1104" s="180" t="s">
        <v>63</v>
      </c>
      <c r="D1104" s="181"/>
      <c r="E1104" s="182"/>
      <c r="F1104" s="182"/>
      <c r="G1104" s="182"/>
      <c r="H1104" s="183"/>
      <c r="I1104" s="183"/>
      <c r="J1104" s="183"/>
      <c r="K1104" s="183"/>
      <c r="L1104" s="183"/>
      <c r="M1104" s="183"/>
      <c r="N1104" s="564"/>
      <c r="O1104" s="566"/>
      <c r="P1104" s="610"/>
      <c r="Q1104" s="572"/>
      <c r="R1104" s="573"/>
      <c r="S1104" s="574"/>
      <c r="T1104" s="590"/>
      <c r="U1104" s="595"/>
      <c r="V1104" s="591"/>
      <c r="W1104" s="184" t="s">
        <v>93</v>
      </c>
      <c r="X1104" s="185"/>
      <c r="Y1104" s="691"/>
      <c r="Z1104" s="602"/>
      <c r="AA1104" s="602"/>
      <c r="AB1104" s="604"/>
    </row>
    <row r="1105" spans="1:28" ht="14.25" customHeight="1" thickBot="1">
      <c r="A1105" s="561"/>
      <c r="B1105" s="561"/>
      <c r="C1105" s="175" t="s">
        <v>80</v>
      </c>
      <c r="D1105" s="186">
        <v>11</v>
      </c>
      <c r="E1105" s="187">
        <v>12</v>
      </c>
      <c r="F1105" s="187">
        <v>13</v>
      </c>
      <c r="G1105" s="187">
        <v>14</v>
      </c>
      <c r="H1105" s="188">
        <v>15</v>
      </c>
      <c r="I1105" s="188">
        <v>16</v>
      </c>
      <c r="J1105" s="188">
        <v>17</v>
      </c>
      <c r="K1105" s="188">
        <v>18</v>
      </c>
      <c r="L1105" s="188">
        <v>19</v>
      </c>
      <c r="M1105" s="189">
        <v>20</v>
      </c>
      <c r="N1105" s="569"/>
      <c r="O1105" s="570"/>
      <c r="P1105" s="571"/>
      <c r="Q1105" s="575"/>
      <c r="R1105" s="576"/>
      <c r="S1105" s="577"/>
      <c r="T1105" s="478"/>
      <c r="U1105" s="479"/>
      <c r="V1105" s="480"/>
      <c r="W1105" s="184" t="s">
        <v>94</v>
      </c>
      <c r="X1105" s="185"/>
      <c r="Y1105" s="691"/>
      <c r="Z1105" s="602"/>
      <c r="AA1105" s="602"/>
      <c r="AB1105" s="604"/>
    </row>
    <row r="1106" spans="1:28" ht="14.25" customHeight="1">
      <c r="A1106" s="561"/>
      <c r="B1106" s="561"/>
      <c r="C1106" s="578" t="s">
        <v>64</v>
      </c>
      <c r="D1106" s="190"/>
      <c r="E1106" s="191"/>
      <c r="F1106" s="191"/>
      <c r="G1106" s="191"/>
      <c r="H1106" s="192"/>
      <c r="I1106" s="192"/>
      <c r="J1106" s="192"/>
      <c r="K1106" s="192"/>
      <c r="L1106" s="192"/>
      <c r="M1106" s="192"/>
      <c r="N1106" s="572"/>
      <c r="O1106" s="573"/>
      <c r="P1106" s="574"/>
      <c r="Q1106" s="611"/>
      <c r="R1106" s="612"/>
      <c r="S1106" s="613"/>
      <c r="T1106" s="580"/>
      <c r="U1106" s="582"/>
      <c r="V1106" s="584"/>
      <c r="W1106" s="184" t="s">
        <v>95</v>
      </c>
      <c r="X1106" s="185"/>
      <c r="Y1106" s="691"/>
      <c r="Z1106" s="692"/>
      <c r="AA1106" s="602"/>
      <c r="AB1106" s="604"/>
    </row>
    <row r="1107" spans="1:28" ht="14.25" customHeight="1" thickBot="1">
      <c r="A1107" s="562"/>
      <c r="B1107" s="562"/>
      <c r="C1107" s="579"/>
      <c r="D1107" s="193"/>
      <c r="E1107" s="194"/>
      <c r="F1107" s="194"/>
      <c r="G1107" s="194"/>
      <c r="H1107" s="195"/>
      <c r="I1107" s="195"/>
      <c r="J1107" s="195"/>
      <c r="K1107" s="195"/>
      <c r="L1107" s="195"/>
      <c r="M1107" s="195"/>
      <c r="N1107" s="575"/>
      <c r="O1107" s="576"/>
      <c r="P1107" s="577"/>
      <c r="Q1107" s="564"/>
      <c r="R1107" s="566"/>
      <c r="S1107" s="568"/>
      <c r="T1107" s="581"/>
      <c r="U1107" s="583"/>
      <c r="V1107" s="585"/>
      <c r="W1107" s="184" t="s">
        <v>96</v>
      </c>
      <c r="X1107" s="185"/>
      <c r="Y1107" s="587"/>
      <c r="Z1107" s="693"/>
      <c r="AA1107" s="537"/>
      <c r="AB1107" s="546"/>
    </row>
    <row r="1108" spans="1:28" ht="14.25" customHeight="1" thickBot="1">
      <c r="A1108" s="561">
        <v>2</v>
      </c>
      <c r="B1108" s="560">
        <v>6</v>
      </c>
      <c r="C1108" s="175" t="s">
        <v>80</v>
      </c>
      <c r="D1108" s="176">
        <v>21</v>
      </c>
      <c r="E1108" s="177">
        <v>22</v>
      </c>
      <c r="F1108" s="177">
        <v>23</v>
      </c>
      <c r="G1108" s="177">
        <v>24</v>
      </c>
      <c r="H1108" s="177">
        <v>25</v>
      </c>
      <c r="I1108" s="177">
        <v>26</v>
      </c>
      <c r="J1108" s="177">
        <v>27</v>
      </c>
      <c r="K1108" s="177">
        <v>28</v>
      </c>
      <c r="L1108" s="177">
        <v>29</v>
      </c>
      <c r="M1108" s="177">
        <v>30</v>
      </c>
      <c r="N1108" s="563"/>
      <c r="O1108" s="565"/>
      <c r="P1108" s="567"/>
      <c r="Q1108" s="569"/>
      <c r="R1108" s="570"/>
      <c r="S1108" s="571"/>
      <c r="T1108" s="475" t="s">
        <v>89</v>
      </c>
      <c r="U1108" s="476"/>
      <c r="V1108" s="477"/>
      <c r="W1108" s="178" t="s">
        <v>92</v>
      </c>
      <c r="X1108" s="179"/>
      <c r="Y1108" s="586"/>
      <c r="Z1108" s="542"/>
      <c r="AA1108" s="542"/>
      <c r="AB1108" s="544"/>
    </row>
    <row r="1109" spans="1:28" ht="14.25" customHeight="1" thickBot="1">
      <c r="A1109" s="561"/>
      <c r="B1109" s="561"/>
      <c r="C1109" s="180" t="s">
        <v>63</v>
      </c>
      <c r="D1109" s="181"/>
      <c r="E1109" s="182"/>
      <c r="F1109" s="182"/>
      <c r="G1109" s="182"/>
      <c r="H1109" s="183"/>
      <c r="I1109" s="183"/>
      <c r="J1109" s="183"/>
      <c r="K1109" s="183"/>
      <c r="L1109" s="183"/>
      <c r="M1109" s="183"/>
      <c r="N1109" s="564"/>
      <c r="O1109" s="566"/>
      <c r="P1109" s="568"/>
      <c r="Q1109" s="572"/>
      <c r="R1109" s="573"/>
      <c r="S1109" s="574"/>
      <c r="T1109" s="590"/>
      <c r="U1109" s="595"/>
      <c r="V1109" s="591"/>
      <c r="W1109" s="184" t="s">
        <v>93</v>
      </c>
      <c r="X1109" s="185"/>
      <c r="Y1109" s="691"/>
      <c r="Z1109" s="602"/>
      <c r="AA1109" s="602"/>
      <c r="AB1109" s="604"/>
    </row>
    <row r="1110" spans="1:28" ht="14.25" customHeight="1" thickBot="1">
      <c r="A1110" s="561"/>
      <c r="B1110" s="561"/>
      <c r="C1110" s="175" t="s">
        <v>80</v>
      </c>
      <c r="D1110" s="186">
        <v>31</v>
      </c>
      <c r="E1110" s="187">
        <v>32</v>
      </c>
      <c r="F1110" s="187">
        <v>33</v>
      </c>
      <c r="G1110" s="187">
        <v>34</v>
      </c>
      <c r="H1110" s="188">
        <v>35</v>
      </c>
      <c r="I1110" s="188">
        <v>36</v>
      </c>
      <c r="J1110" s="188">
        <v>37</v>
      </c>
      <c r="K1110" s="188">
        <v>38</v>
      </c>
      <c r="L1110" s="188">
        <v>39</v>
      </c>
      <c r="M1110" s="189">
        <v>40</v>
      </c>
      <c r="N1110" s="596"/>
      <c r="O1110" s="597"/>
      <c r="P1110" s="598"/>
      <c r="Q1110" s="575"/>
      <c r="R1110" s="576"/>
      <c r="S1110" s="577"/>
      <c r="T1110" s="478"/>
      <c r="U1110" s="479"/>
      <c r="V1110" s="480"/>
      <c r="W1110" s="184" t="s">
        <v>94</v>
      </c>
      <c r="X1110" s="185"/>
      <c r="Y1110" s="691"/>
      <c r="Z1110" s="602"/>
      <c r="AA1110" s="602"/>
      <c r="AB1110" s="604"/>
    </row>
    <row r="1111" spans="1:28" ht="14.25" customHeight="1">
      <c r="A1111" s="561"/>
      <c r="B1111" s="561"/>
      <c r="C1111" s="578" t="s">
        <v>64</v>
      </c>
      <c r="D1111" s="190"/>
      <c r="E1111" s="191"/>
      <c r="F1111" s="191"/>
      <c r="G1111" s="191"/>
      <c r="H1111" s="192"/>
      <c r="I1111" s="192"/>
      <c r="J1111" s="192"/>
      <c r="K1111" s="192"/>
      <c r="L1111" s="192"/>
      <c r="M1111" s="192"/>
      <c r="N1111" s="596"/>
      <c r="O1111" s="597"/>
      <c r="P1111" s="598"/>
      <c r="Q1111" s="563"/>
      <c r="R1111" s="565"/>
      <c r="S1111" s="567"/>
      <c r="T1111" s="695"/>
      <c r="U1111" s="696"/>
      <c r="V1111" s="697"/>
      <c r="W1111" s="184" t="s">
        <v>95</v>
      </c>
      <c r="X1111" s="185"/>
      <c r="Y1111" s="691"/>
      <c r="Z1111" s="692"/>
      <c r="AA1111" s="602"/>
      <c r="AB1111" s="604"/>
    </row>
    <row r="1112" spans="1:28" ht="14.25" customHeight="1" thickBot="1">
      <c r="A1112" s="562"/>
      <c r="B1112" s="562"/>
      <c r="C1112" s="579"/>
      <c r="D1112" s="193"/>
      <c r="E1112" s="194"/>
      <c r="F1112" s="194"/>
      <c r="G1112" s="194"/>
      <c r="H1112" s="195"/>
      <c r="I1112" s="195"/>
      <c r="J1112" s="195"/>
      <c r="K1112" s="195"/>
      <c r="L1112" s="195"/>
      <c r="M1112" s="195"/>
      <c r="N1112" s="599"/>
      <c r="O1112" s="600"/>
      <c r="P1112" s="601"/>
      <c r="Q1112" s="564"/>
      <c r="R1112" s="566"/>
      <c r="S1112" s="568"/>
      <c r="T1112" s="581"/>
      <c r="U1112" s="583"/>
      <c r="V1112" s="585"/>
      <c r="W1112" s="196" t="s">
        <v>96</v>
      </c>
      <c r="X1112" s="197"/>
      <c r="Y1112" s="587"/>
      <c r="Z1112" s="693"/>
      <c r="AA1112" s="537"/>
      <c r="AB1112" s="546"/>
    </row>
    <row r="1113" spans="1:28" ht="14.25" customHeight="1">
      <c r="A1113" s="682"/>
      <c r="B1113" s="683"/>
      <c r="C1113" s="683"/>
      <c r="D1113" s="683"/>
      <c r="E1113" s="683"/>
      <c r="F1113" s="683"/>
      <c r="G1113" s="683"/>
      <c r="H1113" s="684"/>
      <c r="I1113" s="542"/>
      <c r="J1113" s="543"/>
      <c r="K1113" s="543"/>
      <c r="L1113" s="543"/>
      <c r="M1113" s="544"/>
      <c r="N1113" s="542"/>
      <c r="O1113" s="542"/>
      <c r="P1113" s="542"/>
      <c r="Q1113" s="542"/>
      <c r="R1113" s="542"/>
      <c r="S1113" s="542"/>
      <c r="T1113" s="542"/>
      <c r="U1113" s="542"/>
      <c r="V1113" s="542"/>
      <c r="W1113" s="698"/>
      <c r="X1113" s="699"/>
      <c r="Y1113" s="586"/>
      <c r="Z1113" s="586"/>
      <c r="AA1113" s="542"/>
      <c r="AB1113" s="544"/>
    </row>
    <row r="1114" spans="1:28" ht="14.25" customHeight="1" thickBot="1">
      <c r="A1114" s="685"/>
      <c r="B1114" s="686"/>
      <c r="C1114" s="686"/>
      <c r="D1114" s="686"/>
      <c r="E1114" s="686"/>
      <c r="F1114" s="686"/>
      <c r="G1114" s="686"/>
      <c r="H1114" s="687"/>
      <c r="I1114" s="602"/>
      <c r="J1114" s="603"/>
      <c r="K1114" s="603"/>
      <c r="L1114" s="603"/>
      <c r="M1114" s="604"/>
      <c r="N1114" s="602"/>
      <c r="O1114" s="602"/>
      <c r="P1114" s="602"/>
      <c r="Q1114" s="602"/>
      <c r="R1114" s="602"/>
      <c r="S1114" s="602"/>
      <c r="T1114" s="602"/>
      <c r="U1114" s="602"/>
      <c r="V1114" s="602"/>
      <c r="W1114" s="700"/>
      <c r="X1114" s="701"/>
      <c r="Y1114" s="587"/>
      <c r="Z1114" s="587"/>
      <c r="AA1114" s="537"/>
      <c r="AB1114" s="546"/>
    </row>
    <row r="1115" spans="1:28" ht="14.25" customHeight="1" thickBot="1">
      <c r="A1115" s="688"/>
      <c r="B1115" s="689"/>
      <c r="C1115" s="689"/>
      <c r="D1115" s="689"/>
      <c r="E1115" s="689"/>
      <c r="F1115" s="689"/>
      <c r="G1115" s="689"/>
      <c r="H1115" s="690"/>
      <c r="I1115" s="537"/>
      <c r="J1115" s="545"/>
      <c r="K1115" s="545"/>
      <c r="L1115" s="545"/>
      <c r="M1115" s="546"/>
      <c r="N1115" s="537"/>
      <c r="O1115" s="537"/>
      <c r="P1115" s="537"/>
      <c r="Q1115" s="537"/>
      <c r="R1115" s="537"/>
      <c r="S1115" s="537"/>
      <c r="T1115" s="537"/>
      <c r="U1115" s="537"/>
      <c r="V1115" s="537"/>
      <c r="W1115" s="198" t="s">
        <v>92</v>
      </c>
      <c r="X1115" s="199"/>
      <c r="Y1115" s="200"/>
      <c r="Z1115" s="200"/>
      <c r="AA1115" s="680"/>
      <c r="AB1115" s="681"/>
    </row>
    <row r="1116" spans="1:28" ht="15" customHeight="1" thickBot="1">
      <c r="A1116" s="680" t="s">
        <v>86</v>
      </c>
      <c r="B1116" s="694"/>
      <c r="C1116" s="694"/>
      <c r="D1116" s="694"/>
      <c r="E1116" s="694"/>
      <c r="F1116" s="694"/>
      <c r="G1116" s="694"/>
      <c r="H1116" s="681"/>
      <c r="I1116" s="537" t="s">
        <v>87</v>
      </c>
      <c r="J1116" s="540"/>
      <c r="K1116" s="540"/>
      <c r="L1116" s="540"/>
      <c r="M1116" s="540"/>
      <c r="N1116" s="680" t="s">
        <v>90</v>
      </c>
      <c r="O1116" s="694"/>
      <c r="P1116" s="694"/>
      <c r="Q1116" s="680" t="s">
        <v>91</v>
      </c>
      <c r="R1116" s="694"/>
      <c r="S1116" s="694"/>
      <c r="T1116" s="680" t="s">
        <v>88</v>
      </c>
      <c r="U1116" s="694"/>
      <c r="V1116" s="681"/>
      <c r="W1116" s="198" t="s">
        <v>93</v>
      </c>
      <c r="X1116" s="199"/>
      <c r="Y1116" s="200"/>
      <c r="Z1116" s="200"/>
      <c r="AA1116" s="680"/>
      <c r="AB1116" s="681"/>
    </row>
    <row r="1117" spans="1:28" ht="15" thickBot="1">
      <c r="A1117" s="702"/>
      <c r="B1117" s="702"/>
      <c r="C1117" s="702"/>
      <c r="D1117" s="702"/>
      <c r="E1117" s="702"/>
      <c r="F1117" s="702"/>
      <c r="G1117" s="702"/>
      <c r="H1117" s="702"/>
      <c r="I1117" s="702"/>
      <c r="J1117" s="702"/>
      <c r="K1117" s="702"/>
      <c r="L1117" s="702"/>
      <c r="M1117" s="702"/>
      <c r="N1117" s="702"/>
      <c r="O1117" s="702"/>
      <c r="P1117" s="702"/>
      <c r="Q1117" s="702"/>
      <c r="R1117" s="702"/>
      <c r="S1117" s="702"/>
      <c r="T1117" s="702"/>
      <c r="U1117" s="702"/>
      <c r="V1117" s="702"/>
      <c r="W1117" s="702"/>
      <c r="X1117" s="702"/>
      <c r="Y1117" s="702"/>
      <c r="Z1117" s="702"/>
      <c r="AA1117" s="702"/>
      <c r="AB1117" s="702"/>
    </row>
    <row r="1118" spans="1:28" ht="9.75" customHeight="1">
      <c r="A1118" s="682"/>
      <c r="B1118" s="684"/>
      <c r="C1118" s="635" t="s">
        <v>74</v>
      </c>
      <c r="D1118" s="636"/>
      <c r="E1118" s="636"/>
      <c r="F1118" s="636"/>
      <c r="G1118" s="636"/>
      <c r="H1118" s="636"/>
      <c r="I1118" s="636"/>
      <c r="J1118" s="636"/>
      <c r="K1118" s="636"/>
      <c r="L1118" s="636"/>
      <c r="M1118" s="636"/>
      <c r="N1118" s="636"/>
      <c r="O1118" s="636"/>
      <c r="P1118" s="636"/>
      <c r="Q1118" s="636"/>
      <c r="R1118" s="636"/>
      <c r="S1118" s="636"/>
      <c r="T1118" s="636"/>
      <c r="U1118" s="636"/>
      <c r="V1118" s="636"/>
      <c r="W1118" s="636"/>
      <c r="X1118" s="636"/>
      <c r="Y1118" s="636"/>
      <c r="Z1118" s="636"/>
      <c r="AA1118" s="636"/>
      <c r="AB1118" s="637"/>
    </row>
    <row r="1119" spans="1:28" ht="9.75" customHeight="1" thickBot="1">
      <c r="A1119" s="685"/>
      <c r="B1119" s="687"/>
      <c r="C1119" s="638"/>
      <c r="D1119" s="639"/>
      <c r="E1119" s="639"/>
      <c r="F1119" s="639"/>
      <c r="G1119" s="639"/>
      <c r="H1119" s="639"/>
      <c r="I1119" s="639"/>
      <c r="J1119" s="639"/>
      <c r="K1119" s="639"/>
      <c r="L1119" s="639"/>
      <c r="M1119" s="639"/>
      <c r="N1119" s="639"/>
      <c r="O1119" s="639"/>
      <c r="P1119" s="639"/>
      <c r="Q1119" s="639"/>
      <c r="R1119" s="639"/>
      <c r="S1119" s="639"/>
      <c r="T1119" s="639"/>
      <c r="U1119" s="639"/>
      <c r="V1119" s="639"/>
      <c r="W1119" s="639"/>
      <c r="X1119" s="639"/>
      <c r="Y1119" s="639"/>
      <c r="Z1119" s="639"/>
      <c r="AA1119" s="639"/>
      <c r="AB1119" s="640"/>
    </row>
    <row r="1120" spans="1:28" ht="9.75" customHeight="1">
      <c r="A1120" s="685"/>
      <c r="B1120" s="687"/>
      <c r="C1120" s="427" t="s">
        <v>145</v>
      </c>
      <c r="D1120" s="428"/>
      <c r="E1120" s="428"/>
      <c r="F1120" s="428"/>
      <c r="G1120" s="428"/>
      <c r="H1120" s="428"/>
      <c r="I1120" s="428"/>
      <c r="J1120" s="428"/>
      <c r="K1120" s="428"/>
      <c r="L1120" s="428"/>
      <c r="M1120" s="428"/>
      <c r="N1120" s="428"/>
      <c r="O1120" s="428"/>
      <c r="P1120" s="428"/>
      <c r="Q1120" s="428"/>
      <c r="R1120" s="428"/>
      <c r="S1120" s="428"/>
      <c r="T1120" s="428"/>
      <c r="U1120" s="428"/>
      <c r="V1120" s="428"/>
      <c r="W1120" s="428"/>
      <c r="X1120" s="428"/>
      <c r="Y1120" s="428"/>
      <c r="Z1120" s="428"/>
      <c r="AA1120" s="428"/>
      <c r="AB1120" s="429"/>
    </row>
    <row r="1121" spans="1:28" ht="9.75" customHeight="1" thickBot="1">
      <c r="A1121" s="685"/>
      <c r="B1121" s="687"/>
      <c r="C1121" s="430"/>
      <c r="D1121" s="431"/>
      <c r="E1121" s="431"/>
      <c r="F1121" s="431"/>
      <c r="G1121" s="431"/>
      <c r="H1121" s="431"/>
      <c r="I1121" s="431"/>
      <c r="J1121" s="431"/>
      <c r="K1121" s="431"/>
      <c r="L1121" s="431"/>
      <c r="M1121" s="431"/>
      <c r="N1121" s="431"/>
      <c r="O1121" s="431"/>
      <c r="P1121" s="431"/>
      <c r="Q1121" s="431"/>
      <c r="R1121" s="431"/>
      <c r="S1121" s="431"/>
      <c r="T1121" s="431"/>
      <c r="U1121" s="431"/>
      <c r="V1121" s="431"/>
      <c r="W1121" s="431"/>
      <c r="X1121" s="431"/>
      <c r="Y1121" s="431"/>
      <c r="Z1121" s="431"/>
      <c r="AA1121" s="431"/>
      <c r="AB1121" s="432"/>
    </row>
    <row r="1122" spans="1:28" ht="9.75" customHeight="1">
      <c r="A1122" s="685"/>
      <c r="B1122" s="687"/>
      <c r="C1122" s="629">
        <f ca="1">TODAY()</f>
        <v>42505</v>
      </c>
      <c r="D1122" s="630"/>
      <c r="E1122" s="630"/>
      <c r="F1122" s="630"/>
      <c r="G1122" s="630"/>
      <c r="H1122" s="630"/>
      <c r="I1122" s="630"/>
      <c r="J1122" s="630"/>
      <c r="K1122" s="630"/>
      <c r="L1122" s="630"/>
      <c r="M1122" s="631"/>
      <c r="N1122" s="614" t="s">
        <v>149</v>
      </c>
      <c r="O1122" s="615"/>
      <c r="P1122" s="615"/>
      <c r="Q1122" s="615"/>
      <c r="R1122" s="615"/>
      <c r="S1122" s="615"/>
      <c r="T1122" s="615"/>
      <c r="U1122" s="615"/>
      <c r="V1122" s="615"/>
      <c r="W1122" s="615"/>
      <c r="X1122" s="615"/>
      <c r="Y1122" s="615"/>
      <c r="Z1122" s="615"/>
      <c r="AA1122" s="615"/>
      <c r="AB1122" s="616"/>
    </row>
    <row r="1123" spans="1:28" ht="9.75" customHeight="1" thickBot="1">
      <c r="A1123" s="688"/>
      <c r="B1123" s="690"/>
      <c r="C1123" s="632"/>
      <c r="D1123" s="633"/>
      <c r="E1123" s="633"/>
      <c r="F1123" s="633"/>
      <c r="G1123" s="633"/>
      <c r="H1123" s="633"/>
      <c r="I1123" s="633"/>
      <c r="J1123" s="633"/>
      <c r="K1123" s="633"/>
      <c r="L1123" s="633"/>
      <c r="M1123" s="634"/>
      <c r="N1123" s="617"/>
      <c r="O1123" s="618"/>
      <c r="P1123" s="618"/>
      <c r="Q1123" s="618"/>
      <c r="R1123" s="618"/>
      <c r="S1123" s="618"/>
      <c r="T1123" s="618"/>
      <c r="U1123" s="618"/>
      <c r="V1123" s="618"/>
      <c r="W1123" s="618"/>
      <c r="X1123" s="618"/>
      <c r="Y1123" s="618"/>
      <c r="Z1123" s="618"/>
      <c r="AA1123" s="618"/>
      <c r="AB1123" s="619"/>
    </row>
    <row r="1124" spans="1:28" ht="9.75" customHeight="1">
      <c r="A1124" s="542" t="s">
        <v>68</v>
      </c>
      <c r="B1124" s="544"/>
      <c r="C1124" s="614" t="str">
        <f>'Sp. JK.'!F53</f>
        <v>PETÉNÉ BRUSZT KRISZTINA</v>
      </c>
      <c r="D1124" s="615"/>
      <c r="E1124" s="615"/>
      <c r="F1124" s="615"/>
      <c r="G1124" s="615"/>
      <c r="H1124" s="615"/>
      <c r="I1124" s="615"/>
      <c r="J1124" s="615"/>
      <c r="K1124" s="615"/>
      <c r="L1124" s="615"/>
      <c r="M1124" s="615"/>
      <c r="N1124" s="542" t="s">
        <v>70</v>
      </c>
      <c r="O1124" s="543"/>
      <c r="P1124" s="544"/>
      <c r="Q1124" s="542"/>
      <c r="R1124" s="543"/>
      <c r="S1124" s="543"/>
      <c r="T1124" s="543"/>
      <c r="U1124" s="543"/>
      <c r="V1124" s="543"/>
      <c r="W1124" s="543"/>
      <c r="X1124" s="543"/>
      <c r="Y1124" s="543"/>
      <c r="Z1124" s="543"/>
      <c r="AA1124" s="543"/>
      <c r="AB1124" s="544"/>
    </row>
    <row r="1125" spans="1:28" ht="9.75" customHeight="1" thickBot="1">
      <c r="A1125" s="537"/>
      <c r="B1125" s="546"/>
      <c r="C1125" s="617"/>
      <c r="D1125" s="618"/>
      <c r="E1125" s="618"/>
      <c r="F1125" s="618"/>
      <c r="G1125" s="618"/>
      <c r="H1125" s="618"/>
      <c r="I1125" s="618"/>
      <c r="J1125" s="618"/>
      <c r="K1125" s="618"/>
      <c r="L1125" s="618"/>
      <c r="M1125" s="618"/>
      <c r="N1125" s="537"/>
      <c r="O1125" s="545"/>
      <c r="P1125" s="546"/>
      <c r="Q1125" s="537"/>
      <c r="R1125" s="545"/>
      <c r="S1125" s="545"/>
      <c r="T1125" s="545"/>
      <c r="U1125" s="545"/>
      <c r="V1125" s="545"/>
      <c r="W1125" s="545"/>
      <c r="X1125" s="545"/>
      <c r="Y1125" s="545"/>
      <c r="Z1125" s="545"/>
      <c r="AA1125" s="545"/>
      <c r="AB1125" s="546"/>
    </row>
    <row r="1126" spans="1:28" ht="9.75" customHeight="1">
      <c r="A1126" s="542" t="s">
        <v>71</v>
      </c>
      <c r="B1126" s="544"/>
      <c r="C1126" s="614"/>
      <c r="D1126" s="615"/>
      <c r="E1126" s="615"/>
      <c r="F1126" s="615"/>
      <c r="G1126" s="615"/>
      <c r="H1126" s="615"/>
      <c r="I1126" s="615"/>
      <c r="J1126" s="615"/>
      <c r="K1126" s="615"/>
      <c r="L1126" s="615"/>
      <c r="M1126" s="615"/>
      <c r="N1126" s="542" t="s">
        <v>69</v>
      </c>
      <c r="O1126" s="625"/>
      <c r="P1126" s="626"/>
      <c r="Q1126" s="542"/>
      <c r="R1126" s="543"/>
      <c r="S1126" s="543"/>
      <c r="T1126" s="543"/>
      <c r="U1126" s="543"/>
      <c r="V1126" s="543"/>
      <c r="W1126" s="543"/>
      <c r="X1126" s="543"/>
      <c r="Y1126" s="543"/>
      <c r="Z1126" s="543"/>
      <c r="AA1126" s="543"/>
      <c r="AB1126" s="544"/>
    </row>
    <row r="1127" spans="1:28" ht="9.75" customHeight="1" thickBot="1">
      <c r="A1127" s="537"/>
      <c r="B1127" s="546"/>
      <c r="C1127" s="617"/>
      <c r="D1127" s="618"/>
      <c r="E1127" s="618"/>
      <c r="F1127" s="618"/>
      <c r="G1127" s="618"/>
      <c r="H1127" s="618"/>
      <c r="I1127" s="618"/>
      <c r="J1127" s="618"/>
      <c r="K1127" s="618"/>
      <c r="L1127" s="618"/>
      <c r="M1127" s="618"/>
      <c r="N1127" s="622"/>
      <c r="O1127" s="623"/>
      <c r="P1127" s="624"/>
      <c r="Q1127" s="537"/>
      <c r="R1127" s="545"/>
      <c r="S1127" s="545"/>
      <c r="T1127" s="545"/>
      <c r="U1127" s="545"/>
      <c r="V1127" s="545"/>
      <c r="W1127" s="545"/>
      <c r="X1127" s="545"/>
      <c r="Y1127" s="545"/>
      <c r="Z1127" s="545"/>
      <c r="AA1127" s="545"/>
      <c r="AB1127" s="546"/>
    </row>
    <row r="1128" spans="1:28" ht="9.75" customHeight="1" thickBot="1">
      <c r="A1128" s="174" t="s">
        <v>77</v>
      </c>
      <c r="B1128" s="174" t="s">
        <v>62</v>
      </c>
      <c r="C1128" s="627"/>
      <c r="D1128" s="559"/>
      <c r="E1128" s="559"/>
      <c r="F1128" s="559"/>
      <c r="G1128" s="559"/>
      <c r="H1128" s="559"/>
      <c r="I1128" s="559"/>
      <c r="J1128" s="559"/>
      <c r="K1128" s="559"/>
      <c r="L1128" s="559"/>
      <c r="M1128" s="559"/>
      <c r="N1128" s="550" t="s">
        <v>63</v>
      </c>
      <c r="O1128" s="556"/>
      <c r="P1128" s="551"/>
      <c r="Q1128" s="550" t="s">
        <v>64</v>
      </c>
      <c r="R1128" s="556"/>
      <c r="S1128" s="551"/>
      <c r="T1128" s="550" t="s">
        <v>65</v>
      </c>
      <c r="U1128" s="556"/>
      <c r="V1128" s="551"/>
      <c r="W1128" s="525" t="s">
        <v>97</v>
      </c>
      <c r="X1128" s="527"/>
      <c r="Y1128" s="229" t="s">
        <v>78</v>
      </c>
      <c r="Z1128" s="230" t="s">
        <v>66</v>
      </c>
      <c r="AA1128" s="627" t="s">
        <v>67</v>
      </c>
      <c r="AB1128" s="628"/>
    </row>
    <row r="1129" spans="1:28" ht="14.25" customHeight="1" thickBot="1">
      <c r="A1129" s="561">
        <v>1</v>
      </c>
      <c r="B1129" s="561">
        <v>6</v>
      </c>
      <c r="C1129" s="175" t="s">
        <v>80</v>
      </c>
      <c r="D1129" s="176">
        <v>1</v>
      </c>
      <c r="E1129" s="177">
        <v>2</v>
      </c>
      <c r="F1129" s="177">
        <v>3</v>
      </c>
      <c r="G1129" s="177">
        <v>4</v>
      </c>
      <c r="H1129" s="177">
        <v>5</v>
      </c>
      <c r="I1129" s="177">
        <v>6</v>
      </c>
      <c r="J1129" s="177">
        <v>7</v>
      </c>
      <c r="K1129" s="177">
        <v>8</v>
      </c>
      <c r="L1129" s="177">
        <v>9</v>
      </c>
      <c r="M1129" s="177">
        <v>10</v>
      </c>
      <c r="N1129" s="563"/>
      <c r="O1129" s="565"/>
      <c r="P1129" s="609"/>
      <c r="Q1129" s="569"/>
      <c r="R1129" s="570"/>
      <c r="S1129" s="571"/>
      <c r="T1129" s="475" t="s">
        <v>89</v>
      </c>
      <c r="U1129" s="476"/>
      <c r="V1129" s="477"/>
      <c r="W1129" s="178" t="s">
        <v>92</v>
      </c>
      <c r="X1129" s="179"/>
      <c r="Y1129" s="586"/>
      <c r="Z1129" s="542"/>
      <c r="AA1129" s="542"/>
      <c r="AB1129" s="544"/>
    </row>
    <row r="1130" spans="1:28" ht="14.25" customHeight="1" thickBot="1">
      <c r="A1130" s="561"/>
      <c r="B1130" s="561"/>
      <c r="C1130" s="180" t="s">
        <v>63</v>
      </c>
      <c r="D1130" s="181"/>
      <c r="E1130" s="182"/>
      <c r="F1130" s="182"/>
      <c r="G1130" s="182"/>
      <c r="H1130" s="183"/>
      <c r="I1130" s="183"/>
      <c r="J1130" s="183"/>
      <c r="K1130" s="183"/>
      <c r="L1130" s="183"/>
      <c r="M1130" s="183"/>
      <c r="N1130" s="564"/>
      <c r="O1130" s="566"/>
      <c r="P1130" s="610"/>
      <c r="Q1130" s="572"/>
      <c r="R1130" s="573"/>
      <c r="S1130" s="574"/>
      <c r="T1130" s="590"/>
      <c r="U1130" s="595"/>
      <c r="V1130" s="591"/>
      <c r="W1130" s="184" t="s">
        <v>93</v>
      </c>
      <c r="X1130" s="185"/>
      <c r="Y1130" s="691"/>
      <c r="Z1130" s="602"/>
      <c r="AA1130" s="602"/>
      <c r="AB1130" s="604"/>
    </row>
    <row r="1131" spans="1:28" ht="14.25" customHeight="1" thickBot="1">
      <c r="A1131" s="561"/>
      <c r="B1131" s="561"/>
      <c r="C1131" s="175" t="s">
        <v>80</v>
      </c>
      <c r="D1131" s="186">
        <v>11</v>
      </c>
      <c r="E1131" s="187">
        <v>12</v>
      </c>
      <c r="F1131" s="187">
        <v>13</v>
      </c>
      <c r="G1131" s="187">
        <v>14</v>
      </c>
      <c r="H1131" s="188">
        <v>15</v>
      </c>
      <c r="I1131" s="188">
        <v>16</v>
      </c>
      <c r="J1131" s="188">
        <v>17</v>
      </c>
      <c r="K1131" s="188">
        <v>18</v>
      </c>
      <c r="L1131" s="188">
        <v>19</v>
      </c>
      <c r="M1131" s="189">
        <v>20</v>
      </c>
      <c r="N1131" s="569"/>
      <c r="O1131" s="570"/>
      <c r="P1131" s="571"/>
      <c r="Q1131" s="575"/>
      <c r="R1131" s="576"/>
      <c r="S1131" s="577"/>
      <c r="T1131" s="478"/>
      <c r="U1131" s="479"/>
      <c r="V1131" s="480"/>
      <c r="W1131" s="184" t="s">
        <v>94</v>
      </c>
      <c r="X1131" s="185"/>
      <c r="Y1131" s="691"/>
      <c r="Z1131" s="602"/>
      <c r="AA1131" s="602"/>
      <c r="AB1131" s="604"/>
    </row>
    <row r="1132" spans="1:28" ht="14.25" customHeight="1">
      <c r="A1132" s="561"/>
      <c r="B1132" s="561"/>
      <c r="C1132" s="578" t="s">
        <v>64</v>
      </c>
      <c r="D1132" s="190"/>
      <c r="E1132" s="191"/>
      <c r="F1132" s="191"/>
      <c r="G1132" s="191"/>
      <c r="H1132" s="192"/>
      <c r="I1132" s="192"/>
      <c r="J1132" s="192"/>
      <c r="K1132" s="192"/>
      <c r="L1132" s="192"/>
      <c r="M1132" s="192"/>
      <c r="N1132" s="572"/>
      <c r="O1132" s="573"/>
      <c r="P1132" s="574"/>
      <c r="Q1132" s="611"/>
      <c r="R1132" s="612"/>
      <c r="S1132" s="613"/>
      <c r="T1132" s="580"/>
      <c r="U1132" s="582"/>
      <c r="V1132" s="584"/>
      <c r="W1132" s="184" t="s">
        <v>95</v>
      </c>
      <c r="X1132" s="185"/>
      <c r="Y1132" s="691"/>
      <c r="Z1132" s="692"/>
      <c r="AA1132" s="602"/>
      <c r="AB1132" s="604"/>
    </row>
    <row r="1133" spans="1:28" ht="14.25" customHeight="1" thickBot="1">
      <c r="A1133" s="562"/>
      <c r="B1133" s="562"/>
      <c r="C1133" s="579"/>
      <c r="D1133" s="193"/>
      <c r="E1133" s="194"/>
      <c r="F1133" s="194"/>
      <c r="G1133" s="194"/>
      <c r="H1133" s="195"/>
      <c r="I1133" s="195"/>
      <c r="J1133" s="195"/>
      <c r="K1133" s="195"/>
      <c r="L1133" s="195"/>
      <c r="M1133" s="195"/>
      <c r="N1133" s="575"/>
      <c r="O1133" s="576"/>
      <c r="P1133" s="577"/>
      <c r="Q1133" s="564"/>
      <c r="R1133" s="566"/>
      <c r="S1133" s="568"/>
      <c r="T1133" s="581"/>
      <c r="U1133" s="583"/>
      <c r="V1133" s="585"/>
      <c r="W1133" s="184" t="s">
        <v>96</v>
      </c>
      <c r="X1133" s="185"/>
      <c r="Y1133" s="587"/>
      <c r="Z1133" s="693"/>
      <c r="AA1133" s="537"/>
      <c r="AB1133" s="546"/>
    </row>
    <row r="1134" spans="1:28" ht="14.25" customHeight="1" thickBot="1">
      <c r="A1134" s="561">
        <v>2</v>
      </c>
      <c r="B1134" s="560">
        <v>5</v>
      </c>
      <c r="C1134" s="175" t="s">
        <v>80</v>
      </c>
      <c r="D1134" s="176">
        <v>21</v>
      </c>
      <c r="E1134" s="177">
        <v>22</v>
      </c>
      <c r="F1134" s="177">
        <v>23</v>
      </c>
      <c r="G1134" s="177">
        <v>24</v>
      </c>
      <c r="H1134" s="177">
        <v>25</v>
      </c>
      <c r="I1134" s="177">
        <v>26</v>
      </c>
      <c r="J1134" s="177">
        <v>27</v>
      </c>
      <c r="K1134" s="177">
        <v>28</v>
      </c>
      <c r="L1134" s="177">
        <v>29</v>
      </c>
      <c r="M1134" s="177">
        <v>30</v>
      </c>
      <c r="N1134" s="563"/>
      <c r="O1134" s="565"/>
      <c r="P1134" s="567"/>
      <c r="Q1134" s="569"/>
      <c r="R1134" s="570"/>
      <c r="S1134" s="571"/>
      <c r="T1134" s="475" t="s">
        <v>89</v>
      </c>
      <c r="U1134" s="476"/>
      <c r="V1134" s="477"/>
      <c r="W1134" s="178" t="s">
        <v>92</v>
      </c>
      <c r="X1134" s="179"/>
      <c r="Y1134" s="586"/>
      <c r="Z1134" s="542"/>
      <c r="AA1134" s="542"/>
      <c r="AB1134" s="544"/>
    </row>
    <row r="1135" spans="1:28" ht="14.25" customHeight="1" thickBot="1">
      <c r="A1135" s="561"/>
      <c r="B1135" s="561"/>
      <c r="C1135" s="180" t="s">
        <v>63</v>
      </c>
      <c r="D1135" s="181"/>
      <c r="E1135" s="182"/>
      <c r="F1135" s="182"/>
      <c r="G1135" s="182"/>
      <c r="H1135" s="183"/>
      <c r="I1135" s="183"/>
      <c r="J1135" s="183"/>
      <c r="K1135" s="183"/>
      <c r="L1135" s="183"/>
      <c r="M1135" s="183"/>
      <c r="N1135" s="564"/>
      <c r="O1135" s="566"/>
      <c r="P1135" s="568"/>
      <c r="Q1135" s="572"/>
      <c r="R1135" s="573"/>
      <c r="S1135" s="574"/>
      <c r="T1135" s="590"/>
      <c r="U1135" s="595"/>
      <c r="V1135" s="591"/>
      <c r="W1135" s="184" t="s">
        <v>93</v>
      </c>
      <c r="X1135" s="185"/>
      <c r="Y1135" s="691"/>
      <c r="Z1135" s="602"/>
      <c r="AA1135" s="602"/>
      <c r="AB1135" s="604"/>
    </row>
    <row r="1136" spans="1:28" ht="14.25" customHeight="1" thickBot="1">
      <c r="A1136" s="561"/>
      <c r="B1136" s="561"/>
      <c r="C1136" s="175" t="s">
        <v>80</v>
      </c>
      <c r="D1136" s="186">
        <v>31</v>
      </c>
      <c r="E1136" s="187">
        <v>32</v>
      </c>
      <c r="F1136" s="187">
        <v>33</v>
      </c>
      <c r="G1136" s="187">
        <v>34</v>
      </c>
      <c r="H1136" s="188">
        <v>35</v>
      </c>
      <c r="I1136" s="188">
        <v>36</v>
      </c>
      <c r="J1136" s="188">
        <v>37</v>
      </c>
      <c r="K1136" s="188">
        <v>38</v>
      </c>
      <c r="L1136" s="188">
        <v>39</v>
      </c>
      <c r="M1136" s="189">
        <v>40</v>
      </c>
      <c r="N1136" s="596"/>
      <c r="O1136" s="597"/>
      <c r="P1136" s="598"/>
      <c r="Q1136" s="575"/>
      <c r="R1136" s="576"/>
      <c r="S1136" s="577"/>
      <c r="T1136" s="478"/>
      <c r="U1136" s="479"/>
      <c r="V1136" s="480"/>
      <c r="W1136" s="184" t="s">
        <v>94</v>
      </c>
      <c r="X1136" s="185"/>
      <c r="Y1136" s="691"/>
      <c r="Z1136" s="602"/>
      <c r="AA1136" s="602"/>
      <c r="AB1136" s="604"/>
    </row>
    <row r="1137" spans="1:28" ht="14.25" customHeight="1">
      <c r="A1137" s="561"/>
      <c r="B1137" s="561"/>
      <c r="C1137" s="578" t="s">
        <v>64</v>
      </c>
      <c r="D1137" s="190"/>
      <c r="E1137" s="191"/>
      <c r="F1137" s="191"/>
      <c r="G1137" s="191"/>
      <c r="H1137" s="192"/>
      <c r="I1137" s="192"/>
      <c r="J1137" s="192"/>
      <c r="K1137" s="192"/>
      <c r="L1137" s="192"/>
      <c r="M1137" s="192"/>
      <c r="N1137" s="596"/>
      <c r="O1137" s="597"/>
      <c r="P1137" s="598"/>
      <c r="Q1137" s="563"/>
      <c r="R1137" s="565"/>
      <c r="S1137" s="567"/>
      <c r="T1137" s="695"/>
      <c r="U1137" s="696"/>
      <c r="V1137" s="697"/>
      <c r="W1137" s="184" t="s">
        <v>95</v>
      </c>
      <c r="X1137" s="185"/>
      <c r="Y1137" s="691"/>
      <c r="Z1137" s="692"/>
      <c r="AA1137" s="602"/>
      <c r="AB1137" s="604"/>
    </row>
    <row r="1138" spans="1:28" ht="14.25" customHeight="1" thickBot="1">
      <c r="A1138" s="562"/>
      <c r="B1138" s="562"/>
      <c r="C1138" s="579"/>
      <c r="D1138" s="193"/>
      <c r="E1138" s="194"/>
      <c r="F1138" s="194"/>
      <c r="G1138" s="194"/>
      <c r="H1138" s="195"/>
      <c r="I1138" s="195"/>
      <c r="J1138" s="195"/>
      <c r="K1138" s="195"/>
      <c r="L1138" s="195"/>
      <c r="M1138" s="195"/>
      <c r="N1138" s="599"/>
      <c r="O1138" s="600"/>
      <c r="P1138" s="601"/>
      <c r="Q1138" s="564"/>
      <c r="R1138" s="566"/>
      <c r="S1138" s="568"/>
      <c r="T1138" s="581"/>
      <c r="U1138" s="583"/>
      <c r="V1138" s="585"/>
      <c r="W1138" s="196" t="s">
        <v>96</v>
      </c>
      <c r="X1138" s="197"/>
      <c r="Y1138" s="587"/>
      <c r="Z1138" s="693"/>
      <c r="AA1138" s="537"/>
      <c r="AB1138" s="546"/>
    </row>
    <row r="1139" spans="1:28" ht="14.25" customHeight="1">
      <c r="A1139" s="682"/>
      <c r="B1139" s="683"/>
      <c r="C1139" s="683"/>
      <c r="D1139" s="683"/>
      <c r="E1139" s="683"/>
      <c r="F1139" s="683"/>
      <c r="G1139" s="683"/>
      <c r="H1139" s="684"/>
      <c r="I1139" s="542"/>
      <c r="J1139" s="543"/>
      <c r="K1139" s="543"/>
      <c r="L1139" s="543"/>
      <c r="M1139" s="544"/>
      <c r="N1139" s="542"/>
      <c r="O1139" s="542"/>
      <c r="P1139" s="542"/>
      <c r="Q1139" s="542"/>
      <c r="R1139" s="542"/>
      <c r="S1139" s="542"/>
      <c r="T1139" s="542"/>
      <c r="U1139" s="542"/>
      <c r="V1139" s="542"/>
      <c r="W1139" s="698"/>
      <c r="X1139" s="699"/>
      <c r="Y1139" s="586"/>
      <c r="Z1139" s="586"/>
      <c r="AA1139" s="542"/>
      <c r="AB1139" s="544"/>
    </row>
    <row r="1140" spans="1:28" ht="14.25" customHeight="1" thickBot="1">
      <c r="A1140" s="685"/>
      <c r="B1140" s="686"/>
      <c r="C1140" s="686"/>
      <c r="D1140" s="686"/>
      <c r="E1140" s="686"/>
      <c r="F1140" s="686"/>
      <c r="G1140" s="686"/>
      <c r="H1140" s="687"/>
      <c r="I1140" s="602"/>
      <c r="J1140" s="603"/>
      <c r="K1140" s="603"/>
      <c r="L1140" s="603"/>
      <c r="M1140" s="604"/>
      <c r="N1140" s="602"/>
      <c r="O1140" s="602"/>
      <c r="P1140" s="602"/>
      <c r="Q1140" s="602"/>
      <c r="R1140" s="602"/>
      <c r="S1140" s="602"/>
      <c r="T1140" s="602"/>
      <c r="U1140" s="602"/>
      <c r="V1140" s="602"/>
      <c r="W1140" s="700"/>
      <c r="X1140" s="701"/>
      <c r="Y1140" s="587"/>
      <c r="Z1140" s="587"/>
      <c r="AA1140" s="537"/>
      <c r="AB1140" s="546"/>
    </row>
    <row r="1141" spans="1:28" ht="14.25" customHeight="1" thickBot="1">
      <c r="A1141" s="688"/>
      <c r="B1141" s="689"/>
      <c r="C1141" s="689"/>
      <c r="D1141" s="689"/>
      <c r="E1141" s="689"/>
      <c r="F1141" s="689"/>
      <c r="G1141" s="689"/>
      <c r="H1141" s="690"/>
      <c r="I1141" s="537"/>
      <c r="J1141" s="545"/>
      <c r="K1141" s="545"/>
      <c r="L1141" s="545"/>
      <c r="M1141" s="546"/>
      <c r="N1141" s="537"/>
      <c r="O1141" s="537"/>
      <c r="P1141" s="537"/>
      <c r="Q1141" s="537"/>
      <c r="R1141" s="537"/>
      <c r="S1141" s="537"/>
      <c r="T1141" s="537"/>
      <c r="U1141" s="537"/>
      <c r="V1141" s="537"/>
      <c r="W1141" s="198" t="s">
        <v>92</v>
      </c>
      <c r="X1141" s="199"/>
      <c r="Y1141" s="200"/>
      <c r="Z1141" s="200"/>
      <c r="AA1141" s="680"/>
      <c r="AB1141" s="681"/>
    </row>
    <row r="1142" spans="1:28" ht="15" customHeight="1" thickBot="1">
      <c r="A1142" s="680" t="s">
        <v>86</v>
      </c>
      <c r="B1142" s="694"/>
      <c r="C1142" s="694"/>
      <c r="D1142" s="694"/>
      <c r="E1142" s="694"/>
      <c r="F1142" s="694"/>
      <c r="G1142" s="694"/>
      <c r="H1142" s="681"/>
      <c r="I1142" s="537" t="s">
        <v>87</v>
      </c>
      <c r="J1142" s="540"/>
      <c r="K1142" s="540"/>
      <c r="L1142" s="540"/>
      <c r="M1142" s="540"/>
      <c r="N1142" s="680" t="s">
        <v>90</v>
      </c>
      <c r="O1142" s="694"/>
      <c r="P1142" s="694"/>
      <c r="Q1142" s="680" t="s">
        <v>91</v>
      </c>
      <c r="R1142" s="694"/>
      <c r="S1142" s="694"/>
      <c r="T1142" s="680" t="s">
        <v>88</v>
      </c>
      <c r="U1142" s="694"/>
      <c r="V1142" s="681"/>
      <c r="W1142" s="198" t="s">
        <v>93</v>
      </c>
      <c r="X1142" s="199"/>
      <c r="Y1142" s="200"/>
      <c r="Z1142" s="200"/>
      <c r="AA1142" s="680"/>
      <c r="AB1142" s="681"/>
    </row>
    <row r="1143" spans="1:28" ht="16.5" customHeight="1" thickBot="1">
      <c r="A1143" s="680"/>
      <c r="B1143" s="694"/>
      <c r="C1143" s="694"/>
      <c r="D1143" s="694"/>
      <c r="E1143" s="694"/>
      <c r="F1143" s="694"/>
      <c r="G1143" s="694"/>
      <c r="H1143" s="694"/>
      <c r="I1143" s="694"/>
      <c r="J1143" s="694"/>
      <c r="K1143" s="694"/>
      <c r="L1143" s="694"/>
      <c r="M1143" s="694"/>
      <c r="N1143" s="694"/>
      <c r="O1143" s="694"/>
      <c r="P1143" s="694"/>
      <c r="Q1143" s="694"/>
      <c r="R1143" s="694"/>
      <c r="S1143" s="694"/>
      <c r="T1143" s="694"/>
      <c r="U1143" s="694"/>
      <c r="V1143" s="694"/>
      <c r="W1143" s="694"/>
      <c r="X1143" s="694"/>
      <c r="Y1143" s="694"/>
      <c r="Z1143" s="694"/>
      <c r="AA1143" s="694"/>
      <c r="AB1143" s="681"/>
    </row>
    <row r="1144" spans="1:28" ht="9.75" customHeight="1">
      <c r="A1144" s="682"/>
      <c r="B1144" s="684"/>
      <c r="C1144" s="635" t="s">
        <v>74</v>
      </c>
      <c r="D1144" s="636"/>
      <c r="E1144" s="636"/>
      <c r="F1144" s="636"/>
      <c r="G1144" s="636"/>
      <c r="H1144" s="636"/>
      <c r="I1144" s="636"/>
      <c r="J1144" s="636"/>
      <c r="K1144" s="636"/>
      <c r="L1144" s="636"/>
      <c r="M1144" s="636"/>
      <c r="N1144" s="636"/>
      <c r="O1144" s="636"/>
      <c r="P1144" s="636"/>
      <c r="Q1144" s="636"/>
      <c r="R1144" s="636"/>
      <c r="S1144" s="636"/>
      <c r="T1144" s="636"/>
      <c r="U1144" s="636"/>
      <c r="V1144" s="636"/>
      <c r="W1144" s="636"/>
      <c r="X1144" s="636"/>
      <c r="Y1144" s="636"/>
      <c r="Z1144" s="636"/>
      <c r="AA1144" s="636"/>
      <c r="AB1144" s="637"/>
    </row>
    <row r="1145" spans="1:28" ht="9.75" customHeight="1" thickBot="1">
      <c r="A1145" s="685"/>
      <c r="B1145" s="687"/>
      <c r="C1145" s="638"/>
      <c r="D1145" s="639"/>
      <c r="E1145" s="639"/>
      <c r="F1145" s="639"/>
      <c r="G1145" s="639"/>
      <c r="H1145" s="639"/>
      <c r="I1145" s="639"/>
      <c r="J1145" s="639"/>
      <c r="K1145" s="639"/>
      <c r="L1145" s="639"/>
      <c r="M1145" s="639"/>
      <c r="N1145" s="639"/>
      <c r="O1145" s="639"/>
      <c r="P1145" s="639"/>
      <c r="Q1145" s="639"/>
      <c r="R1145" s="639"/>
      <c r="S1145" s="639"/>
      <c r="T1145" s="639"/>
      <c r="U1145" s="639"/>
      <c r="V1145" s="639"/>
      <c r="W1145" s="639"/>
      <c r="X1145" s="639"/>
      <c r="Y1145" s="639"/>
      <c r="Z1145" s="639"/>
      <c r="AA1145" s="639"/>
      <c r="AB1145" s="640"/>
    </row>
    <row r="1146" spans="1:28" ht="9.75" customHeight="1">
      <c r="A1146" s="685"/>
      <c r="B1146" s="687"/>
      <c r="C1146" s="427" t="s">
        <v>145</v>
      </c>
      <c r="D1146" s="428"/>
      <c r="E1146" s="428"/>
      <c r="F1146" s="428"/>
      <c r="G1146" s="428"/>
      <c r="H1146" s="428"/>
      <c r="I1146" s="428"/>
      <c r="J1146" s="428"/>
      <c r="K1146" s="428"/>
      <c r="L1146" s="428"/>
      <c r="M1146" s="428"/>
      <c r="N1146" s="428"/>
      <c r="O1146" s="428"/>
      <c r="P1146" s="428"/>
      <c r="Q1146" s="428"/>
      <c r="R1146" s="428"/>
      <c r="S1146" s="428"/>
      <c r="T1146" s="428"/>
      <c r="U1146" s="428"/>
      <c r="V1146" s="428"/>
      <c r="W1146" s="428"/>
      <c r="X1146" s="428"/>
      <c r="Y1146" s="428"/>
      <c r="Z1146" s="428"/>
      <c r="AA1146" s="428"/>
      <c r="AB1146" s="429"/>
    </row>
    <row r="1147" spans="1:28" ht="9.75" customHeight="1" thickBot="1">
      <c r="A1147" s="685"/>
      <c r="B1147" s="687"/>
      <c r="C1147" s="430"/>
      <c r="D1147" s="431"/>
      <c r="E1147" s="431"/>
      <c r="F1147" s="431"/>
      <c r="G1147" s="431"/>
      <c r="H1147" s="431"/>
      <c r="I1147" s="431"/>
      <c r="J1147" s="431"/>
      <c r="K1147" s="431"/>
      <c r="L1147" s="431"/>
      <c r="M1147" s="431"/>
      <c r="N1147" s="431"/>
      <c r="O1147" s="431"/>
      <c r="P1147" s="431"/>
      <c r="Q1147" s="431"/>
      <c r="R1147" s="431"/>
      <c r="S1147" s="431"/>
      <c r="T1147" s="431"/>
      <c r="U1147" s="431"/>
      <c r="V1147" s="431"/>
      <c r="W1147" s="431"/>
      <c r="X1147" s="431"/>
      <c r="Y1147" s="431"/>
      <c r="Z1147" s="431"/>
      <c r="AA1147" s="431"/>
      <c r="AB1147" s="432"/>
    </row>
    <row r="1148" spans="1:28" ht="9.75" customHeight="1">
      <c r="A1148" s="685"/>
      <c r="B1148" s="687"/>
      <c r="C1148" s="629">
        <f ca="1">TODAY()</f>
        <v>42505</v>
      </c>
      <c r="D1148" s="630"/>
      <c r="E1148" s="630"/>
      <c r="F1148" s="630"/>
      <c r="G1148" s="630"/>
      <c r="H1148" s="630"/>
      <c r="I1148" s="630"/>
      <c r="J1148" s="630"/>
      <c r="K1148" s="630"/>
      <c r="L1148" s="630"/>
      <c r="M1148" s="631"/>
      <c r="N1148" s="614" t="s">
        <v>149</v>
      </c>
      <c r="O1148" s="615"/>
      <c r="P1148" s="615"/>
      <c r="Q1148" s="615"/>
      <c r="R1148" s="615"/>
      <c r="S1148" s="615"/>
      <c r="T1148" s="615"/>
      <c r="U1148" s="615"/>
      <c r="V1148" s="615"/>
      <c r="W1148" s="615"/>
      <c r="X1148" s="615"/>
      <c r="Y1148" s="615"/>
      <c r="Z1148" s="615"/>
      <c r="AA1148" s="615"/>
      <c r="AB1148" s="616"/>
    </row>
    <row r="1149" spans="1:28" ht="9.75" customHeight="1" thickBot="1">
      <c r="A1149" s="688"/>
      <c r="B1149" s="690"/>
      <c r="C1149" s="632"/>
      <c r="D1149" s="633"/>
      <c r="E1149" s="633"/>
      <c r="F1149" s="633"/>
      <c r="G1149" s="633"/>
      <c r="H1149" s="633"/>
      <c r="I1149" s="633"/>
      <c r="J1149" s="633"/>
      <c r="K1149" s="633"/>
      <c r="L1149" s="633"/>
      <c r="M1149" s="634"/>
      <c r="N1149" s="617"/>
      <c r="O1149" s="618"/>
      <c r="P1149" s="618"/>
      <c r="Q1149" s="618"/>
      <c r="R1149" s="618"/>
      <c r="S1149" s="618"/>
      <c r="T1149" s="618"/>
      <c r="U1149" s="618"/>
      <c r="V1149" s="618"/>
      <c r="W1149" s="618"/>
      <c r="X1149" s="618"/>
      <c r="Y1149" s="618"/>
      <c r="Z1149" s="618"/>
      <c r="AA1149" s="618"/>
      <c r="AB1149" s="619"/>
    </row>
    <row r="1150" spans="1:28" ht="9.75" customHeight="1">
      <c r="A1150" s="542" t="s">
        <v>68</v>
      </c>
      <c r="B1150" s="544"/>
      <c r="C1150" s="614" t="str">
        <f>'Sp. JK.'!F54</f>
        <v>SZALÁNCZY KITTY</v>
      </c>
      <c r="D1150" s="615"/>
      <c r="E1150" s="615"/>
      <c r="F1150" s="615"/>
      <c r="G1150" s="615"/>
      <c r="H1150" s="615"/>
      <c r="I1150" s="615"/>
      <c r="J1150" s="615"/>
      <c r="K1150" s="615"/>
      <c r="L1150" s="615"/>
      <c r="M1150" s="615"/>
      <c r="N1150" s="602" t="s">
        <v>70</v>
      </c>
      <c r="O1150" s="620"/>
      <c r="P1150" s="621"/>
      <c r="Q1150" s="602"/>
      <c r="R1150" s="705"/>
      <c r="S1150" s="705"/>
      <c r="T1150" s="705"/>
      <c r="U1150" s="705"/>
      <c r="V1150" s="705"/>
      <c r="W1150" s="705"/>
      <c r="X1150" s="705"/>
      <c r="Y1150" s="705"/>
      <c r="Z1150" s="705"/>
      <c r="AA1150" s="705"/>
      <c r="AB1150" s="604"/>
    </row>
    <row r="1151" spans="1:28" ht="9.75" customHeight="1" thickBot="1">
      <c r="A1151" s="537"/>
      <c r="B1151" s="546"/>
      <c r="C1151" s="617"/>
      <c r="D1151" s="618"/>
      <c r="E1151" s="618"/>
      <c r="F1151" s="618"/>
      <c r="G1151" s="618"/>
      <c r="H1151" s="618"/>
      <c r="I1151" s="618"/>
      <c r="J1151" s="618"/>
      <c r="K1151" s="618"/>
      <c r="L1151" s="618"/>
      <c r="M1151" s="618"/>
      <c r="N1151" s="622"/>
      <c r="O1151" s="623"/>
      <c r="P1151" s="624"/>
      <c r="Q1151" s="602"/>
      <c r="R1151" s="705"/>
      <c r="S1151" s="705"/>
      <c r="T1151" s="705"/>
      <c r="U1151" s="705"/>
      <c r="V1151" s="705"/>
      <c r="W1151" s="705"/>
      <c r="X1151" s="705"/>
      <c r="Y1151" s="705"/>
      <c r="Z1151" s="705"/>
      <c r="AA1151" s="705"/>
      <c r="AB1151" s="604"/>
    </row>
    <row r="1152" spans="1:28" ht="9.75" customHeight="1">
      <c r="A1152" s="542" t="s">
        <v>71</v>
      </c>
      <c r="B1152" s="544"/>
      <c r="C1152" s="614"/>
      <c r="D1152" s="615"/>
      <c r="E1152" s="615"/>
      <c r="F1152" s="615"/>
      <c r="G1152" s="615"/>
      <c r="H1152" s="615"/>
      <c r="I1152" s="615"/>
      <c r="J1152" s="615"/>
      <c r="K1152" s="615"/>
      <c r="L1152" s="615"/>
      <c r="M1152" s="615"/>
      <c r="N1152" s="542" t="s">
        <v>69</v>
      </c>
      <c r="O1152" s="625"/>
      <c r="P1152" s="626"/>
      <c r="Q1152" s="542"/>
      <c r="R1152" s="543"/>
      <c r="S1152" s="543"/>
      <c r="T1152" s="543"/>
      <c r="U1152" s="543"/>
      <c r="V1152" s="543"/>
      <c r="W1152" s="543"/>
      <c r="X1152" s="543"/>
      <c r="Y1152" s="543"/>
      <c r="Z1152" s="543"/>
      <c r="AA1152" s="543"/>
      <c r="AB1152" s="544"/>
    </row>
    <row r="1153" spans="1:28" ht="9.75" customHeight="1" thickBot="1">
      <c r="A1153" s="537"/>
      <c r="B1153" s="546"/>
      <c r="C1153" s="617"/>
      <c r="D1153" s="618"/>
      <c r="E1153" s="618"/>
      <c r="F1153" s="618"/>
      <c r="G1153" s="618"/>
      <c r="H1153" s="618"/>
      <c r="I1153" s="618"/>
      <c r="J1153" s="618"/>
      <c r="K1153" s="618"/>
      <c r="L1153" s="618"/>
      <c r="M1153" s="618"/>
      <c r="N1153" s="622"/>
      <c r="O1153" s="623"/>
      <c r="P1153" s="624"/>
      <c r="Q1153" s="537"/>
      <c r="R1153" s="545"/>
      <c r="S1153" s="545"/>
      <c r="T1153" s="545"/>
      <c r="U1153" s="545"/>
      <c r="V1153" s="545"/>
      <c r="W1153" s="545"/>
      <c r="X1153" s="545"/>
      <c r="Y1153" s="545"/>
      <c r="Z1153" s="545"/>
      <c r="AA1153" s="545"/>
      <c r="AB1153" s="546"/>
    </row>
    <row r="1154" spans="1:28" ht="9.75" customHeight="1" thickBot="1">
      <c r="A1154" s="174" t="s">
        <v>77</v>
      </c>
      <c r="B1154" s="174" t="s">
        <v>62</v>
      </c>
      <c r="C1154" s="627"/>
      <c r="D1154" s="559"/>
      <c r="E1154" s="559"/>
      <c r="F1154" s="559"/>
      <c r="G1154" s="559"/>
      <c r="H1154" s="559"/>
      <c r="I1154" s="559"/>
      <c r="J1154" s="559"/>
      <c r="K1154" s="559"/>
      <c r="L1154" s="559"/>
      <c r="M1154" s="559"/>
      <c r="N1154" s="550" t="s">
        <v>63</v>
      </c>
      <c r="O1154" s="556"/>
      <c r="P1154" s="551"/>
      <c r="Q1154" s="550" t="s">
        <v>64</v>
      </c>
      <c r="R1154" s="556"/>
      <c r="S1154" s="551"/>
      <c r="T1154" s="550" t="s">
        <v>65</v>
      </c>
      <c r="U1154" s="556"/>
      <c r="V1154" s="551"/>
      <c r="W1154" s="525" t="s">
        <v>97</v>
      </c>
      <c r="X1154" s="527"/>
      <c r="Y1154" s="229" t="s">
        <v>78</v>
      </c>
      <c r="Z1154" s="230" t="s">
        <v>66</v>
      </c>
      <c r="AA1154" s="627" t="s">
        <v>67</v>
      </c>
      <c r="AB1154" s="628"/>
    </row>
    <row r="1155" spans="1:28" ht="14.25" customHeight="1" thickBot="1">
      <c r="A1155" s="561">
        <v>1</v>
      </c>
      <c r="B1155" s="561">
        <v>3</v>
      </c>
      <c r="C1155" s="175" t="s">
        <v>80</v>
      </c>
      <c r="D1155" s="176">
        <v>1</v>
      </c>
      <c r="E1155" s="177">
        <v>2</v>
      </c>
      <c r="F1155" s="177">
        <v>3</v>
      </c>
      <c r="G1155" s="177">
        <v>4</v>
      </c>
      <c r="H1155" s="177">
        <v>5</v>
      </c>
      <c r="I1155" s="177">
        <v>6</v>
      </c>
      <c r="J1155" s="177">
        <v>7</v>
      </c>
      <c r="K1155" s="177">
        <v>8</v>
      </c>
      <c r="L1155" s="177">
        <v>9</v>
      </c>
      <c r="M1155" s="177">
        <v>10</v>
      </c>
      <c r="N1155" s="563"/>
      <c r="O1155" s="565"/>
      <c r="P1155" s="609"/>
      <c r="Q1155" s="569"/>
      <c r="R1155" s="570"/>
      <c r="S1155" s="571"/>
      <c r="T1155" s="475" t="s">
        <v>89</v>
      </c>
      <c r="U1155" s="476"/>
      <c r="V1155" s="477"/>
      <c r="W1155" s="178" t="s">
        <v>92</v>
      </c>
      <c r="X1155" s="179"/>
      <c r="Y1155" s="586"/>
      <c r="Z1155" s="542"/>
      <c r="AA1155" s="542"/>
      <c r="AB1155" s="544"/>
    </row>
    <row r="1156" spans="1:28" ht="14.25" customHeight="1" thickBot="1">
      <c r="A1156" s="561"/>
      <c r="B1156" s="561"/>
      <c r="C1156" s="180" t="s">
        <v>63</v>
      </c>
      <c r="D1156" s="181"/>
      <c r="E1156" s="182"/>
      <c r="F1156" s="182"/>
      <c r="G1156" s="182"/>
      <c r="H1156" s="183"/>
      <c r="I1156" s="183"/>
      <c r="J1156" s="183"/>
      <c r="K1156" s="183"/>
      <c r="L1156" s="183"/>
      <c r="M1156" s="183"/>
      <c r="N1156" s="564"/>
      <c r="O1156" s="566"/>
      <c r="P1156" s="610"/>
      <c r="Q1156" s="572"/>
      <c r="R1156" s="573"/>
      <c r="S1156" s="574"/>
      <c r="T1156" s="590"/>
      <c r="U1156" s="595"/>
      <c r="V1156" s="591"/>
      <c r="W1156" s="184" t="s">
        <v>93</v>
      </c>
      <c r="X1156" s="185"/>
      <c r="Y1156" s="691"/>
      <c r="Z1156" s="602"/>
      <c r="AA1156" s="602"/>
      <c r="AB1156" s="604"/>
    </row>
    <row r="1157" spans="1:28" ht="14.25" customHeight="1" thickBot="1">
      <c r="A1157" s="561"/>
      <c r="B1157" s="561"/>
      <c r="C1157" s="175" t="s">
        <v>80</v>
      </c>
      <c r="D1157" s="186">
        <v>11</v>
      </c>
      <c r="E1157" s="187">
        <v>12</v>
      </c>
      <c r="F1157" s="187">
        <v>13</v>
      </c>
      <c r="G1157" s="187">
        <v>14</v>
      </c>
      <c r="H1157" s="188">
        <v>15</v>
      </c>
      <c r="I1157" s="188">
        <v>16</v>
      </c>
      <c r="J1157" s="188">
        <v>17</v>
      </c>
      <c r="K1157" s="188">
        <v>18</v>
      </c>
      <c r="L1157" s="188">
        <v>19</v>
      </c>
      <c r="M1157" s="189">
        <v>20</v>
      </c>
      <c r="N1157" s="569"/>
      <c r="O1157" s="570"/>
      <c r="P1157" s="571"/>
      <c r="Q1157" s="575"/>
      <c r="R1157" s="576"/>
      <c r="S1157" s="577"/>
      <c r="T1157" s="478"/>
      <c r="U1157" s="479"/>
      <c r="V1157" s="480"/>
      <c r="W1157" s="184" t="s">
        <v>94</v>
      </c>
      <c r="X1157" s="185"/>
      <c r="Y1157" s="691"/>
      <c r="Z1157" s="602"/>
      <c r="AA1157" s="602"/>
      <c r="AB1157" s="604"/>
    </row>
    <row r="1158" spans="1:28" ht="14.25" customHeight="1">
      <c r="A1158" s="561"/>
      <c r="B1158" s="561"/>
      <c r="C1158" s="578" t="s">
        <v>64</v>
      </c>
      <c r="D1158" s="190"/>
      <c r="E1158" s="191"/>
      <c r="F1158" s="191"/>
      <c r="G1158" s="191"/>
      <c r="H1158" s="192"/>
      <c r="I1158" s="192"/>
      <c r="J1158" s="192"/>
      <c r="K1158" s="192"/>
      <c r="L1158" s="192"/>
      <c r="M1158" s="192"/>
      <c r="N1158" s="572"/>
      <c r="O1158" s="573"/>
      <c r="P1158" s="574"/>
      <c r="Q1158" s="611"/>
      <c r="R1158" s="612"/>
      <c r="S1158" s="613"/>
      <c r="T1158" s="580"/>
      <c r="U1158" s="582"/>
      <c r="V1158" s="584"/>
      <c r="W1158" s="184" t="s">
        <v>95</v>
      </c>
      <c r="X1158" s="185"/>
      <c r="Y1158" s="691"/>
      <c r="Z1158" s="692"/>
      <c r="AA1158" s="602"/>
      <c r="AB1158" s="604"/>
    </row>
    <row r="1159" spans="1:28" ht="14.25" customHeight="1" thickBot="1">
      <c r="A1159" s="562"/>
      <c r="B1159" s="562"/>
      <c r="C1159" s="579"/>
      <c r="D1159" s="193"/>
      <c r="E1159" s="194"/>
      <c r="F1159" s="194"/>
      <c r="G1159" s="194"/>
      <c r="H1159" s="195"/>
      <c r="I1159" s="195"/>
      <c r="J1159" s="195"/>
      <c r="K1159" s="195"/>
      <c r="L1159" s="195"/>
      <c r="M1159" s="195"/>
      <c r="N1159" s="575"/>
      <c r="O1159" s="576"/>
      <c r="P1159" s="577"/>
      <c r="Q1159" s="564"/>
      <c r="R1159" s="566"/>
      <c r="S1159" s="568"/>
      <c r="T1159" s="581"/>
      <c r="U1159" s="583"/>
      <c r="V1159" s="585"/>
      <c r="W1159" s="184" t="s">
        <v>96</v>
      </c>
      <c r="X1159" s="185"/>
      <c r="Y1159" s="587"/>
      <c r="Z1159" s="693"/>
      <c r="AA1159" s="537"/>
      <c r="AB1159" s="546"/>
    </row>
    <row r="1160" spans="1:28" ht="14.25" customHeight="1" thickBot="1">
      <c r="A1160" s="561">
        <v>2</v>
      </c>
      <c r="B1160" s="560">
        <v>4</v>
      </c>
      <c r="C1160" s="175" t="s">
        <v>80</v>
      </c>
      <c r="D1160" s="176">
        <v>21</v>
      </c>
      <c r="E1160" s="177">
        <v>22</v>
      </c>
      <c r="F1160" s="177">
        <v>23</v>
      </c>
      <c r="G1160" s="177">
        <v>24</v>
      </c>
      <c r="H1160" s="177">
        <v>25</v>
      </c>
      <c r="I1160" s="177">
        <v>26</v>
      </c>
      <c r="J1160" s="177">
        <v>27</v>
      </c>
      <c r="K1160" s="177">
        <v>28</v>
      </c>
      <c r="L1160" s="177">
        <v>29</v>
      </c>
      <c r="M1160" s="177">
        <v>30</v>
      </c>
      <c r="N1160" s="563"/>
      <c r="O1160" s="565"/>
      <c r="P1160" s="567"/>
      <c r="Q1160" s="569"/>
      <c r="R1160" s="570"/>
      <c r="S1160" s="571"/>
      <c r="T1160" s="475" t="s">
        <v>89</v>
      </c>
      <c r="U1160" s="476"/>
      <c r="V1160" s="477"/>
      <c r="W1160" s="178" t="s">
        <v>92</v>
      </c>
      <c r="X1160" s="179"/>
      <c r="Y1160" s="586"/>
      <c r="Z1160" s="542"/>
      <c r="AA1160" s="542"/>
      <c r="AB1160" s="544"/>
    </row>
    <row r="1161" spans="1:28" ht="14.25" customHeight="1" thickBot="1">
      <c r="A1161" s="561"/>
      <c r="B1161" s="561"/>
      <c r="C1161" s="180" t="s">
        <v>63</v>
      </c>
      <c r="D1161" s="181"/>
      <c r="E1161" s="182"/>
      <c r="F1161" s="182"/>
      <c r="G1161" s="182"/>
      <c r="H1161" s="183"/>
      <c r="I1161" s="183"/>
      <c r="J1161" s="183"/>
      <c r="K1161" s="183"/>
      <c r="L1161" s="183"/>
      <c r="M1161" s="183"/>
      <c r="N1161" s="564"/>
      <c r="O1161" s="566"/>
      <c r="P1161" s="568"/>
      <c r="Q1161" s="572"/>
      <c r="R1161" s="573"/>
      <c r="S1161" s="574"/>
      <c r="T1161" s="590"/>
      <c r="U1161" s="595"/>
      <c r="V1161" s="591"/>
      <c r="W1161" s="184" t="s">
        <v>93</v>
      </c>
      <c r="X1161" s="185"/>
      <c r="Y1161" s="691"/>
      <c r="Z1161" s="602"/>
      <c r="AA1161" s="602"/>
      <c r="AB1161" s="604"/>
    </row>
    <row r="1162" spans="1:28" ht="14.25" customHeight="1" thickBot="1">
      <c r="A1162" s="561"/>
      <c r="B1162" s="561"/>
      <c r="C1162" s="175" t="s">
        <v>80</v>
      </c>
      <c r="D1162" s="186">
        <v>31</v>
      </c>
      <c r="E1162" s="187">
        <v>32</v>
      </c>
      <c r="F1162" s="187">
        <v>33</v>
      </c>
      <c r="G1162" s="187">
        <v>34</v>
      </c>
      <c r="H1162" s="188">
        <v>35</v>
      </c>
      <c r="I1162" s="188">
        <v>36</v>
      </c>
      <c r="J1162" s="188">
        <v>37</v>
      </c>
      <c r="K1162" s="188">
        <v>38</v>
      </c>
      <c r="L1162" s="188">
        <v>39</v>
      </c>
      <c r="M1162" s="189">
        <v>40</v>
      </c>
      <c r="N1162" s="596"/>
      <c r="O1162" s="597"/>
      <c r="P1162" s="598"/>
      <c r="Q1162" s="575"/>
      <c r="R1162" s="576"/>
      <c r="S1162" s="577"/>
      <c r="T1162" s="478"/>
      <c r="U1162" s="479"/>
      <c r="V1162" s="480"/>
      <c r="W1162" s="184" t="s">
        <v>94</v>
      </c>
      <c r="X1162" s="185"/>
      <c r="Y1162" s="691"/>
      <c r="Z1162" s="602"/>
      <c r="AA1162" s="602"/>
      <c r="AB1162" s="604"/>
    </row>
    <row r="1163" spans="1:28" ht="14.25" customHeight="1">
      <c r="A1163" s="561"/>
      <c r="B1163" s="561"/>
      <c r="C1163" s="578" t="s">
        <v>64</v>
      </c>
      <c r="D1163" s="190"/>
      <c r="E1163" s="191"/>
      <c r="F1163" s="191"/>
      <c r="G1163" s="191"/>
      <c r="H1163" s="192"/>
      <c r="I1163" s="192"/>
      <c r="J1163" s="192"/>
      <c r="K1163" s="192"/>
      <c r="L1163" s="192"/>
      <c r="M1163" s="192"/>
      <c r="N1163" s="596"/>
      <c r="O1163" s="597"/>
      <c r="P1163" s="598"/>
      <c r="Q1163" s="563"/>
      <c r="R1163" s="565"/>
      <c r="S1163" s="567"/>
      <c r="T1163" s="695"/>
      <c r="U1163" s="696"/>
      <c r="V1163" s="697"/>
      <c r="W1163" s="184" t="s">
        <v>95</v>
      </c>
      <c r="X1163" s="185"/>
      <c r="Y1163" s="691"/>
      <c r="Z1163" s="692"/>
      <c r="AA1163" s="602"/>
      <c r="AB1163" s="604"/>
    </row>
    <row r="1164" spans="1:28" ht="14.25" customHeight="1" thickBot="1">
      <c r="A1164" s="562"/>
      <c r="B1164" s="562"/>
      <c r="C1164" s="579"/>
      <c r="D1164" s="193"/>
      <c r="E1164" s="194"/>
      <c r="F1164" s="194"/>
      <c r="G1164" s="194"/>
      <c r="H1164" s="195"/>
      <c r="I1164" s="195"/>
      <c r="J1164" s="195"/>
      <c r="K1164" s="195"/>
      <c r="L1164" s="195"/>
      <c r="M1164" s="195"/>
      <c r="N1164" s="599"/>
      <c r="O1164" s="600"/>
      <c r="P1164" s="601"/>
      <c r="Q1164" s="564"/>
      <c r="R1164" s="566"/>
      <c r="S1164" s="568"/>
      <c r="T1164" s="581"/>
      <c r="U1164" s="583"/>
      <c r="V1164" s="585"/>
      <c r="W1164" s="196" t="s">
        <v>96</v>
      </c>
      <c r="X1164" s="197"/>
      <c r="Y1164" s="587"/>
      <c r="Z1164" s="693"/>
      <c r="AA1164" s="537"/>
      <c r="AB1164" s="546"/>
    </row>
    <row r="1165" spans="1:28" ht="14.25" customHeight="1">
      <c r="A1165" s="682"/>
      <c r="B1165" s="683"/>
      <c r="C1165" s="683"/>
      <c r="D1165" s="683"/>
      <c r="E1165" s="683"/>
      <c r="F1165" s="683"/>
      <c r="G1165" s="683"/>
      <c r="H1165" s="684"/>
      <c r="I1165" s="542"/>
      <c r="J1165" s="543"/>
      <c r="K1165" s="543"/>
      <c r="L1165" s="543"/>
      <c r="M1165" s="544"/>
      <c r="N1165" s="542"/>
      <c r="O1165" s="542"/>
      <c r="P1165" s="542"/>
      <c r="Q1165" s="542"/>
      <c r="R1165" s="542"/>
      <c r="S1165" s="542"/>
      <c r="T1165" s="542"/>
      <c r="U1165" s="542"/>
      <c r="V1165" s="542"/>
      <c r="W1165" s="698"/>
      <c r="X1165" s="699"/>
      <c r="Y1165" s="586"/>
      <c r="Z1165" s="586"/>
      <c r="AA1165" s="542"/>
      <c r="AB1165" s="544"/>
    </row>
    <row r="1166" spans="1:28" ht="14.25" customHeight="1" thickBot="1">
      <c r="A1166" s="685"/>
      <c r="B1166" s="686"/>
      <c r="C1166" s="686"/>
      <c r="D1166" s="686"/>
      <c r="E1166" s="686"/>
      <c r="F1166" s="686"/>
      <c r="G1166" s="686"/>
      <c r="H1166" s="687"/>
      <c r="I1166" s="602"/>
      <c r="J1166" s="603"/>
      <c r="K1166" s="603"/>
      <c r="L1166" s="603"/>
      <c r="M1166" s="604"/>
      <c r="N1166" s="602"/>
      <c r="O1166" s="602"/>
      <c r="P1166" s="602"/>
      <c r="Q1166" s="602"/>
      <c r="R1166" s="602"/>
      <c r="S1166" s="602"/>
      <c r="T1166" s="602"/>
      <c r="U1166" s="602"/>
      <c r="V1166" s="602"/>
      <c r="W1166" s="700"/>
      <c r="X1166" s="701"/>
      <c r="Y1166" s="587"/>
      <c r="Z1166" s="587"/>
      <c r="AA1166" s="537"/>
      <c r="AB1166" s="546"/>
    </row>
    <row r="1167" spans="1:28" ht="14.25" customHeight="1" thickBot="1">
      <c r="A1167" s="688"/>
      <c r="B1167" s="689"/>
      <c r="C1167" s="689"/>
      <c r="D1167" s="689"/>
      <c r="E1167" s="689"/>
      <c r="F1167" s="689"/>
      <c r="G1167" s="689"/>
      <c r="H1167" s="690"/>
      <c r="I1167" s="537"/>
      <c r="J1167" s="545"/>
      <c r="K1167" s="545"/>
      <c r="L1167" s="545"/>
      <c r="M1167" s="546"/>
      <c r="N1167" s="537"/>
      <c r="O1167" s="537"/>
      <c r="P1167" s="537"/>
      <c r="Q1167" s="537"/>
      <c r="R1167" s="537"/>
      <c r="S1167" s="537"/>
      <c r="T1167" s="537"/>
      <c r="U1167" s="537"/>
      <c r="V1167" s="537"/>
      <c r="W1167" s="198" t="s">
        <v>92</v>
      </c>
      <c r="X1167" s="199"/>
      <c r="Y1167" s="200"/>
      <c r="Z1167" s="200"/>
      <c r="AA1167" s="680"/>
      <c r="AB1167" s="681"/>
    </row>
    <row r="1168" spans="1:28" ht="15" customHeight="1" thickBot="1">
      <c r="A1168" s="680" t="s">
        <v>86</v>
      </c>
      <c r="B1168" s="694"/>
      <c r="C1168" s="694"/>
      <c r="D1168" s="694"/>
      <c r="E1168" s="694"/>
      <c r="F1168" s="694"/>
      <c r="G1168" s="694"/>
      <c r="H1168" s="681"/>
      <c r="I1168" s="537" t="s">
        <v>87</v>
      </c>
      <c r="J1168" s="540"/>
      <c r="K1168" s="540"/>
      <c r="L1168" s="540"/>
      <c r="M1168" s="540"/>
      <c r="N1168" s="680" t="s">
        <v>90</v>
      </c>
      <c r="O1168" s="694"/>
      <c r="P1168" s="694"/>
      <c r="Q1168" s="680" t="s">
        <v>91</v>
      </c>
      <c r="R1168" s="694"/>
      <c r="S1168" s="694"/>
      <c r="T1168" s="680" t="s">
        <v>88</v>
      </c>
      <c r="U1168" s="694"/>
      <c r="V1168" s="681"/>
      <c r="W1168" s="198" t="s">
        <v>93</v>
      </c>
      <c r="X1168" s="199"/>
      <c r="Y1168" s="200"/>
      <c r="Z1168" s="200"/>
      <c r="AA1168" s="680"/>
      <c r="AB1168" s="681"/>
    </row>
    <row r="1169" spans="1:28" ht="15" customHeight="1" thickBot="1">
      <c r="A1169" s="702"/>
      <c r="B1169" s="702"/>
      <c r="C1169" s="702"/>
      <c r="D1169" s="702"/>
      <c r="E1169" s="702"/>
      <c r="F1169" s="702"/>
      <c r="G1169" s="702"/>
      <c r="H1169" s="702"/>
      <c r="I1169" s="702"/>
      <c r="J1169" s="702"/>
      <c r="K1169" s="702"/>
      <c r="L1169" s="702"/>
      <c r="M1169" s="702"/>
      <c r="N1169" s="702"/>
      <c r="O1169" s="702"/>
      <c r="P1169" s="702"/>
      <c r="Q1169" s="702"/>
      <c r="R1169" s="702"/>
      <c r="S1169" s="702"/>
      <c r="T1169" s="702"/>
      <c r="U1169" s="702"/>
      <c r="V1169" s="702"/>
      <c r="W1169" s="702"/>
      <c r="X1169" s="702"/>
      <c r="Y1169" s="702"/>
      <c r="Z1169" s="702"/>
      <c r="AA1169" s="702"/>
      <c r="AB1169" s="702"/>
    </row>
    <row r="1170" spans="1:28" ht="9.75" customHeight="1">
      <c r="A1170" s="682"/>
      <c r="B1170" s="684"/>
      <c r="C1170" s="635" t="s">
        <v>74</v>
      </c>
      <c r="D1170" s="636"/>
      <c r="E1170" s="636"/>
      <c r="F1170" s="636"/>
      <c r="G1170" s="636"/>
      <c r="H1170" s="636"/>
      <c r="I1170" s="636"/>
      <c r="J1170" s="636"/>
      <c r="K1170" s="636"/>
      <c r="L1170" s="636"/>
      <c r="M1170" s="636"/>
      <c r="N1170" s="636"/>
      <c r="O1170" s="636"/>
      <c r="P1170" s="636"/>
      <c r="Q1170" s="636"/>
      <c r="R1170" s="636"/>
      <c r="S1170" s="636"/>
      <c r="T1170" s="636"/>
      <c r="U1170" s="636"/>
      <c r="V1170" s="636"/>
      <c r="W1170" s="636"/>
      <c r="X1170" s="636"/>
      <c r="Y1170" s="636"/>
      <c r="Z1170" s="636"/>
      <c r="AA1170" s="636"/>
      <c r="AB1170" s="637"/>
    </row>
    <row r="1171" spans="1:28" ht="9.75" customHeight="1" thickBot="1">
      <c r="A1171" s="685"/>
      <c r="B1171" s="687"/>
      <c r="C1171" s="638"/>
      <c r="D1171" s="639"/>
      <c r="E1171" s="639"/>
      <c r="F1171" s="639"/>
      <c r="G1171" s="639"/>
      <c r="H1171" s="639"/>
      <c r="I1171" s="639"/>
      <c r="J1171" s="639"/>
      <c r="K1171" s="639"/>
      <c r="L1171" s="639"/>
      <c r="M1171" s="639"/>
      <c r="N1171" s="639"/>
      <c r="O1171" s="639"/>
      <c r="P1171" s="639"/>
      <c r="Q1171" s="639"/>
      <c r="R1171" s="639"/>
      <c r="S1171" s="639"/>
      <c r="T1171" s="639"/>
      <c r="U1171" s="639"/>
      <c r="V1171" s="639"/>
      <c r="W1171" s="639"/>
      <c r="X1171" s="639"/>
      <c r="Y1171" s="639"/>
      <c r="Z1171" s="639"/>
      <c r="AA1171" s="639"/>
      <c r="AB1171" s="640"/>
    </row>
    <row r="1172" spans="1:28" ht="9.75" customHeight="1">
      <c r="A1172" s="685"/>
      <c r="B1172" s="687"/>
      <c r="C1172" s="427" t="s">
        <v>145</v>
      </c>
      <c r="D1172" s="428"/>
      <c r="E1172" s="428"/>
      <c r="F1172" s="428"/>
      <c r="G1172" s="428"/>
      <c r="H1172" s="428"/>
      <c r="I1172" s="428"/>
      <c r="J1172" s="428"/>
      <c r="K1172" s="428"/>
      <c r="L1172" s="428"/>
      <c r="M1172" s="428"/>
      <c r="N1172" s="428"/>
      <c r="O1172" s="428"/>
      <c r="P1172" s="428"/>
      <c r="Q1172" s="428"/>
      <c r="R1172" s="428"/>
      <c r="S1172" s="428"/>
      <c r="T1172" s="428"/>
      <c r="U1172" s="428"/>
      <c r="V1172" s="428"/>
      <c r="W1172" s="428"/>
      <c r="X1172" s="428"/>
      <c r="Y1172" s="428"/>
      <c r="Z1172" s="428"/>
      <c r="AA1172" s="428"/>
      <c r="AB1172" s="429"/>
    </row>
    <row r="1173" spans="1:28" ht="9.75" customHeight="1" thickBot="1">
      <c r="A1173" s="685"/>
      <c r="B1173" s="687"/>
      <c r="C1173" s="430"/>
      <c r="D1173" s="431"/>
      <c r="E1173" s="431"/>
      <c r="F1173" s="431"/>
      <c r="G1173" s="431"/>
      <c r="H1173" s="431"/>
      <c r="I1173" s="431"/>
      <c r="J1173" s="431"/>
      <c r="K1173" s="431"/>
      <c r="L1173" s="431"/>
      <c r="M1173" s="431"/>
      <c r="N1173" s="431"/>
      <c r="O1173" s="431"/>
      <c r="P1173" s="431"/>
      <c r="Q1173" s="431"/>
      <c r="R1173" s="431"/>
      <c r="S1173" s="431"/>
      <c r="T1173" s="431"/>
      <c r="U1173" s="431"/>
      <c r="V1173" s="431"/>
      <c r="W1173" s="431"/>
      <c r="X1173" s="431"/>
      <c r="Y1173" s="431"/>
      <c r="Z1173" s="431"/>
      <c r="AA1173" s="431"/>
      <c r="AB1173" s="432"/>
    </row>
    <row r="1174" spans="1:28" ht="9.75" customHeight="1">
      <c r="A1174" s="685"/>
      <c r="B1174" s="687"/>
      <c r="C1174" s="629">
        <f ca="1">TODAY()</f>
        <v>42505</v>
      </c>
      <c r="D1174" s="630"/>
      <c r="E1174" s="630"/>
      <c r="F1174" s="630"/>
      <c r="G1174" s="630"/>
      <c r="H1174" s="630"/>
      <c r="I1174" s="630"/>
      <c r="J1174" s="630"/>
      <c r="K1174" s="630"/>
      <c r="L1174" s="630"/>
      <c r="M1174" s="631"/>
      <c r="N1174" s="614" t="s">
        <v>149</v>
      </c>
      <c r="O1174" s="615"/>
      <c r="P1174" s="615"/>
      <c r="Q1174" s="615"/>
      <c r="R1174" s="615"/>
      <c r="S1174" s="615"/>
      <c r="T1174" s="615"/>
      <c r="U1174" s="615"/>
      <c r="V1174" s="615"/>
      <c r="W1174" s="615"/>
      <c r="X1174" s="615"/>
      <c r="Y1174" s="615"/>
      <c r="Z1174" s="615"/>
      <c r="AA1174" s="615"/>
      <c r="AB1174" s="616"/>
    </row>
    <row r="1175" spans="1:28" ht="9.75" customHeight="1" thickBot="1">
      <c r="A1175" s="688"/>
      <c r="B1175" s="690"/>
      <c r="C1175" s="632"/>
      <c r="D1175" s="633"/>
      <c r="E1175" s="633"/>
      <c r="F1175" s="633"/>
      <c r="G1175" s="633"/>
      <c r="H1175" s="633"/>
      <c r="I1175" s="633"/>
      <c r="J1175" s="633"/>
      <c r="K1175" s="633"/>
      <c r="L1175" s="633"/>
      <c r="M1175" s="634"/>
      <c r="N1175" s="617"/>
      <c r="O1175" s="618"/>
      <c r="P1175" s="618"/>
      <c r="Q1175" s="618"/>
      <c r="R1175" s="618"/>
      <c r="S1175" s="618"/>
      <c r="T1175" s="618"/>
      <c r="U1175" s="618"/>
      <c r="V1175" s="618"/>
      <c r="W1175" s="618"/>
      <c r="X1175" s="618"/>
      <c r="Y1175" s="618"/>
      <c r="Z1175" s="618"/>
      <c r="AA1175" s="618"/>
      <c r="AB1175" s="619"/>
    </row>
    <row r="1176" spans="1:28" ht="9.75" customHeight="1">
      <c r="A1176" s="542" t="s">
        <v>68</v>
      </c>
      <c r="B1176" s="544"/>
      <c r="C1176" s="614" t="str">
        <f>'Sp. JK.'!F55</f>
        <v>MÉHÉSZ ANITA</v>
      </c>
      <c r="D1176" s="615"/>
      <c r="E1176" s="615"/>
      <c r="F1176" s="615"/>
      <c r="G1176" s="615"/>
      <c r="H1176" s="615"/>
      <c r="I1176" s="615"/>
      <c r="J1176" s="615"/>
      <c r="K1176" s="615"/>
      <c r="L1176" s="615"/>
      <c r="M1176" s="615"/>
      <c r="N1176" s="542" t="s">
        <v>70</v>
      </c>
      <c r="O1176" s="543"/>
      <c r="P1176" s="544"/>
      <c r="Q1176" s="542"/>
      <c r="R1176" s="543"/>
      <c r="S1176" s="543"/>
      <c r="T1176" s="543"/>
      <c r="U1176" s="543"/>
      <c r="V1176" s="543"/>
      <c r="W1176" s="543"/>
      <c r="X1176" s="543"/>
      <c r="Y1176" s="543"/>
      <c r="Z1176" s="543"/>
      <c r="AA1176" s="543"/>
      <c r="AB1176" s="544"/>
    </row>
    <row r="1177" spans="1:28" ht="9.75" customHeight="1" thickBot="1">
      <c r="A1177" s="537"/>
      <c r="B1177" s="546"/>
      <c r="C1177" s="617"/>
      <c r="D1177" s="618"/>
      <c r="E1177" s="618"/>
      <c r="F1177" s="618"/>
      <c r="G1177" s="618"/>
      <c r="H1177" s="618"/>
      <c r="I1177" s="618"/>
      <c r="J1177" s="618"/>
      <c r="K1177" s="618"/>
      <c r="L1177" s="618"/>
      <c r="M1177" s="618"/>
      <c r="N1177" s="537"/>
      <c r="O1177" s="545"/>
      <c r="P1177" s="546"/>
      <c r="Q1177" s="537"/>
      <c r="R1177" s="545"/>
      <c r="S1177" s="545"/>
      <c r="T1177" s="545"/>
      <c r="U1177" s="545"/>
      <c r="V1177" s="545"/>
      <c r="W1177" s="545"/>
      <c r="X1177" s="545"/>
      <c r="Y1177" s="545"/>
      <c r="Z1177" s="545"/>
      <c r="AA1177" s="545"/>
      <c r="AB1177" s="546"/>
    </row>
    <row r="1178" spans="1:28" ht="9.75" customHeight="1">
      <c r="A1178" s="542" t="s">
        <v>71</v>
      </c>
      <c r="B1178" s="544"/>
      <c r="C1178" s="614"/>
      <c r="D1178" s="615"/>
      <c r="E1178" s="615"/>
      <c r="F1178" s="615"/>
      <c r="G1178" s="615"/>
      <c r="H1178" s="615"/>
      <c r="I1178" s="615"/>
      <c r="J1178" s="615"/>
      <c r="K1178" s="615"/>
      <c r="L1178" s="615"/>
      <c r="M1178" s="615"/>
      <c r="N1178" s="542" t="s">
        <v>69</v>
      </c>
      <c r="O1178" s="625"/>
      <c r="P1178" s="626"/>
      <c r="Q1178" s="542"/>
      <c r="R1178" s="543"/>
      <c r="S1178" s="543"/>
      <c r="T1178" s="543"/>
      <c r="U1178" s="543"/>
      <c r="V1178" s="543"/>
      <c r="W1178" s="543"/>
      <c r="X1178" s="543"/>
      <c r="Y1178" s="543"/>
      <c r="Z1178" s="543"/>
      <c r="AA1178" s="543"/>
      <c r="AB1178" s="544"/>
    </row>
    <row r="1179" spans="1:28" ht="9.75" customHeight="1" thickBot="1">
      <c r="A1179" s="537"/>
      <c r="B1179" s="546"/>
      <c r="C1179" s="617"/>
      <c r="D1179" s="618"/>
      <c r="E1179" s="618"/>
      <c r="F1179" s="618"/>
      <c r="G1179" s="618"/>
      <c r="H1179" s="618"/>
      <c r="I1179" s="618"/>
      <c r="J1179" s="618"/>
      <c r="K1179" s="618"/>
      <c r="L1179" s="618"/>
      <c r="M1179" s="618"/>
      <c r="N1179" s="622"/>
      <c r="O1179" s="623"/>
      <c r="P1179" s="624"/>
      <c r="Q1179" s="537"/>
      <c r="R1179" s="545"/>
      <c r="S1179" s="545"/>
      <c r="T1179" s="545"/>
      <c r="U1179" s="545"/>
      <c r="V1179" s="545"/>
      <c r="W1179" s="545"/>
      <c r="X1179" s="545"/>
      <c r="Y1179" s="545"/>
      <c r="Z1179" s="545"/>
      <c r="AA1179" s="545"/>
      <c r="AB1179" s="546"/>
    </row>
    <row r="1180" spans="1:28" ht="9.75" customHeight="1" thickBot="1">
      <c r="A1180" s="174" t="s">
        <v>77</v>
      </c>
      <c r="B1180" s="174" t="s">
        <v>62</v>
      </c>
      <c r="C1180" s="627"/>
      <c r="D1180" s="559"/>
      <c r="E1180" s="559"/>
      <c r="F1180" s="559"/>
      <c r="G1180" s="559"/>
      <c r="H1180" s="559"/>
      <c r="I1180" s="559"/>
      <c r="J1180" s="559"/>
      <c r="K1180" s="559"/>
      <c r="L1180" s="559"/>
      <c r="M1180" s="559"/>
      <c r="N1180" s="550" t="s">
        <v>63</v>
      </c>
      <c r="O1180" s="556"/>
      <c r="P1180" s="551"/>
      <c r="Q1180" s="550" t="s">
        <v>64</v>
      </c>
      <c r="R1180" s="556"/>
      <c r="S1180" s="551"/>
      <c r="T1180" s="550" t="s">
        <v>65</v>
      </c>
      <c r="U1180" s="556"/>
      <c r="V1180" s="551"/>
      <c r="W1180" s="703" t="s">
        <v>97</v>
      </c>
      <c r="X1180" s="704"/>
      <c r="Y1180" s="229" t="s">
        <v>78</v>
      </c>
      <c r="Z1180" s="230" t="s">
        <v>66</v>
      </c>
      <c r="AA1180" s="627" t="s">
        <v>67</v>
      </c>
      <c r="AB1180" s="628"/>
    </row>
    <row r="1181" spans="1:28" ht="14.25" customHeight="1" thickBot="1">
      <c r="A1181" s="561">
        <v>1</v>
      </c>
      <c r="B1181" s="561">
        <v>4</v>
      </c>
      <c r="C1181" s="175" t="s">
        <v>80</v>
      </c>
      <c r="D1181" s="176">
        <v>1</v>
      </c>
      <c r="E1181" s="177">
        <v>2</v>
      </c>
      <c r="F1181" s="177">
        <v>3</v>
      </c>
      <c r="G1181" s="177">
        <v>4</v>
      </c>
      <c r="H1181" s="177">
        <v>5</v>
      </c>
      <c r="I1181" s="177">
        <v>6</v>
      </c>
      <c r="J1181" s="177">
        <v>7</v>
      </c>
      <c r="K1181" s="177">
        <v>8</v>
      </c>
      <c r="L1181" s="177">
        <v>9</v>
      </c>
      <c r="M1181" s="177">
        <v>10</v>
      </c>
      <c r="N1181" s="563"/>
      <c r="O1181" s="565"/>
      <c r="P1181" s="609"/>
      <c r="Q1181" s="569"/>
      <c r="R1181" s="570"/>
      <c r="S1181" s="571"/>
      <c r="T1181" s="475" t="s">
        <v>89</v>
      </c>
      <c r="U1181" s="476"/>
      <c r="V1181" s="477"/>
      <c r="W1181" s="178" t="s">
        <v>92</v>
      </c>
      <c r="X1181" s="179"/>
      <c r="Y1181" s="586"/>
      <c r="Z1181" s="542"/>
      <c r="AA1181" s="542"/>
      <c r="AB1181" s="544"/>
    </row>
    <row r="1182" spans="1:28" ht="14.25" customHeight="1" thickBot="1">
      <c r="A1182" s="561"/>
      <c r="B1182" s="561"/>
      <c r="C1182" s="180" t="s">
        <v>63</v>
      </c>
      <c r="D1182" s="181"/>
      <c r="E1182" s="182"/>
      <c r="F1182" s="182"/>
      <c r="G1182" s="182"/>
      <c r="H1182" s="183"/>
      <c r="I1182" s="183"/>
      <c r="J1182" s="183"/>
      <c r="K1182" s="183"/>
      <c r="L1182" s="183"/>
      <c r="M1182" s="183"/>
      <c r="N1182" s="564"/>
      <c r="O1182" s="566"/>
      <c r="P1182" s="610"/>
      <c r="Q1182" s="572"/>
      <c r="R1182" s="573"/>
      <c r="S1182" s="574"/>
      <c r="T1182" s="590"/>
      <c r="U1182" s="595"/>
      <c r="V1182" s="591"/>
      <c r="W1182" s="184" t="s">
        <v>93</v>
      </c>
      <c r="X1182" s="185"/>
      <c r="Y1182" s="691"/>
      <c r="Z1182" s="602"/>
      <c r="AA1182" s="602"/>
      <c r="AB1182" s="604"/>
    </row>
    <row r="1183" spans="1:28" ht="14.25" customHeight="1" thickBot="1">
      <c r="A1183" s="561"/>
      <c r="B1183" s="561"/>
      <c r="C1183" s="175" t="s">
        <v>80</v>
      </c>
      <c r="D1183" s="186">
        <v>11</v>
      </c>
      <c r="E1183" s="187">
        <v>12</v>
      </c>
      <c r="F1183" s="187">
        <v>13</v>
      </c>
      <c r="G1183" s="187">
        <v>14</v>
      </c>
      <c r="H1183" s="188">
        <v>15</v>
      </c>
      <c r="I1183" s="188">
        <v>16</v>
      </c>
      <c r="J1183" s="188">
        <v>17</v>
      </c>
      <c r="K1183" s="188">
        <v>18</v>
      </c>
      <c r="L1183" s="188">
        <v>19</v>
      </c>
      <c r="M1183" s="189">
        <v>20</v>
      </c>
      <c r="N1183" s="569"/>
      <c r="O1183" s="570"/>
      <c r="P1183" s="571"/>
      <c r="Q1183" s="575"/>
      <c r="R1183" s="576"/>
      <c r="S1183" s="577"/>
      <c r="T1183" s="478"/>
      <c r="U1183" s="479"/>
      <c r="V1183" s="480"/>
      <c r="W1183" s="184" t="s">
        <v>94</v>
      </c>
      <c r="X1183" s="185"/>
      <c r="Y1183" s="691"/>
      <c r="Z1183" s="602"/>
      <c r="AA1183" s="602"/>
      <c r="AB1183" s="604"/>
    </row>
    <row r="1184" spans="1:28" ht="14.25" customHeight="1">
      <c r="A1184" s="561"/>
      <c r="B1184" s="561"/>
      <c r="C1184" s="578" t="s">
        <v>64</v>
      </c>
      <c r="D1184" s="190"/>
      <c r="E1184" s="191"/>
      <c r="F1184" s="191"/>
      <c r="G1184" s="191"/>
      <c r="H1184" s="192"/>
      <c r="I1184" s="192"/>
      <c r="J1184" s="192"/>
      <c r="K1184" s="192"/>
      <c r="L1184" s="192"/>
      <c r="M1184" s="192"/>
      <c r="N1184" s="572"/>
      <c r="O1184" s="573"/>
      <c r="P1184" s="574"/>
      <c r="Q1184" s="611"/>
      <c r="R1184" s="612"/>
      <c r="S1184" s="613"/>
      <c r="T1184" s="580"/>
      <c r="U1184" s="582"/>
      <c r="V1184" s="584"/>
      <c r="W1184" s="184" t="s">
        <v>95</v>
      </c>
      <c r="X1184" s="185"/>
      <c r="Y1184" s="691"/>
      <c r="Z1184" s="692"/>
      <c r="AA1184" s="602"/>
      <c r="AB1184" s="604"/>
    </row>
    <row r="1185" spans="1:28" ht="14.25" customHeight="1" thickBot="1">
      <c r="A1185" s="562"/>
      <c r="B1185" s="562"/>
      <c r="C1185" s="579"/>
      <c r="D1185" s="193"/>
      <c r="E1185" s="194"/>
      <c r="F1185" s="194"/>
      <c r="G1185" s="194"/>
      <c r="H1185" s="195"/>
      <c r="I1185" s="195"/>
      <c r="J1185" s="195"/>
      <c r="K1185" s="195"/>
      <c r="L1185" s="195"/>
      <c r="M1185" s="195"/>
      <c r="N1185" s="575"/>
      <c r="O1185" s="576"/>
      <c r="P1185" s="577"/>
      <c r="Q1185" s="564"/>
      <c r="R1185" s="566"/>
      <c r="S1185" s="568"/>
      <c r="T1185" s="581"/>
      <c r="U1185" s="583"/>
      <c r="V1185" s="585"/>
      <c r="W1185" s="184" t="s">
        <v>96</v>
      </c>
      <c r="X1185" s="185"/>
      <c r="Y1185" s="587"/>
      <c r="Z1185" s="693"/>
      <c r="AA1185" s="537"/>
      <c r="AB1185" s="546"/>
    </row>
    <row r="1186" spans="1:28" ht="14.25" customHeight="1" thickBot="1">
      <c r="A1186" s="561">
        <v>2</v>
      </c>
      <c r="B1186" s="560">
        <v>3</v>
      </c>
      <c r="C1186" s="175" t="s">
        <v>80</v>
      </c>
      <c r="D1186" s="176">
        <v>21</v>
      </c>
      <c r="E1186" s="177">
        <v>22</v>
      </c>
      <c r="F1186" s="177">
        <v>23</v>
      </c>
      <c r="G1186" s="177">
        <v>24</v>
      </c>
      <c r="H1186" s="177">
        <v>25</v>
      </c>
      <c r="I1186" s="177">
        <v>26</v>
      </c>
      <c r="J1186" s="177">
        <v>27</v>
      </c>
      <c r="K1186" s="177">
        <v>28</v>
      </c>
      <c r="L1186" s="177">
        <v>29</v>
      </c>
      <c r="M1186" s="177">
        <v>30</v>
      </c>
      <c r="N1186" s="563"/>
      <c r="O1186" s="565"/>
      <c r="P1186" s="567"/>
      <c r="Q1186" s="569"/>
      <c r="R1186" s="570"/>
      <c r="S1186" s="571"/>
      <c r="T1186" s="475" t="s">
        <v>89</v>
      </c>
      <c r="U1186" s="476"/>
      <c r="V1186" s="477"/>
      <c r="W1186" s="178" t="s">
        <v>92</v>
      </c>
      <c r="X1186" s="179"/>
      <c r="Y1186" s="586"/>
      <c r="Z1186" s="542"/>
      <c r="AA1186" s="542"/>
      <c r="AB1186" s="544"/>
    </row>
    <row r="1187" spans="1:28" ht="14.25" customHeight="1" thickBot="1">
      <c r="A1187" s="561"/>
      <c r="B1187" s="561"/>
      <c r="C1187" s="180" t="s">
        <v>63</v>
      </c>
      <c r="D1187" s="181"/>
      <c r="E1187" s="182"/>
      <c r="F1187" s="182"/>
      <c r="G1187" s="182"/>
      <c r="H1187" s="183"/>
      <c r="I1187" s="183"/>
      <c r="J1187" s="183"/>
      <c r="K1187" s="183"/>
      <c r="L1187" s="183"/>
      <c r="M1187" s="183"/>
      <c r="N1187" s="564"/>
      <c r="O1187" s="566"/>
      <c r="P1187" s="568"/>
      <c r="Q1187" s="572"/>
      <c r="R1187" s="573"/>
      <c r="S1187" s="574"/>
      <c r="T1187" s="590"/>
      <c r="U1187" s="595"/>
      <c r="V1187" s="591"/>
      <c r="W1187" s="184" t="s">
        <v>93</v>
      </c>
      <c r="X1187" s="185"/>
      <c r="Y1187" s="691"/>
      <c r="Z1187" s="602"/>
      <c r="AA1187" s="602"/>
      <c r="AB1187" s="604"/>
    </row>
    <row r="1188" spans="1:28" ht="14.25" customHeight="1" thickBot="1">
      <c r="A1188" s="561"/>
      <c r="B1188" s="561"/>
      <c r="C1188" s="175" t="s">
        <v>80</v>
      </c>
      <c r="D1188" s="186">
        <v>31</v>
      </c>
      <c r="E1188" s="187">
        <v>32</v>
      </c>
      <c r="F1188" s="187">
        <v>33</v>
      </c>
      <c r="G1188" s="187">
        <v>34</v>
      </c>
      <c r="H1188" s="188">
        <v>35</v>
      </c>
      <c r="I1188" s="188">
        <v>36</v>
      </c>
      <c r="J1188" s="188">
        <v>37</v>
      </c>
      <c r="K1188" s="188">
        <v>38</v>
      </c>
      <c r="L1188" s="188">
        <v>39</v>
      </c>
      <c r="M1188" s="189">
        <v>40</v>
      </c>
      <c r="N1188" s="596"/>
      <c r="O1188" s="597"/>
      <c r="P1188" s="598"/>
      <c r="Q1188" s="575"/>
      <c r="R1188" s="576"/>
      <c r="S1188" s="577"/>
      <c r="T1188" s="478"/>
      <c r="U1188" s="479"/>
      <c r="V1188" s="480"/>
      <c r="W1188" s="184" t="s">
        <v>94</v>
      </c>
      <c r="X1188" s="185"/>
      <c r="Y1188" s="691"/>
      <c r="Z1188" s="602"/>
      <c r="AA1188" s="602"/>
      <c r="AB1188" s="604"/>
    </row>
    <row r="1189" spans="1:28" ht="14.25" customHeight="1">
      <c r="A1189" s="561"/>
      <c r="B1189" s="561"/>
      <c r="C1189" s="578" t="s">
        <v>64</v>
      </c>
      <c r="D1189" s="190"/>
      <c r="E1189" s="191"/>
      <c r="F1189" s="191"/>
      <c r="G1189" s="191"/>
      <c r="H1189" s="192"/>
      <c r="I1189" s="192"/>
      <c r="J1189" s="192"/>
      <c r="K1189" s="192"/>
      <c r="L1189" s="192"/>
      <c r="M1189" s="192"/>
      <c r="N1189" s="596"/>
      <c r="O1189" s="597"/>
      <c r="P1189" s="598"/>
      <c r="Q1189" s="563"/>
      <c r="R1189" s="565"/>
      <c r="S1189" s="567"/>
      <c r="T1189" s="695"/>
      <c r="U1189" s="696"/>
      <c r="V1189" s="697"/>
      <c r="W1189" s="184" t="s">
        <v>95</v>
      </c>
      <c r="X1189" s="185"/>
      <c r="Y1189" s="691"/>
      <c r="Z1189" s="692"/>
      <c r="AA1189" s="602"/>
      <c r="AB1189" s="604"/>
    </row>
    <row r="1190" spans="1:28" ht="14.25" customHeight="1" thickBot="1">
      <c r="A1190" s="562"/>
      <c r="B1190" s="562"/>
      <c r="C1190" s="579"/>
      <c r="D1190" s="193"/>
      <c r="E1190" s="194"/>
      <c r="F1190" s="194"/>
      <c r="G1190" s="194"/>
      <c r="H1190" s="195"/>
      <c r="I1190" s="195"/>
      <c r="J1190" s="195"/>
      <c r="K1190" s="195"/>
      <c r="L1190" s="195"/>
      <c r="M1190" s="195"/>
      <c r="N1190" s="599"/>
      <c r="O1190" s="600"/>
      <c r="P1190" s="601"/>
      <c r="Q1190" s="564"/>
      <c r="R1190" s="566"/>
      <c r="S1190" s="568"/>
      <c r="T1190" s="581"/>
      <c r="U1190" s="583"/>
      <c r="V1190" s="585"/>
      <c r="W1190" s="196" t="s">
        <v>96</v>
      </c>
      <c r="X1190" s="197"/>
      <c r="Y1190" s="587"/>
      <c r="Z1190" s="693"/>
      <c r="AA1190" s="537"/>
      <c r="AB1190" s="546"/>
    </row>
    <row r="1191" spans="1:28" ht="14.25" customHeight="1">
      <c r="A1191" s="682"/>
      <c r="B1191" s="683"/>
      <c r="C1191" s="683"/>
      <c r="D1191" s="683"/>
      <c r="E1191" s="683"/>
      <c r="F1191" s="683"/>
      <c r="G1191" s="683"/>
      <c r="H1191" s="684"/>
      <c r="I1191" s="542"/>
      <c r="J1191" s="543"/>
      <c r="K1191" s="543"/>
      <c r="L1191" s="543"/>
      <c r="M1191" s="544"/>
      <c r="N1191" s="542"/>
      <c r="O1191" s="542"/>
      <c r="P1191" s="542"/>
      <c r="Q1191" s="542"/>
      <c r="R1191" s="542"/>
      <c r="S1191" s="542"/>
      <c r="T1191" s="542"/>
      <c r="U1191" s="542"/>
      <c r="V1191" s="542"/>
      <c r="W1191" s="698"/>
      <c r="X1191" s="699"/>
      <c r="Y1191" s="586"/>
      <c r="Z1191" s="586"/>
      <c r="AA1191" s="542"/>
      <c r="AB1191" s="544"/>
    </row>
    <row r="1192" spans="1:28" ht="14.25" customHeight="1" thickBot="1">
      <c r="A1192" s="685"/>
      <c r="B1192" s="686"/>
      <c r="C1192" s="686"/>
      <c r="D1192" s="686"/>
      <c r="E1192" s="686"/>
      <c r="F1192" s="686"/>
      <c r="G1192" s="686"/>
      <c r="H1192" s="687"/>
      <c r="I1192" s="602"/>
      <c r="J1192" s="603"/>
      <c r="K1192" s="603"/>
      <c r="L1192" s="603"/>
      <c r="M1192" s="604"/>
      <c r="N1192" s="602"/>
      <c r="O1192" s="602"/>
      <c r="P1192" s="602"/>
      <c r="Q1192" s="602"/>
      <c r="R1192" s="602"/>
      <c r="S1192" s="602"/>
      <c r="T1192" s="602"/>
      <c r="U1192" s="602"/>
      <c r="V1192" s="602"/>
      <c r="W1192" s="700"/>
      <c r="X1192" s="701"/>
      <c r="Y1192" s="587"/>
      <c r="Z1192" s="587"/>
      <c r="AA1192" s="537"/>
      <c r="AB1192" s="546"/>
    </row>
    <row r="1193" spans="1:28" ht="14.25" customHeight="1" thickBot="1">
      <c r="A1193" s="688"/>
      <c r="B1193" s="689"/>
      <c r="C1193" s="689"/>
      <c r="D1193" s="689"/>
      <c r="E1193" s="689"/>
      <c r="F1193" s="689"/>
      <c r="G1193" s="689"/>
      <c r="H1193" s="690"/>
      <c r="I1193" s="537"/>
      <c r="J1193" s="545"/>
      <c r="K1193" s="545"/>
      <c r="L1193" s="545"/>
      <c r="M1193" s="546"/>
      <c r="N1193" s="537"/>
      <c r="O1193" s="537"/>
      <c r="P1193" s="537"/>
      <c r="Q1193" s="537"/>
      <c r="R1193" s="537"/>
      <c r="S1193" s="537"/>
      <c r="T1193" s="537"/>
      <c r="U1193" s="537"/>
      <c r="V1193" s="537"/>
      <c r="W1193" s="198" t="s">
        <v>92</v>
      </c>
      <c r="X1193" s="199"/>
      <c r="Y1193" s="200"/>
      <c r="Z1193" s="200"/>
      <c r="AA1193" s="680"/>
      <c r="AB1193" s="681"/>
    </row>
    <row r="1194" spans="1:28" ht="15" customHeight="1" thickBot="1">
      <c r="A1194" s="680" t="s">
        <v>86</v>
      </c>
      <c r="B1194" s="694"/>
      <c r="C1194" s="694"/>
      <c r="D1194" s="694"/>
      <c r="E1194" s="694"/>
      <c r="F1194" s="694"/>
      <c r="G1194" s="694"/>
      <c r="H1194" s="681"/>
      <c r="I1194" s="537" t="s">
        <v>87</v>
      </c>
      <c r="J1194" s="540"/>
      <c r="K1194" s="540"/>
      <c r="L1194" s="540"/>
      <c r="M1194" s="540"/>
      <c r="N1194" s="680" t="s">
        <v>90</v>
      </c>
      <c r="O1194" s="694"/>
      <c r="P1194" s="694"/>
      <c r="Q1194" s="680" t="s">
        <v>91</v>
      </c>
      <c r="R1194" s="694"/>
      <c r="S1194" s="694"/>
      <c r="T1194" s="680" t="s">
        <v>88</v>
      </c>
      <c r="U1194" s="694"/>
      <c r="V1194" s="681"/>
      <c r="W1194" s="198" t="s">
        <v>93</v>
      </c>
      <c r="X1194" s="199"/>
      <c r="Y1194" s="200"/>
      <c r="Z1194" s="200"/>
      <c r="AA1194" s="680"/>
      <c r="AB1194" s="681"/>
    </row>
    <row r="1195" spans="1:28" ht="15" thickBot="1">
      <c r="A1195" s="702"/>
      <c r="B1195" s="702"/>
      <c r="C1195" s="702"/>
      <c r="D1195" s="702"/>
      <c r="E1195" s="702"/>
      <c r="F1195" s="702"/>
      <c r="G1195" s="702"/>
      <c r="H1195" s="702"/>
      <c r="I1195" s="702"/>
      <c r="J1195" s="702"/>
      <c r="K1195" s="702"/>
      <c r="L1195" s="702"/>
      <c r="M1195" s="702"/>
      <c r="N1195" s="702"/>
      <c r="O1195" s="702"/>
      <c r="P1195" s="702"/>
      <c r="Q1195" s="702"/>
      <c r="R1195" s="702"/>
      <c r="S1195" s="702"/>
      <c r="T1195" s="702"/>
      <c r="U1195" s="702"/>
      <c r="V1195" s="702"/>
      <c r="W1195" s="702"/>
      <c r="X1195" s="702"/>
      <c r="Y1195" s="702"/>
      <c r="Z1195" s="702"/>
      <c r="AA1195" s="702"/>
      <c r="AB1195" s="702"/>
    </row>
    <row r="1196" spans="1:28" ht="9.75" customHeight="1">
      <c r="A1196" s="682"/>
      <c r="B1196" s="684"/>
      <c r="C1196" s="635" t="s">
        <v>74</v>
      </c>
      <c r="D1196" s="636"/>
      <c r="E1196" s="636"/>
      <c r="F1196" s="636"/>
      <c r="G1196" s="636"/>
      <c r="H1196" s="636"/>
      <c r="I1196" s="636"/>
      <c r="J1196" s="636"/>
      <c r="K1196" s="636"/>
      <c r="L1196" s="636"/>
      <c r="M1196" s="636"/>
      <c r="N1196" s="636"/>
      <c r="O1196" s="636"/>
      <c r="P1196" s="636"/>
      <c r="Q1196" s="636"/>
      <c r="R1196" s="636"/>
      <c r="S1196" s="636"/>
      <c r="T1196" s="636"/>
      <c r="U1196" s="636"/>
      <c r="V1196" s="636"/>
      <c r="W1196" s="636"/>
      <c r="X1196" s="636"/>
      <c r="Y1196" s="636"/>
      <c r="Z1196" s="636"/>
      <c r="AA1196" s="636"/>
      <c r="AB1196" s="637"/>
    </row>
    <row r="1197" spans="1:28" ht="9.75" customHeight="1" thickBot="1">
      <c r="A1197" s="685"/>
      <c r="B1197" s="687"/>
      <c r="C1197" s="638"/>
      <c r="D1197" s="639"/>
      <c r="E1197" s="639"/>
      <c r="F1197" s="639"/>
      <c r="G1197" s="639"/>
      <c r="H1197" s="639"/>
      <c r="I1197" s="639"/>
      <c r="J1197" s="639"/>
      <c r="K1197" s="639"/>
      <c r="L1197" s="639"/>
      <c r="M1197" s="639"/>
      <c r="N1197" s="639"/>
      <c r="O1197" s="639"/>
      <c r="P1197" s="639"/>
      <c r="Q1197" s="639"/>
      <c r="R1197" s="639"/>
      <c r="S1197" s="639"/>
      <c r="T1197" s="639"/>
      <c r="U1197" s="639"/>
      <c r="V1197" s="639"/>
      <c r="W1197" s="639"/>
      <c r="X1197" s="639"/>
      <c r="Y1197" s="639"/>
      <c r="Z1197" s="639"/>
      <c r="AA1197" s="639"/>
      <c r="AB1197" s="640"/>
    </row>
    <row r="1198" spans="1:28" ht="9.75" customHeight="1">
      <c r="A1198" s="685"/>
      <c r="B1198" s="687"/>
      <c r="C1198" s="427" t="s">
        <v>145</v>
      </c>
      <c r="D1198" s="428"/>
      <c r="E1198" s="428"/>
      <c r="F1198" s="428"/>
      <c r="G1198" s="428"/>
      <c r="H1198" s="428"/>
      <c r="I1198" s="428"/>
      <c r="J1198" s="428"/>
      <c r="K1198" s="428"/>
      <c r="L1198" s="428"/>
      <c r="M1198" s="428"/>
      <c r="N1198" s="428"/>
      <c r="O1198" s="428"/>
      <c r="P1198" s="428"/>
      <c r="Q1198" s="428"/>
      <c r="R1198" s="428"/>
      <c r="S1198" s="428"/>
      <c r="T1198" s="428"/>
      <c r="U1198" s="428"/>
      <c r="V1198" s="428"/>
      <c r="W1198" s="428"/>
      <c r="X1198" s="428"/>
      <c r="Y1198" s="428"/>
      <c r="Z1198" s="428"/>
      <c r="AA1198" s="428"/>
      <c r="AB1198" s="429"/>
    </row>
    <row r="1199" spans="1:28" ht="9.75" customHeight="1" thickBot="1">
      <c r="A1199" s="685"/>
      <c r="B1199" s="687"/>
      <c r="C1199" s="430"/>
      <c r="D1199" s="431"/>
      <c r="E1199" s="431"/>
      <c r="F1199" s="431"/>
      <c r="G1199" s="431"/>
      <c r="H1199" s="431"/>
      <c r="I1199" s="431"/>
      <c r="J1199" s="431"/>
      <c r="K1199" s="431"/>
      <c r="L1199" s="431"/>
      <c r="M1199" s="431"/>
      <c r="N1199" s="431"/>
      <c r="O1199" s="431"/>
      <c r="P1199" s="431"/>
      <c r="Q1199" s="431"/>
      <c r="R1199" s="431"/>
      <c r="S1199" s="431"/>
      <c r="T1199" s="431"/>
      <c r="U1199" s="431"/>
      <c r="V1199" s="431"/>
      <c r="W1199" s="431"/>
      <c r="X1199" s="431"/>
      <c r="Y1199" s="431"/>
      <c r="Z1199" s="431"/>
      <c r="AA1199" s="431"/>
      <c r="AB1199" s="432"/>
    </row>
    <row r="1200" spans="1:28" ht="9.75" customHeight="1">
      <c r="A1200" s="685"/>
      <c r="B1200" s="687"/>
      <c r="C1200" s="629">
        <f ca="1">TODAY()</f>
        <v>42505</v>
      </c>
      <c r="D1200" s="630"/>
      <c r="E1200" s="630"/>
      <c r="F1200" s="630"/>
      <c r="G1200" s="630"/>
      <c r="H1200" s="630"/>
      <c r="I1200" s="630"/>
      <c r="J1200" s="630"/>
      <c r="K1200" s="630"/>
      <c r="L1200" s="630"/>
      <c r="M1200" s="631"/>
      <c r="N1200" s="614" t="s">
        <v>149</v>
      </c>
      <c r="O1200" s="615"/>
      <c r="P1200" s="615"/>
      <c r="Q1200" s="615"/>
      <c r="R1200" s="615"/>
      <c r="S1200" s="615"/>
      <c r="T1200" s="615"/>
      <c r="U1200" s="615"/>
      <c r="V1200" s="615"/>
      <c r="W1200" s="615"/>
      <c r="X1200" s="615"/>
      <c r="Y1200" s="615"/>
      <c r="Z1200" s="615"/>
      <c r="AA1200" s="615"/>
      <c r="AB1200" s="616"/>
    </row>
    <row r="1201" spans="1:28" ht="9.75" customHeight="1" thickBot="1">
      <c r="A1201" s="688"/>
      <c r="B1201" s="690"/>
      <c r="C1201" s="632"/>
      <c r="D1201" s="633"/>
      <c r="E1201" s="633"/>
      <c r="F1201" s="633"/>
      <c r="G1201" s="633"/>
      <c r="H1201" s="633"/>
      <c r="I1201" s="633"/>
      <c r="J1201" s="633"/>
      <c r="K1201" s="633"/>
      <c r="L1201" s="633"/>
      <c r="M1201" s="634"/>
      <c r="N1201" s="617"/>
      <c r="O1201" s="618"/>
      <c r="P1201" s="618"/>
      <c r="Q1201" s="618"/>
      <c r="R1201" s="618"/>
      <c r="S1201" s="618"/>
      <c r="T1201" s="618"/>
      <c r="U1201" s="618"/>
      <c r="V1201" s="618"/>
      <c r="W1201" s="618"/>
      <c r="X1201" s="618"/>
      <c r="Y1201" s="618"/>
      <c r="Z1201" s="618"/>
      <c r="AA1201" s="618"/>
      <c r="AB1201" s="619"/>
    </row>
    <row r="1202" spans="1:28" ht="9.75" customHeight="1">
      <c r="A1202" s="542" t="s">
        <v>68</v>
      </c>
      <c r="B1202" s="544"/>
      <c r="C1202" s="614" t="str">
        <f>'Sp. JK.'!F56</f>
        <v>ZSIROS ANDREA</v>
      </c>
      <c r="D1202" s="615"/>
      <c r="E1202" s="615"/>
      <c r="F1202" s="615"/>
      <c r="G1202" s="615"/>
      <c r="H1202" s="615"/>
      <c r="I1202" s="615"/>
      <c r="J1202" s="615"/>
      <c r="K1202" s="615"/>
      <c r="L1202" s="615"/>
      <c r="M1202" s="615"/>
      <c r="N1202" s="542" t="s">
        <v>70</v>
      </c>
      <c r="O1202" s="543"/>
      <c r="P1202" s="544"/>
      <c r="Q1202" s="542"/>
      <c r="R1202" s="543"/>
      <c r="S1202" s="543"/>
      <c r="T1202" s="543"/>
      <c r="U1202" s="543"/>
      <c r="V1202" s="543"/>
      <c r="W1202" s="543"/>
      <c r="X1202" s="543"/>
      <c r="Y1202" s="543"/>
      <c r="Z1202" s="543"/>
      <c r="AA1202" s="543"/>
      <c r="AB1202" s="544"/>
    </row>
    <row r="1203" spans="1:28" ht="9.75" customHeight="1" thickBot="1">
      <c r="A1203" s="537"/>
      <c r="B1203" s="546"/>
      <c r="C1203" s="617"/>
      <c r="D1203" s="618"/>
      <c r="E1203" s="618"/>
      <c r="F1203" s="618"/>
      <c r="G1203" s="618"/>
      <c r="H1203" s="618"/>
      <c r="I1203" s="618"/>
      <c r="J1203" s="618"/>
      <c r="K1203" s="618"/>
      <c r="L1203" s="618"/>
      <c r="M1203" s="618"/>
      <c r="N1203" s="537"/>
      <c r="O1203" s="545"/>
      <c r="P1203" s="546"/>
      <c r="Q1203" s="537"/>
      <c r="R1203" s="545"/>
      <c r="S1203" s="545"/>
      <c r="T1203" s="545"/>
      <c r="U1203" s="545"/>
      <c r="V1203" s="545"/>
      <c r="W1203" s="545"/>
      <c r="X1203" s="545"/>
      <c r="Y1203" s="545"/>
      <c r="Z1203" s="545"/>
      <c r="AA1203" s="545"/>
      <c r="AB1203" s="546"/>
    </row>
    <row r="1204" spans="1:28" ht="9.75" customHeight="1">
      <c r="A1204" s="542" t="s">
        <v>71</v>
      </c>
      <c r="B1204" s="544"/>
      <c r="C1204" s="614"/>
      <c r="D1204" s="615"/>
      <c r="E1204" s="615"/>
      <c r="F1204" s="615"/>
      <c r="G1204" s="615"/>
      <c r="H1204" s="615"/>
      <c r="I1204" s="615"/>
      <c r="J1204" s="615"/>
      <c r="K1204" s="615"/>
      <c r="L1204" s="615"/>
      <c r="M1204" s="615"/>
      <c r="N1204" s="542" t="s">
        <v>69</v>
      </c>
      <c r="O1204" s="625"/>
      <c r="P1204" s="626"/>
      <c r="Q1204" s="542"/>
      <c r="R1204" s="543"/>
      <c r="S1204" s="543"/>
      <c r="T1204" s="543"/>
      <c r="U1204" s="543"/>
      <c r="V1204" s="543"/>
      <c r="W1204" s="543"/>
      <c r="X1204" s="543"/>
      <c r="Y1204" s="543"/>
      <c r="Z1204" s="543"/>
      <c r="AA1204" s="543"/>
      <c r="AB1204" s="544"/>
    </row>
    <row r="1205" spans="1:28" ht="9.75" customHeight="1" thickBot="1">
      <c r="A1205" s="537"/>
      <c r="B1205" s="546"/>
      <c r="C1205" s="617"/>
      <c r="D1205" s="618"/>
      <c r="E1205" s="618"/>
      <c r="F1205" s="618"/>
      <c r="G1205" s="618"/>
      <c r="H1205" s="618"/>
      <c r="I1205" s="618"/>
      <c r="J1205" s="618"/>
      <c r="K1205" s="618"/>
      <c r="L1205" s="618"/>
      <c r="M1205" s="618"/>
      <c r="N1205" s="622"/>
      <c r="O1205" s="623"/>
      <c r="P1205" s="624"/>
      <c r="Q1205" s="537"/>
      <c r="R1205" s="545"/>
      <c r="S1205" s="545"/>
      <c r="T1205" s="545"/>
      <c r="U1205" s="545"/>
      <c r="V1205" s="545"/>
      <c r="W1205" s="545"/>
      <c r="X1205" s="545"/>
      <c r="Y1205" s="545"/>
      <c r="Z1205" s="545"/>
      <c r="AA1205" s="545"/>
      <c r="AB1205" s="546"/>
    </row>
    <row r="1206" spans="1:28" ht="9.75" customHeight="1" thickBot="1">
      <c r="A1206" s="174" t="s">
        <v>77</v>
      </c>
      <c r="B1206" s="174" t="s">
        <v>62</v>
      </c>
      <c r="C1206" s="627"/>
      <c r="D1206" s="559"/>
      <c r="E1206" s="559"/>
      <c r="F1206" s="559"/>
      <c r="G1206" s="559"/>
      <c r="H1206" s="559"/>
      <c r="I1206" s="559"/>
      <c r="J1206" s="559"/>
      <c r="K1206" s="559"/>
      <c r="L1206" s="559"/>
      <c r="M1206" s="559"/>
      <c r="N1206" s="550" t="s">
        <v>63</v>
      </c>
      <c r="O1206" s="556"/>
      <c r="P1206" s="551"/>
      <c r="Q1206" s="550" t="s">
        <v>64</v>
      </c>
      <c r="R1206" s="556"/>
      <c r="S1206" s="551"/>
      <c r="T1206" s="550" t="s">
        <v>65</v>
      </c>
      <c r="U1206" s="556"/>
      <c r="V1206" s="551"/>
      <c r="W1206" s="525" t="s">
        <v>97</v>
      </c>
      <c r="X1206" s="527"/>
      <c r="Y1206" s="229" t="s">
        <v>78</v>
      </c>
      <c r="Z1206" s="230" t="s">
        <v>66</v>
      </c>
      <c r="AA1206" s="627" t="s">
        <v>67</v>
      </c>
      <c r="AB1206" s="628"/>
    </row>
    <row r="1207" spans="1:28" ht="14.25" customHeight="1" thickBot="1">
      <c r="A1207" s="561">
        <v>1</v>
      </c>
      <c r="B1207" s="561">
        <v>5</v>
      </c>
      <c r="C1207" s="175" t="s">
        <v>80</v>
      </c>
      <c r="D1207" s="176">
        <v>1</v>
      </c>
      <c r="E1207" s="177">
        <v>2</v>
      </c>
      <c r="F1207" s="177">
        <v>3</v>
      </c>
      <c r="G1207" s="177">
        <v>4</v>
      </c>
      <c r="H1207" s="177">
        <v>5</v>
      </c>
      <c r="I1207" s="177">
        <v>6</v>
      </c>
      <c r="J1207" s="177">
        <v>7</v>
      </c>
      <c r="K1207" s="177">
        <v>8</v>
      </c>
      <c r="L1207" s="177">
        <v>9</v>
      </c>
      <c r="M1207" s="177">
        <v>10</v>
      </c>
      <c r="N1207" s="563"/>
      <c r="O1207" s="565"/>
      <c r="P1207" s="609"/>
      <c r="Q1207" s="569"/>
      <c r="R1207" s="570"/>
      <c r="S1207" s="571"/>
      <c r="T1207" s="475" t="s">
        <v>89</v>
      </c>
      <c r="U1207" s="476"/>
      <c r="V1207" s="477"/>
      <c r="W1207" s="178" t="s">
        <v>92</v>
      </c>
      <c r="X1207" s="179"/>
      <c r="Y1207" s="586"/>
      <c r="Z1207" s="542"/>
      <c r="AA1207" s="542"/>
      <c r="AB1207" s="544"/>
    </row>
    <row r="1208" spans="1:28" ht="14.25" customHeight="1" thickBot="1">
      <c r="A1208" s="561"/>
      <c r="B1208" s="561"/>
      <c r="C1208" s="180" t="s">
        <v>63</v>
      </c>
      <c r="D1208" s="181"/>
      <c r="E1208" s="182"/>
      <c r="F1208" s="182"/>
      <c r="G1208" s="182"/>
      <c r="H1208" s="183"/>
      <c r="I1208" s="183"/>
      <c r="J1208" s="183"/>
      <c r="K1208" s="183"/>
      <c r="L1208" s="183"/>
      <c r="M1208" s="183"/>
      <c r="N1208" s="564"/>
      <c r="O1208" s="566"/>
      <c r="P1208" s="610"/>
      <c r="Q1208" s="572"/>
      <c r="R1208" s="573"/>
      <c r="S1208" s="574"/>
      <c r="T1208" s="590"/>
      <c r="U1208" s="595"/>
      <c r="V1208" s="591"/>
      <c r="W1208" s="184" t="s">
        <v>93</v>
      </c>
      <c r="X1208" s="185"/>
      <c r="Y1208" s="691"/>
      <c r="Z1208" s="602"/>
      <c r="AA1208" s="602"/>
      <c r="AB1208" s="604"/>
    </row>
    <row r="1209" spans="1:28" ht="14.25" customHeight="1" thickBot="1">
      <c r="A1209" s="561"/>
      <c r="B1209" s="561"/>
      <c r="C1209" s="175" t="s">
        <v>80</v>
      </c>
      <c r="D1209" s="186">
        <v>11</v>
      </c>
      <c r="E1209" s="187">
        <v>12</v>
      </c>
      <c r="F1209" s="187">
        <v>13</v>
      </c>
      <c r="G1209" s="187">
        <v>14</v>
      </c>
      <c r="H1209" s="188">
        <v>15</v>
      </c>
      <c r="I1209" s="188">
        <v>16</v>
      </c>
      <c r="J1209" s="188">
        <v>17</v>
      </c>
      <c r="K1209" s="188">
        <v>18</v>
      </c>
      <c r="L1209" s="188">
        <v>19</v>
      </c>
      <c r="M1209" s="189">
        <v>20</v>
      </c>
      <c r="N1209" s="569"/>
      <c r="O1209" s="570"/>
      <c r="P1209" s="571"/>
      <c r="Q1209" s="575"/>
      <c r="R1209" s="576"/>
      <c r="S1209" s="577"/>
      <c r="T1209" s="478"/>
      <c r="U1209" s="479"/>
      <c r="V1209" s="480"/>
      <c r="W1209" s="184" t="s">
        <v>94</v>
      </c>
      <c r="X1209" s="185"/>
      <c r="Y1209" s="691"/>
      <c r="Z1209" s="602"/>
      <c r="AA1209" s="602"/>
      <c r="AB1209" s="604"/>
    </row>
    <row r="1210" spans="1:28" ht="14.25" customHeight="1">
      <c r="A1210" s="561"/>
      <c r="B1210" s="561"/>
      <c r="C1210" s="578" t="s">
        <v>64</v>
      </c>
      <c r="D1210" s="190"/>
      <c r="E1210" s="191"/>
      <c r="F1210" s="191"/>
      <c r="G1210" s="191"/>
      <c r="H1210" s="192"/>
      <c r="I1210" s="192"/>
      <c r="J1210" s="192"/>
      <c r="K1210" s="192"/>
      <c r="L1210" s="192"/>
      <c r="M1210" s="192"/>
      <c r="N1210" s="572"/>
      <c r="O1210" s="573"/>
      <c r="P1210" s="574"/>
      <c r="Q1210" s="611"/>
      <c r="R1210" s="612"/>
      <c r="S1210" s="613"/>
      <c r="T1210" s="580"/>
      <c r="U1210" s="582"/>
      <c r="V1210" s="584"/>
      <c r="W1210" s="184" t="s">
        <v>95</v>
      </c>
      <c r="X1210" s="185"/>
      <c r="Y1210" s="691"/>
      <c r="Z1210" s="692"/>
      <c r="AA1210" s="602"/>
      <c r="AB1210" s="604"/>
    </row>
    <row r="1211" spans="1:28" ht="14.25" customHeight="1" thickBot="1">
      <c r="A1211" s="562"/>
      <c r="B1211" s="562"/>
      <c r="C1211" s="579"/>
      <c r="D1211" s="193"/>
      <c r="E1211" s="194"/>
      <c r="F1211" s="194"/>
      <c r="G1211" s="194"/>
      <c r="H1211" s="195"/>
      <c r="I1211" s="195"/>
      <c r="J1211" s="195"/>
      <c r="K1211" s="195"/>
      <c r="L1211" s="195"/>
      <c r="M1211" s="195"/>
      <c r="N1211" s="575"/>
      <c r="O1211" s="576"/>
      <c r="P1211" s="577"/>
      <c r="Q1211" s="564"/>
      <c r="R1211" s="566"/>
      <c r="S1211" s="568"/>
      <c r="T1211" s="581"/>
      <c r="U1211" s="583"/>
      <c r="V1211" s="585"/>
      <c r="W1211" s="184" t="s">
        <v>96</v>
      </c>
      <c r="X1211" s="185"/>
      <c r="Y1211" s="587"/>
      <c r="Z1211" s="693"/>
      <c r="AA1211" s="537"/>
      <c r="AB1211" s="546"/>
    </row>
    <row r="1212" spans="1:28" ht="14.25" customHeight="1" thickBot="1">
      <c r="A1212" s="561">
        <v>2</v>
      </c>
      <c r="B1212" s="560">
        <v>6</v>
      </c>
      <c r="C1212" s="175" t="s">
        <v>80</v>
      </c>
      <c r="D1212" s="176">
        <v>21</v>
      </c>
      <c r="E1212" s="177">
        <v>22</v>
      </c>
      <c r="F1212" s="177">
        <v>23</v>
      </c>
      <c r="G1212" s="177">
        <v>24</v>
      </c>
      <c r="H1212" s="177">
        <v>25</v>
      </c>
      <c r="I1212" s="177">
        <v>26</v>
      </c>
      <c r="J1212" s="177">
        <v>27</v>
      </c>
      <c r="K1212" s="177">
        <v>28</v>
      </c>
      <c r="L1212" s="177">
        <v>29</v>
      </c>
      <c r="M1212" s="177">
        <v>30</v>
      </c>
      <c r="N1212" s="563"/>
      <c r="O1212" s="565"/>
      <c r="P1212" s="567"/>
      <c r="Q1212" s="569"/>
      <c r="R1212" s="570"/>
      <c r="S1212" s="571"/>
      <c r="T1212" s="475" t="s">
        <v>89</v>
      </c>
      <c r="U1212" s="476"/>
      <c r="V1212" s="477"/>
      <c r="W1212" s="178" t="s">
        <v>92</v>
      </c>
      <c r="X1212" s="179"/>
      <c r="Y1212" s="586"/>
      <c r="Z1212" s="542"/>
      <c r="AA1212" s="542"/>
      <c r="AB1212" s="544"/>
    </row>
    <row r="1213" spans="1:28" ht="14.25" customHeight="1" thickBot="1">
      <c r="A1213" s="561"/>
      <c r="B1213" s="561"/>
      <c r="C1213" s="180" t="s">
        <v>63</v>
      </c>
      <c r="D1213" s="181"/>
      <c r="E1213" s="182"/>
      <c r="F1213" s="182"/>
      <c r="G1213" s="182"/>
      <c r="H1213" s="183"/>
      <c r="I1213" s="183"/>
      <c r="J1213" s="183"/>
      <c r="K1213" s="183"/>
      <c r="L1213" s="183"/>
      <c r="M1213" s="183"/>
      <c r="N1213" s="564"/>
      <c r="O1213" s="566"/>
      <c r="P1213" s="568"/>
      <c r="Q1213" s="572"/>
      <c r="R1213" s="573"/>
      <c r="S1213" s="574"/>
      <c r="T1213" s="590"/>
      <c r="U1213" s="595"/>
      <c r="V1213" s="591"/>
      <c r="W1213" s="184" t="s">
        <v>93</v>
      </c>
      <c r="X1213" s="185"/>
      <c r="Y1213" s="691"/>
      <c r="Z1213" s="602"/>
      <c r="AA1213" s="602"/>
      <c r="AB1213" s="604"/>
    </row>
    <row r="1214" spans="1:28" ht="14.25" customHeight="1" thickBot="1">
      <c r="A1214" s="561"/>
      <c r="B1214" s="561"/>
      <c r="C1214" s="175" t="s">
        <v>80</v>
      </c>
      <c r="D1214" s="186">
        <v>31</v>
      </c>
      <c r="E1214" s="187">
        <v>32</v>
      </c>
      <c r="F1214" s="187">
        <v>33</v>
      </c>
      <c r="G1214" s="187">
        <v>34</v>
      </c>
      <c r="H1214" s="188">
        <v>35</v>
      </c>
      <c r="I1214" s="188">
        <v>36</v>
      </c>
      <c r="J1214" s="188">
        <v>37</v>
      </c>
      <c r="K1214" s="188">
        <v>38</v>
      </c>
      <c r="L1214" s="188">
        <v>39</v>
      </c>
      <c r="M1214" s="189">
        <v>40</v>
      </c>
      <c r="N1214" s="596"/>
      <c r="O1214" s="597"/>
      <c r="P1214" s="598"/>
      <c r="Q1214" s="575"/>
      <c r="R1214" s="576"/>
      <c r="S1214" s="577"/>
      <c r="T1214" s="478"/>
      <c r="U1214" s="479"/>
      <c r="V1214" s="480"/>
      <c r="W1214" s="184" t="s">
        <v>94</v>
      </c>
      <c r="X1214" s="185"/>
      <c r="Y1214" s="691"/>
      <c r="Z1214" s="602"/>
      <c r="AA1214" s="602"/>
      <c r="AB1214" s="604"/>
    </row>
    <row r="1215" spans="1:28" ht="14.25" customHeight="1">
      <c r="A1215" s="561"/>
      <c r="B1215" s="561"/>
      <c r="C1215" s="578" t="s">
        <v>64</v>
      </c>
      <c r="D1215" s="190"/>
      <c r="E1215" s="191"/>
      <c r="F1215" s="191"/>
      <c r="G1215" s="191"/>
      <c r="H1215" s="192"/>
      <c r="I1215" s="192"/>
      <c r="J1215" s="192"/>
      <c r="K1215" s="192"/>
      <c r="L1215" s="192"/>
      <c r="M1215" s="192"/>
      <c r="N1215" s="596"/>
      <c r="O1215" s="597"/>
      <c r="P1215" s="598"/>
      <c r="Q1215" s="563"/>
      <c r="R1215" s="565"/>
      <c r="S1215" s="567"/>
      <c r="T1215" s="695"/>
      <c r="U1215" s="696"/>
      <c r="V1215" s="697"/>
      <c r="W1215" s="184" t="s">
        <v>95</v>
      </c>
      <c r="X1215" s="185"/>
      <c r="Y1215" s="691"/>
      <c r="Z1215" s="692"/>
      <c r="AA1215" s="602"/>
      <c r="AB1215" s="604"/>
    </row>
    <row r="1216" spans="1:28" ht="14.25" customHeight="1" thickBot="1">
      <c r="A1216" s="562"/>
      <c r="B1216" s="562"/>
      <c r="C1216" s="579"/>
      <c r="D1216" s="193"/>
      <c r="E1216" s="194"/>
      <c r="F1216" s="194"/>
      <c r="G1216" s="194"/>
      <c r="H1216" s="195"/>
      <c r="I1216" s="195"/>
      <c r="J1216" s="195"/>
      <c r="K1216" s="195"/>
      <c r="L1216" s="195"/>
      <c r="M1216" s="195"/>
      <c r="N1216" s="599"/>
      <c r="O1216" s="600"/>
      <c r="P1216" s="601"/>
      <c r="Q1216" s="564"/>
      <c r="R1216" s="566"/>
      <c r="S1216" s="568"/>
      <c r="T1216" s="581"/>
      <c r="U1216" s="583"/>
      <c r="V1216" s="585"/>
      <c r="W1216" s="196" t="s">
        <v>96</v>
      </c>
      <c r="X1216" s="197"/>
      <c r="Y1216" s="587"/>
      <c r="Z1216" s="693"/>
      <c r="AA1216" s="537"/>
      <c r="AB1216" s="546"/>
    </row>
    <row r="1217" spans="1:28" ht="14.25" customHeight="1">
      <c r="A1217" s="682"/>
      <c r="B1217" s="683"/>
      <c r="C1217" s="683"/>
      <c r="D1217" s="683"/>
      <c r="E1217" s="683"/>
      <c r="F1217" s="683"/>
      <c r="G1217" s="683"/>
      <c r="H1217" s="684"/>
      <c r="I1217" s="542"/>
      <c r="J1217" s="543"/>
      <c r="K1217" s="543"/>
      <c r="L1217" s="543"/>
      <c r="M1217" s="544"/>
      <c r="N1217" s="542"/>
      <c r="O1217" s="542"/>
      <c r="P1217" s="542"/>
      <c r="Q1217" s="542"/>
      <c r="R1217" s="542"/>
      <c r="S1217" s="542"/>
      <c r="T1217" s="542"/>
      <c r="U1217" s="542"/>
      <c r="V1217" s="542"/>
      <c r="W1217" s="698"/>
      <c r="X1217" s="699"/>
      <c r="Y1217" s="586"/>
      <c r="Z1217" s="586"/>
      <c r="AA1217" s="542"/>
      <c r="AB1217" s="544"/>
    </row>
    <row r="1218" spans="1:28" ht="14.25" customHeight="1" thickBot="1">
      <c r="A1218" s="685"/>
      <c r="B1218" s="686"/>
      <c r="C1218" s="686"/>
      <c r="D1218" s="686"/>
      <c r="E1218" s="686"/>
      <c r="F1218" s="686"/>
      <c r="G1218" s="686"/>
      <c r="H1218" s="687"/>
      <c r="I1218" s="602"/>
      <c r="J1218" s="603"/>
      <c r="K1218" s="603"/>
      <c r="L1218" s="603"/>
      <c r="M1218" s="604"/>
      <c r="N1218" s="602"/>
      <c r="O1218" s="602"/>
      <c r="P1218" s="602"/>
      <c r="Q1218" s="602"/>
      <c r="R1218" s="602"/>
      <c r="S1218" s="602"/>
      <c r="T1218" s="602"/>
      <c r="U1218" s="602"/>
      <c r="V1218" s="602"/>
      <c r="W1218" s="700"/>
      <c r="X1218" s="701"/>
      <c r="Y1218" s="587"/>
      <c r="Z1218" s="587"/>
      <c r="AA1218" s="537"/>
      <c r="AB1218" s="546"/>
    </row>
    <row r="1219" spans="1:28" ht="14.25" customHeight="1" thickBot="1">
      <c r="A1219" s="688"/>
      <c r="B1219" s="689"/>
      <c r="C1219" s="689"/>
      <c r="D1219" s="689"/>
      <c r="E1219" s="689"/>
      <c r="F1219" s="689"/>
      <c r="G1219" s="689"/>
      <c r="H1219" s="690"/>
      <c r="I1219" s="537"/>
      <c r="J1219" s="545"/>
      <c r="K1219" s="545"/>
      <c r="L1219" s="545"/>
      <c r="M1219" s="546"/>
      <c r="N1219" s="537"/>
      <c r="O1219" s="537"/>
      <c r="P1219" s="537"/>
      <c r="Q1219" s="537"/>
      <c r="R1219" s="537"/>
      <c r="S1219" s="537"/>
      <c r="T1219" s="537"/>
      <c r="U1219" s="537"/>
      <c r="V1219" s="537"/>
      <c r="W1219" s="198" t="s">
        <v>92</v>
      </c>
      <c r="X1219" s="199"/>
      <c r="Y1219" s="200"/>
      <c r="Z1219" s="200"/>
      <c r="AA1219" s="680"/>
      <c r="AB1219" s="681"/>
    </row>
    <row r="1220" spans="1:28" ht="15" customHeight="1" thickBot="1">
      <c r="A1220" s="680" t="s">
        <v>86</v>
      </c>
      <c r="B1220" s="694"/>
      <c r="C1220" s="694"/>
      <c r="D1220" s="694"/>
      <c r="E1220" s="694"/>
      <c r="F1220" s="694"/>
      <c r="G1220" s="694"/>
      <c r="H1220" s="681"/>
      <c r="I1220" s="537" t="s">
        <v>87</v>
      </c>
      <c r="J1220" s="540"/>
      <c r="K1220" s="540"/>
      <c r="L1220" s="540"/>
      <c r="M1220" s="540"/>
      <c r="N1220" s="680" t="s">
        <v>90</v>
      </c>
      <c r="O1220" s="694"/>
      <c r="P1220" s="694"/>
      <c r="Q1220" s="680" t="s">
        <v>91</v>
      </c>
      <c r="R1220" s="694"/>
      <c r="S1220" s="694"/>
      <c r="T1220" s="680" t="s">
        <v>88</v>
      </c>
      <c r="U1220" s="694"/>
      <c r="V1220" s="681"/>
      <c r="W1220" s="198" t="s">
        <v>93</v>
      </c>
      <c r="X1220" s="199"/>
      <c r="Y1220" s="200"/>
      <c r="Z1220" s="200"/>
      <c r="AA1220" s="680"/>
      <c r="AB1220" s="681"/>
    </row>
    <row r="1221" spans="1:28" ht="15" thickBot="1">
      <c r="A1221" s="702"/>
      <c r="B1221" s="702"/>
      <c r="C1221" s="702"/>
      <c r="D1221" s="702"/>
      <c r="E1221" s="702"/>
      <c r="F1221" s="702"/>
      <c r="G1221" s="702"/>
      <c r="H1221" s="702"/>
      <c r="I1221" s="702"/>
      <c r="J1221" s="702"/>
      <c r="K1221" s="702"/>
      <c r="L1221" s="702"/>
      <c r="M1221" s="702"/>
      <c r="N1221" s="702"/>
      <c r="O1221" s="702"/>
      <c r="P1221" s="702"/>
      <c r="Q1221" s="702"/>
      <c r="R1221" s="702"/>
      <c r="S1221" s="702"/>
      <c r="T1221" s="702"/>
      <c r="U1221" s="702"/>
      <c r="V1221" s="702"/>
      <c r="W1221" s="702"/>
      <c r="X1221" s="702"/>
      <c r="Y1221" s="702"/>
      <c r="Z1221" s="702"/>
      <c r="AA1221" s="702"/>
      <c r="AB1221" s="702"/>
    </row>
    <row r="1222" spans="1:28" ht="9.75" customHeight="1">
      <c r="A1222" s="682"/>
      <c r="B1222" s="684"/>
      <c r="C1222" s="635" t="s">
        <v>74</v>
      </c>
      <c r="D1222" s="636"/>
      <c r="E1222" s="636"/>
      <c r="F1222" s="636"/>
      <c r="G1222" s="636"/>
      <c r="H1222" s="636"/>
      <c r="I1222" s="636"/>
      <c r="J1222" s="636"/>
      <c r="K1222" s="636"/>
      <c r="L1222" s="636"/>
      <c r="M1222" s="636"/>
      <c r="N1222" s="636"/>
      <c r="O1222" s="636"/>
      <c r="P1222" s="636"/>
      <c r="Q1222" s="636"/>
      <c r="R1222" s="636"/>
      <c r="S1222" s="636"/>
      <c r="T1222" s="636"/>
      <c r="U1222" s="636"/>
      <c r="V1222" s="636"/>
      <c r="W1222" s="636"/>
      <c r="X1222" s="636"/>
      <c r="Y1222" s="636"/>
      <c r="Z1222" s="636"/>
      <c r="AA1222" s="636"/>
      <c r="AB1222" s="637"/>
    </row>
    <row r="1223" spans="1:28" ht="9.75" customHeight="1" thickBot="1">
      <c r="A1223" s="685"/>
      <c r="B1223" s="687"/>
      <c r="C1223" s="638"/>
      <c r="D1223" s="639"/>
      <c r="E1223" s="639"/>
      <c r="F1223" s="639"/>
      <c r="G1223" s="639"/>
      <c r="H1223" s="639"/>
      <c r="I1223" s="639"/>
      <c r="J1223" s="639"/>
      <c r="K1223" s="639"/>
      <c r="L1223" s="639"/>
      <c r="M1223" s="639"/>
      <c r="N1223" s="639"/>
      <c r="O1223" s="639"/>
      <c r="P1223" s="639"/>
      <c r="Q1223" s="639"/>
      <c r="R1223" s="639"/>
      <c r="S1223" s="639"/>
      <c r="T1223" s="639"/>
      <c r="U1223" s="639"/>
      <c r="V1223" s="639"/>
      <c r="W1223" s="639"/>
      <c r="X1223" s="639"/>
      <c r="Y1223" s="639"/>
      <c r="Z1223" s="639"/>
      <c r="AA1223" s="639"/>
      <c r="AB1223" s="640"/>
    </row>
    <row r="1224" spans="1:28" ht="9.75" customHeight="1">
      <c r="A1224" s="685"/>
      <c r="B1224" s="687"/>
      <c r="C1224" s="427" t="s">
        <v>145</v>
      </c>
      <c r="D1224" s="428"/>
      <c r="E1224" s="428"/>
      <c r="F1224" s="428"/>
      <c r="G1224" s="428"/>
      <c r="H1224" s="428"/>
      <c r="I1224" s="428"/>
      <c r="J1224" s="428"/>
      <c r="K1224" s="428"/>
      <c r="L1224" s="428"/>
      <c r="M1224" s="428"/>
      <c r="N1224" s="428"/>
      <c r="O1224" s="428"/>
      <c r="P1224" s="428"/>
      <c r="Q1224" s="428"/>
      <c r="R1224" s="428"/>
      <c r="S1224" s="428"/>
      <c r="T1224" s="428"/>
      <c r="U1224" s="428"/>
      <c r="V1224" s="428"/>
      <c r="W1224" s="428"/>
      <c r="X1224" s="428"/>
      <c r="Y1224" s="428"/>
      <c r="Z1224" s="428"/>
      <c r="AA1224" s="428"/>
      <c r="AB1224" s="429"/>
    </row>
    <row r="1225" spans="1:28" ht="9.75" customHeight="1" thickBot="1">
      <c r="A1225" s="685"/>
      <c r="B1225" s="687"/>
      <c r="C1225" s="430"/>
      <c r="D1225" s="431"/>
      <c r="E1225" s="431"/>
      <c r="F1225" s="431"/>
      <c r="G1225" s="431"/>
      <c r="H1225" s="431"/>
      <c r="I1225" s="431"/>
      <c r="J1225" s="431"/>
      <c r="K1225" s="431"/>
      <c r="L1225" s="431"/>
      <c r="M1225" s="431"/>
      <c r="N1225" s="431"/>
      <c r="O1225" s="431"/>
      <c r="P1225" s="431"/>
      <c r="Q1225" s="431"/>
      <c r="R1225" s="431"/>
      <c r="S1225" s="431"/>
      <c r="T1225" s="431"/>
      <c r="U1225" s="431"/>
      <c r="V1225" s="431"/>
      <c r="W1225" s="431"/>
      <c r="X1225" s="431"/>
      <c r="Y1225" s="431"/>
      <c r="Z1225" s="431"/>
      <c r="AA1225" s="431"/>
      <c r="AB1225" s="432"/>
    </row>
    <row r="1226" spans="1:28" ht="9.75" customHeight="1">
      <c r="A1226" s="685"/>
      <c r="B1226" s="687"/>
      <c r="C1226" s="629">
        <f ca="1">TODAY()</f>
        <v>42505</v>
      </c>
      <c r="D1226" s="630"/>
      <c r="E1226" s="630"/>
      <c r="F1226" s="630"/>
      <c r="G1226" s="630"/>
      <c r="H1226" s="630"/>
      <c r="I1226" s="630"/>
      <c r="J1226" s="630"/>
      <c r="K1226" s="630"/>
      <c r="L1226" s="630"/>
      <c r="M1226" s="631"/>
      <c r="N1226" s="614" t="s">
        <v>149</v>
      </c>
      <c r="O1226" s="615"/>
      <c r="P1226" s="615"/>
      <c r="Q1226" s="615"/>
      <c r="R1226" s="615"/>
      <c r="S1226" s="615"/>
      <c r="T1226" s="615"/>
      <c r="U1226" s="615"/>
      <c r="V1226" s="615"/>
      <c r="W1226" s="615"/>
      <c r="X1226" s="615"/>
      <c r="Y1226" s="615"/>
      <c r="Z1226" s="615"/>
      <c r="AA1226" s="615"/>
      <c r="AB1226" s="616"/>
    </row>
    <row r="1227" spans="1:28" ht="9.75" customHeight="1" thickBot="1">
      <c r="A1227" s="688"/>
      <c r="B1227" s="690"/>
      <c r="C1227" s="632"/>
      <c r="D1227" s="633"/>
      <c r="E1227" s="633"/>
      <c r="F1227" s="633"/>
      <c r="G1227" s="633"/>
      <c r="H1227" s="633"/>
      <c r="I1227" s="633"/>
      <c r="J1227" s="633"/>
      <c r="K1227" s="633"/>
      <c r="L1227" s="633"/>
      <c r="M1227" s="634"/>
      <c r="N1227" s="617"/>
      <c r="O1227" s="618"/>
      <c r="P1227" s="618"/>
      <c r="Q1227" s="618"/>
      <c r="R1227" s="618"/>
      <c r="S1227" s="618"/>
      <c r="T1227" s="618"/>
      <c r="U1227" s="618"/>
      <c r="V1227" s="618"/>
      <c r="W1227" s="618"/>
      <c r="X1227" s="618"/>
      <c r="Y1227" s="618"/>
      <c r="Z1227" s="618"/>
      <c r="AA1227" s="618"/>
      <c r="AB1227" s="619"/>
    </row>
    <row r="1228" spans="1:28" ht="9.75" customHeight="1">
      <c r="A1228" s="542" t="s">
        <v>68</v>
      </c>
      <c r="B1228" s="544"/>
      <c r="C1228" s="614" t="str">
        <f>'Sp. JK.'!F57</f>
        <v>MÁTRAHÁZINÉ KISS JULIANNA</v>
      </c>
      <c r="D1228" s="615"/>
      <c r="E1228" s="615"/>
      <c r="F1228" s="615"/>
      <c r="G1228" s="615"/>
      <c r="H1228" s="615"/>
      <c r="I1228" s="615"/>
      <c r="J1228" s="615"/>
      <c r="K1228" s="615"/>
      <c r="L1228" s="615"/>
      <c r="M1228" s="615"/>
      <c r="N1228" s="542" t="s">
        <v>70</v>
      </c>
      <c r="O1228" s="543"/>
      <c r="P1228" s="544"/>
      <c r="Q1228" s="542"/>
      <c r="R1228" s="543"/>
      <c r="S1228" s="543"/>
      <c r="T1228" s="543"/>
      <c r="U1228" s="543"/>
      <c r="V1228" s="543"/>
      <c r="W1228" s="543"/>
      <c r="X1228" s="543"/>
      <c r="Y1228" s="543"/>
      <c r="Z1228" s="543"/>
      <c r="AA1228" s="543"/>
      <c r="AB1228" s="544"/>
    </row>
    <row r="1229" spans="1:28" ht="9.75" customHeight="1" thickBot="1">
      <c r="A1229" s="537"/>
      <c r="B1229" s="546"/>
      <c r="C1229" s="617"/>
      <c r="D1229" s="618"/>
      <c r="E1229" s="618"/>
      <c r="F1229" s="618"/>
      <c r="G1229" s="618"/>
      <c r="H1229" s="618"/>
      <c r="I1229" s="618"/>
      <c r="J1229" s="618"/>
      <c r="K1229" s="618"/>
      <c r="L1229" s="618"/>
      <c r="M1229" s="618"/>
      <c r="N1229" s="537"/>
      <c r="O1229" s="545"/>
      <c r="P1229" s="546"/>
      <c r="Q1229" s="537"/>
      <c r="R1229" s="545"/>
      <c r="S1229" s="545"/>
      <c r="T1229" s="545"/>
      <c r="U1229" s="545"/>
      <c r="V1229" s="545"/>
      <c r="W1229" s="545"/>
      <c r="X1229" s="545"/>
      <c r="Y1229" s="545"/>
      <c r="Z1229" s="545"/>
      <c r="AA1229" s="545"/>
      <c r="AB1229" s="546"/>
    </row>
    <row r="1230" spans="1:28" ht="9.75" customHeight="1">
      <c r="A1230" s="542" t="s">
        <v>71</v>
      </c>
      <c r="B1230" s="544"/>
      <c r="C1230" s="614"/>
      <c r="D1230" s="615"/>
      <c r="E1230" s="615"/>
      <c r="F1230" s="615"/>
      <c r="G1230" s="615"/>
      <c r="H1230" s="615"/>
      <c r="I1230" s="615"/>
      <c r="J1230" s="615"/>
      <c r="K1230" s="615"/>
      <c r="L1230" s="615"/>
      <c r="M1230" s="615"/>
      <c r="N1230" s="542" t="s">
        <v>69</v>
      </c>
      <c r="O1230" s="625"/>
      <c r="P1230" s="626"/>
      <c r="Q1230" s="542"/>
      <c r="R1230" s="543"/>
      <c r="S1230" s="543"/>
      <c r="T1230" s="543"/>
      <c r="U1230" s="543"/>
      <c r="V1230" s="543"/>
      <c r="W1230" s="543"/>
      <c r="X1230" s="543"/>
      <c r="Y1230" s="543"/>
      <c r="Z1230" s="543"/>
      <c r="AA1230" s="543"/>
      <c r="AB1230" s="544"/>
    </row>
    <row r="1231" spans="1:28" ht="9.75" customHeight="1" thickBot="1">
      <c r="A1231" s="537"/>
      <c r="B1231" s="546"/>
      <c r="C1231" s="617"/>
      <c r="D1231" s="618"/>
      <c r="E1231" s="618"/>
      <c r="F1231" s="618"/>
      <c r="G1231" s="618"/>
      <c r="H1231" s="618"/>
      <c r="I1231" s="618"/>
      <c r="J1231" s="618"/>
      <c r="K1231" s="618"/>
      <c r="L1231" s="618"/>
      <c r="M1231" s="618"/>
      <c r="N1231" s="622"/>
      <c r="O1231" s="623"/>
      <c r="P1231" s="624"/>
      <c r="Q1231" s="537"/>
      <c r="R1231" s="545"/>
      <c r="S1231" s="545"/>
      <c r="T1231" s="545"/>
      <c r="U1231" s="545"/>
      <c r="V1231" s="545"/>
      <c r="W1231" s="545"/>
      <c r="X1231" s="545"/>
      <c r="Y1231" s="545"/>
      <c r="Z1231" s="545"/>
      <c r="AA1231" s="545"/>
      <c r="AB1231" s="546"/>
    </row>
    <row r="1232" spans="1:28" ht="9.75" customHeight="1" thickBot="1">
      <c r="A1232" s="174" t="s">
        <v>77</v>
      </c>
      <c r="B1232" s="174" t="s">
        <v>62</v>
      </c>
      <c r="C1232" s="627"/>
      <c r="D1232" s="559"/>
      <c r="E1232" s="559"/>
      <c r="F1232" s="559"/>
      <c r="G1232" s="559"/>
      <c r="H1232" s="559"/>
      <c r="I1232" s="559"/>
      <c r="J1232" s="559"/>
      <c r="K1232" s="559"/>
      <c r="L1232" s="559"/>
      <c r="M1232" s="559"/>
      <c r="N1232" s="550" t="s">
        <v>63</v>
      </c>
      <c r="O1232" s="556"/>
      <c r="P1232" s="551"/>
      <c r="Q1232" s="550" t="s">
        <v>64</v>
      </c>
      <c r="R1232" s="556"/>
      <c r="S1232" s="551"/>
      <c r="T1232" s="550" t="s">
        <v>65</v>
      </c>
      <c r="U1232" s="556"/>
      <c r="V1232" s="551"/>
      <c r="W1232" s="525" t="s">
        <v>97</v>
      </c>
      <c r="X1232" s="527"/>
      <c r="Y1232" s="229" t="s">
        <v>78</v>
      </c>
      <c r="Z1232" s="230" t="s">
        <v>66</v>
      </c>
      <c r="AA1232" s="627" t="s">
        <v>67</v>
      </c>
      <c r="AB1232" s="628"/>
    </row>
    <row r="1233" spans="1:28" ht="14.25" customHeight="1" thickBot="1">
      <c r="A1233" s="561">
        <v>1</v>
      </c>
      <c r="B1233" s="561">
        <v>6</v>
      </c>
      <c r="C1233" s="175" t="s">
        <v>80</v>
      </c>
      <c r="D1233" s="176">
        <v>1</v>
      </c>
      <c r="E1233" s="177">
        <v>2</v>
      </c>
      <c r="F1233" s="177">
        <v>3</v>
      </c>
      <c r="G1233" s="177">
        <v>4</v>
      </c>
      <c r="H1233" s="177">
        <v>5</v>
      </c>
      <c r="I1233" s="177">
        <v>6</v>
      </c>
      <c r="J1233" s="177">
        <v>7</v>
      </c>
      <c r="K1233" s="177">
        <v>8</v>
      </c>
      <c r="L1233" s="177">
        <v>9</v>
      </c>
      <c r="M1233" s="177">
        <v>10</v>
      </c>
      <c r="N1233" s="563"/>
      <c r="O1233" s="565"/>
      <c r="P1233" s="609"/>
      <c r="Q1233" s="569"/>
      <c r="R1233" s="570"/>
      <c r="S1233" s="571"/>
      <c r="T1233" s="475" t="s">
        <v>89</v>
      </c>
      <c r="U1233" s="476"/>
      <c r="V1233" s="477"/>
      <c r="W1233" s="178" t="s">
        <v>92</v>
      </c>
      <c r="X1233" s="179"/>
      <c r="Y1233" s="586"/>
      <c r="Z1233" s="542"/>
      <c r="AA1233" s="542"/>
      <c r="AB1233" s="544"/>
    </row>
    <row r="1234" spans="1:28" ht="14.25" customHeight="1" thickBot="1">
      <c r="A1234" s="561"/>
      <c r="B1234" s="561"/>
      <c r="C1234" s="180" t="s">
        <v>63</v>
      </c>
      <c r="D1234" s="181"/>
      <c r="E1234" s="182"/>
      <c r="F1234" s="182"/>
      <c r="G1234" s="182"/>
      <c r="H1234" s="183"/>
      <c r="I1234" s="183"/>
      <c r="J1234" s="183"/>
      <c r="K1234" s="183"/>
      <c r="L1234" s="183"/>
      <c r="M1234" s="183"/>
      <c r="N1234" s="564"/>
      <c r="O1234" s="566"/>
      <c r="P1234" s="610"/>
      <c r="Q1234" s="572"/>
      <c r="R1234" s="573"/>
      <c r="S1234" s="574"/>
      <c r="T1234" s="590"/>
      <c r="U1234" s="595"/>
      <c r="V1234" s="591"/>
      <c r="W1234" s="184" t="s">
        <v>93</v>
      </c>
      <c r="X1234" s="185"/>
      <c r="Y1234" s="691"/>
      <c r="Z1234" s="602"/>
      <c r="AA1234" s="602"/>
      <c r="AB1234" s="604"/>
    </row>
    <row r="1235" spans="1:28" ht="14.25" customHeight="1" thickBot="1">
      <c r="A1235" s="561"/>
      <c r="B1235" s="561"/>
      <c r="C1235" s="175" t="s">
        <v>80</v>
      </c>
      <c r="D1235" s="186">
        <v>11</v>
      </c>
      <c r="E1235" s="187">
        <v>12</v>
      </c>
      <c r="F1235" s="187">
        <v>13</v>
      </c>
      <c r="G1235" s="187">
        <v>14</v>
      </c>
      <c r="H1235" s="188">
        <v>15</v>
      </c>
      <c r="I1235" s="188">
        <v>16</v>
      </c>
      <c r="J1235" s="188">
        <v>17</v>
      </c>
      <c r="K1235" s="188">
        <v>18</v>
      </c>
      <c r="L1235" s="188">
        <v>19</v>
      </c>
      <c r="M1235" s="189">
        <v>20</v>
      </c>
      <c r="N1235" s="569"/>
      <c r="O1235" s="570"/>
      <c r="P1235" s="571"/>
      <c r="Q1235" s="575"/>
      <c r="R1235" s="576"/>
      <c r="S1235" s="577"/>
      <c r="T1235" s="478"/>
      <c r="U1235" s="479"/>
      <c r="V1235" s="480"/>
      <c r="W1235" s="184" t="s">
        <v>94</v>
      </c>
      <c r="X1235" s="185"/>
      <c r="Y1235" s="691"/>
      <c r="Z1235" s="602"/>
      <c r="AA1235" s="602"/>
      <c r="AB1235" s="604"/>
    </row>
    <row r="1236" spans="1:28" ht="14.25" customHeight="1">
      <c r="A1236" s="561"/>
      <c r="B1236" s="561"/>
      <c r="C1236" s="578" t="s">
        <v>64</v>
      </c>
      <c r="D1236" s="190"/>
      <c r="E1236" s="191"/>
      <c r="F1236" s="191"/>
      <c r="G1236" s="191"/>
      <c r="H1236" s="192"/>
      <c r="I1236" s="192"/>
      <c r="J1236" s="192"/>
      <c r="K1236" s="192"/>
      <c r="L1236" s="192"/>
      <c r="M1236" s="192"/>
      <c r="N1236" s="572"/>
      <c r="O1236" s="573"/>
      <c r="P1236" s="574"/>
      <c r="Q1236" s="611"/>
      <c r="R1236" s="612"/>
      <c r="S1236" s="613"/>
      <c r="T1236" s="580"/>
      <c r="U1236" s="582"/>
      <c r="V1236" s="584"/>
      <c r="W1236" s="184" t="s">
        <v>95</v>
      </c>
      <c r="X1236" s="185"/>
      <c r="Y1236" s="691"/>
      <c r="Z1236" s="692"/>
      <c r="AA1236" s="602"/>
      <c r="AB1236" s="604"/>
    </row>
    <row r="1237" spans="1:28" ht="14.25" customHeight="1" thickBot="1">
      <c r="A1237" s="562"/>
      <c r="B1237" s="562"/>
      <c r="C1237" s="579"/>
      <c r="D1237" s="193"/>
      <c r="E1237" s="194"/>
      <c r="F1237" s="194"/>
      <c r="G1237" s="194"/>
      <c r="H1237" s="195"/>
      <c r="I1237" s="195"/>
      <c r="J1237" s="195"/>
      <c r="K1237" s="195"/>
      <c r="L1237" s="195"/>
      <c r="M1237" s="195"/>
      <c r="N1237" s="575"/>
      <c r="O1237" s="576"/>
      <c r="P1237" s="577"/>
      <c r="Q1237" s="564"/>
      <c r="R1237" s="566"/>
      <c r="S1237" s="568"/>
      <c r="T1237" s="581"/>
      <c r="U1237" s="583"/>
      <c r="V1237" s="585"/>
      <c r="W1237" s="184" t="s">
        <v>96</v>
      </c>
      <c r="X1237" s="185"/>
      <c r="Y1237" s="587"/>
      <c r="Z1237" s="693"/>
      <c r="AA1237" s="537"/>
      <c r="AB1237" s="546"/>
    </row>
    <row r="1238" spans="1:28" ht="14.25" customHeight="1" thickBot="1">
      <c r="A1238" s="561">
        <v>2</v>
      </c>
      <c r="B1238" s="560">
        <v>5</v>
      </c>
      <c r="C1238" s="175" t="s">
        <v>80</v>
      </c>
      <c r="D1238" s="176">
        <v>21</v>
      </c>
      <c r="E1238" s="177">
        <v>22</v>
      </c>
      <c r="F1238" s="177">
        <v>23</v>
      </c>
      <c r="G1238" s="177">
        <v>24</v>
      </c>
      <c r="H1238" s="177">
        <v>25</v>
      </c>
      <c r="I1238" s="177">
        <v>26</v>
      </c>
      <c r="J1238" s="177">
        <v>27</v>
      </c>
      <c r="K1238" s="177">
        <v>28</v>
      </c>
      <c r="L1238" s="177">
        <v>29</v>
      </c>
      <c r="M1238" s="177">
        <v>30</v>
      </c>
      <c r="N1238" s="563"/>
      <c r="O1238" s="565"/>
      <c r="P1238" s="567"/>
      <c r="Q1238" s="569"/>
      <c r="R1238" s="570"/>
      <c r="S1238" s="571"/>
      <c r="T1238" s="475" t="s">
        <v>89</v>
      </c>
      <c r="U1238" s="476"/>
      <c r="V1238" s="477"/>
      <c r="W1238" s="178" t="s">
        <v>92</v>
      </c>
      <c r="X1238" s="179"/>
      <c r="Y1238" s="586"/>
      <c r="Z1238" s="542"/>
      <c r="AA1238" s="542"/>
      <c r="AB1238" s="544"/>
    </row>
    <row r="1239" spans="1:28" ht="14.25" customHeight="1" thickBot="1">
      <c r="A1239" s="561"/>
      <c r="B1239" s="561"/>
      <c r="C1239" s="180" t="s">
        <v>63</v>
      </c>
      <c r="D1239" s="181"/>
      <c r="E1239" s="182"/>
      <c r="F1239" s="182"/>
      <c r="G1239" s="182"/>
      <c r="H1239" s="183"/>
      <c r="I1239" s="183"/>
      <c r="J1239" s="183"/>
      <c r="K1239" s="183"/>
      <c r="L1239" s="183"/>
      <c r="M1239" s="183"/>
      <c r="N1239" s="564"/>
      <c r="O1239" s="566"/>
      <c r="P1239" s="568"/>
      <c r="Q1239" s="572"/>
      <c r="R1239" s="573"/>
      <c r="S1239" s="574"/>
      <c r="T1239" s="590"/>
      <c r="U1239" s="595"/>
      <c r="V1239" s="591"/>
      <c r="W1239" s="184" t="s">
        <v>93</v>
      </c>
      <c r="X1239" s="185"/>
      <c r="Y1239" s="691"/>
      <c r="Z1239" s="602"/>
      <c r="AA1239" s="602"/>
      <c r="AB1239" s="604"/>
    </row>
    <row r="1240" spans="1:28" ht="14.25" customHeight="1" thickBot="1">
      <c r="A1240" s="561"/>
      <c r="B1240" s="561"/>
      <c r="C1240" s="175" t="s">
        <v>80</v>
      </c>
      <c r="D1240" s="186">
        <v>31</v>
      </c>
      <c r="E1240" s="187">
        <v>32</v>
      </c>
      <c r="F1240" s="187">
        <v>33</v>
      </c>
      <c r="G1240" s="187">
        <v>34</v>
      </c>
      <c r="H1240" s="188">
        <v>35</v>
      </c>
      <c r="I1240" s="188">
        <v>36</v>
      </c>
      <c r="J1240" s="188">
        <v>37</v>
      </c>
      <c r="K1240" s="188">
        <v>38</v>
      </c>
      <c r="L1240" s="188">
        <v>39</v>
      </c>
      <c r="M1240" s="189">
        <v>40</v>
      </c>
      <c r="N1240" s="596"/>
      <c r="O1240" s="597"/>
      <c r="P1240" s="598"/>
      <c r="Q1240" s="575"/>
      <c r="R1240" s="576"/>
      <c r="S1240" s="577"/>
      <c r="T1240" s="478"/>
      <c r="U1240" s="479"/>
      <c r="V1240" s="480"/>
      <c r="W1240" s="184" t="s">
        <v>94</v>
      </c>
      <c r="X1240" s="185"/>
      <c r="Y1240" s="691"/>
      <c r="Z1240" s="602"/>
      <c r="AA1240" s="602"/>
      <c r="AB1240" s="604"/>
    </row>
    <row r="1241" spans="1:28" ht="14.25" customHeight="1">
      <c r="A1241" s="561"/>
      <c r="B1241" s="561"/>
      <c r="C1241" s="578" t="s">
        <v>64</v>
      </c>
      <c r="D1241" s="190"/>
      <c r="E1241" s="191"/>
      <c r="F1241" s="191"/>
      <c r="G1241" s="191"/>
      <c r="H1241" s="192"/>
      <c r="I1241" s="192"/>
      <c r="J1241" s="192"/>
      <c r="K1241" s="192"/>
      <c r="L1241" s="192"/>
      <c r="M1241" s="192"/>
      <c r="N1241" s="596"/>
      <c r="O1241" s="597"/>
      <c r="P1241" s="598"/>
      <c r="Q1241" s="563"/>
      <c r="R1241" s="565"/>
      <c r="S1241" s="567"/>
      <c r="T1241" s="695"/>
      <c r="U1241" s="696"/>
      <c r="V1241" s="697"/>
      <c r="W1241" s="184" t="s">
        <v>95</v>
      </c>
      <c r="X1241" s="185"/>
      <c r="Y1241" s="691"/>
      <c r="Z1241" s="692"/>
      <c r="AA1241" s="602"/>
      <c r="AB1241" s="604"/>
    </row>
    <row r="1242" spans="1:28" ht="14.25" customHeight="1" thickBot="1">
      <c r="A1242" s="562"/>
      <c r="B1242" s="562"/>
      <c r="C1242" s="579"/>
      <c r="D1242" s="193"/>
      <c r="E1242" s="194"/>
      <c r="F1242" s="194"/>
      <c r="G1242" s="194"/>
      <c r="H1242" s="195"/>
      <c r="I1242" s="195"/>
      <c r="J1242" s="195"/>
      <c r="K1242" s="195"/>
      <c r="L1242" s="195"/>
      <c r="M1242" s="195"/>
      <c r="N1242" s="599"/>
      <c r="O1242" s="600"/>
      <c r="P1242" s="601"/>
      <c r="Q1242" s="564"/>
      <c r="R1242" s="566"/>
      <c r="S1242" s="568"/>
      <c r="T1242" s="581"/>
      <c r="U1242" s="583"/>
      <c r="V1242" s="585"/>
      <c r="W1242" s="196" t="s">
        <v>96</v>
      </c>
      <c r="X1242" s="197"/>
      <c r="Y1242" s="587"/>
      <c r="Z1242" s="693"/>
      <c r="AA1242" s="537"/>
      <c r="AB1242" s="546"/>
    </row>
    <row r="1243" spans="1:28" ht="14.25" customHeight="1">
      <c r="A1243" s="682"/>
      <c r="B1243" s="683"/>
      <c r="C1243" s="683"/>
      <c r="D1243" s="683"/>
      <c r="E1243" s="683"/>
      <c r="F1243" s="683"/>
      <c r="G1243" s="683"/>
      <c r="H1243" s="684"/>
      <c r="I1243" s="542"/>
      <c r="J1243" s="543"/>
      <c r="K1243" s="543"/>
      <c r="L1243" s="543"/>
      <c r="M1243" s="544"/>
      <c r="N1243" s="542"/>
      <c r="O1243" s="542"/>
      <c r="P1243" s="542"/>
      <c r="Q1243" s="542"/>
      <c r="R1243" s="542"/>
      <c r="S1243" s="542"/>
      <c r="T1243" s="542"/>
      <c r="U1243" s="542"/>
      <c r="V1243" s="542"/>
      <c r="W1243" s="698"/>
      <c r="X1243" s="699"/>
      <c r="Y1243" s="586"/>
      <c r="Z1243" s="586"/>
      <c r="AA1243" s="542"/>
      <c r="AB1243" s="544"/>
    </row>
    <row r="1244" spans="1:28" ht="14.25" customHeight="1" thickBot="1">
      <c r="A1244" s="685"/>
      <c r="B1244" s="686"/>
      <c r="C1244" s="686"/>
      <c r="D1244" s="686"/>
      <c r="E1244" s="686"/>
      <c r="F1244" s="686"/>
      <c r="G1244" s="686"/>
      <c r="H1244" s="687"/>
      <c r="I1244" s="602"/>
      <c r="J1244" s="603"/>
      <c r="K1244" s="603"/>
      <c r="L1244" s="603"/>
      <c r="M1244" s="604"/>
      <c r="N1244" s="602"/>
      <c r="O1244" s="602"/>
      <c r="P1244" s="602"/>
      <c r="Q1244" s="602"/>
      <c r="R1244" s="602"/>
      <c r="S1244" s="602"/>
      <c r="T1244" s="602"/>
      <c r="U1244" s="602"/>
      <c r="V1244" s="602"/>
      <c r="W1244" s="700"/>
      <c r="X1244" s="701"/>
      <c r="Y1244" s="587"/>
      <c r="Z1244" s="587"/>
      <c r="AA1244" s="537"/>
      <c r="AB1244" s="546"/>
    </row>
    <row r="1245" spans="1:28" ht="14.25" customHeight="1" thickBot="1">
      <c r="A1245" s="688"/>
      <c r="B1245" s="689"/>
      <c r="C1245" s="689"/>
      <c r="D1245" s="689"/>
      <c r="E1245" s="689"/>
      <c r="F1245" s="689"/>
      <c r="G1245" s="689"/>
      <c r="H1245" s="690"/>
      <c r="I1245" s="537"/>
      <c r="J1245" s="545"/>
      <c r="K1245" s="545"/>
      <c r="L1245" s="545"/>
      <c r="M1245" s="546"/>
      <c r="N1245" s="537"/>
      <c r="O1245" s="537"/>
      <c r="P1245" s="537"/>
      <c r="Q1245" s="537"/>
      <c r="R1245" s="537"/>
      <c r="S1245" s="537"/>
      <c r="T1245" s="537"/>
      <c r="U1245" s="537"/>
      <c r="V1245" s="537"/>
      <c r="W1245" s="198" t="s">
        <v>92</v>
      </c>
      <c r="X1245" s="199"/>
      <c r="Y1245" s="200"/>
      <c r="Z1245" s="200"/>
      <c r="AA1245" s="680"/>
      <c r="AB1245" s="681"/>
    </row>
    <row r="1246" spans="1:28" ht="15" customHeight="1" thickBot="1">
      <c r="A1246" s="680" t="s">
        <v>86</v>
      </c>
      <c r="B1246" s="694"/>
      <c r="C1246" s="694"/>
      <c r="D1246" s="694"/>
      <c r="E1246" s="694"/>
      <c r="F1246" s="694"/>
      <c r="G1246" s="694"/>
      <c r="H1246" s="681"/>
      <c r="I1246" s="537" t="s">
        <v>87</v>
      </c>
      <c r="J1246" s="540"/>
      <c r="K1246" s="540"/>
      <c r="L1246" s="540"/>
      <c r="M1246" s="540"/>
      <c r="N1246" s="680" t="s">
        <v>90</v>
      </c>
      <c r="O1246" s="694"/>
      <c r="P1246" s="694"/>
      <c r="Q1246" s="680" t="s">
        <v>91</v>
      </c>
      <c r="R1246" s="694"/>
      <c r="S1246" s="694"/>
      <c r="T1246" s="680" t="s">
        <v>88</v>
      </c>
      <c r="U1246" s="694"/>
      <c r="V1246" s="681"/>
      <c r="W1246" s="198" t="s">
        <v>93</v>
      </c>
      <c r="X1246" s="199"/>
      <c r="Y1246" s="200"/>
      <c r="Z1246" s="200"/>
      <c r="AA1246" s="680"/>
      <c r="AB1246" s="681"/>
    </row>
    <row r="1247" spans="1:28" ht="16.5" customHeight="1" thickBot="1">
      <c r="A1247" s="680"/>
      <c r="B1247" s="694"/>
      <c r="C1247" s="694"/>
      <c r="D1247" s="694"/>
      <c r="E1247" s="694"/>
      <c r="F1247" s="694"/>
      <c r="G1247" s="694"/>
      <c r="H1247" s="694"/>
      <c r="I1247" s="694"/>
      <c r="J1247" s="694"/>
      <c r="K1247" s="694"/>
      <c r="L1247" s="694"/>
      <c r="M1247" s="694"/>
      <c r="N1247" s="694"/>
      <c r="O1247" s="694"/>
      <c r="P1247" s="694"/>
      <c r="Q1247" s="694"/>
      <c r="R1247" s="694"/>
      <c r="S1247" s="694"/>
      <c r="T1247" s="694"/>
      <c r="U1247" s="694"/>
      <c r="V1247" s="694"/>
      <c r="W1247" s="694"/>
      <c r="X1247" s="694"/>
      <c r="Y1247" s="694"/>
      <c r="Z1247" s="694"/>
      <c r="AA1247" s="694"/>
      <c r="AB1247" s="681"/>
    </row>
    <row r="1248" spans="1:28" ht="9.75" customHeight="1">
      <c r="A1248" s="682"/>
      <c r="B1248" s="684"/>
      <c r="C1248" s="635" t="s">
        <v>74</v>
      </c>
      <c r="D1248" s="636"/>
      <c r="E1248" s="636"/>
      <c r="F1248" s="636"/>
      <c r="G1248" s="636"/>
      <c r="H1248" s="636"/>
      <c r="I1248" s="636"/>
      <c r="J1248" s="636"/>
      <c r="K1248" s="636"/>
      <c r="L1248" s="636"/>
      <c r="M1248" s="636"/>
      <c r="N1248" s="636"/>
      <c r="O1248" s="636"/>
      <c r="P1248" s="636"/>
      <c r="Q1248" s="636"/>
      <c r="R1248" s="636"/>
      <c r="S1248" s="636"/>
      <c r="T1248" s="636"/>
      <c r="U1248" s="636"/>
      <c r="V1248" s="636"/>
      <c r="W1248" s="636"/>
      <c r="X1248" s="636"/>
      <c r="Y1248" s="636"/>
      <c r="Z1248" s="636"/>
      <c r="AA1248" s="636"/>
      <c r="AB1248" s="637"/>
    </row>
    <row r="1249" spans="1:28" ht="9.75" customHeight="1" thickBot="1">
      <c r="A1249" s="685"/>
      <c r="B1249" s="687"/>
      <c r="C1249" s="638"/>
      <c r="D1249" s="639"/>
      <c r="E1249" s="639"/>
      <c r="F1249" s="639"/>
      <c r="G1249" s="639"/>
      <c r="H1249" s="639"/>
      <c r="I1249" s="639"/>
      <c r="J1249" s="639"/>
      <c r="K1249" s="639"/>
      <c r="L1249" s="639"/>
      <c r="M1249" s="639"/>
      <c r="N1249" s="639"/>
      <c r="O1249" s="639"/>
      <c r="P1249" s="639"/>
      <c r="Q1249" s="639"/>
      <c r="R1249" s="639"/>
      <c r="S1249" s="639"/>
      <c r="T1249" s="639"/>
      <c r="U1249" s="639"/>
      <c r="V1249" s="639"/>
      <c r="W1249" s="639"/>
      <c r="X1249" s="639"/>
      <c r="Y1249" s="639"/>
      <c r="Z1249" s="639"/>
      <c r="AA1249" s="639"/>
      <c r="AB1249" s="640"/>
    </row>
    <row r="1250" spans="1:28" ht="9.75" customHeight="1">
      <c r="A1250" s="685"/>
      <c r="B1250" s="687"/>
      <c r="C1250" s="427" t="s">
        <v>145</v>
      </c>
      <c r="D1250" s="428"/>
      <c r="E1250" s="428"/>
      <c r="F1250" s="428"/>
      <c r="G1250" s="428"/>
      <c r="H1250" s="428"/>
      <c r="I1250" s="428"/>
      <c r="J1250" s="428"/>
      <c r="K1250" s="428"/>
      <c r="L1250" s="428"/>
      <c r="M1250" s="428"/>
      <c r="N1250" s="428"/>
      <c r="O1250" s="428"/>
      <c r="P1250" s="428"/>
      <c r="Q1250" s="428"/>
      <c r="R1250" s="428"/>
      <c r="S1250" s="428"/>
      <c r="T1250" s="428"/>
      <c r="U1250" s="428"/>
      <c r="V1250" s="428"/>
      <c r="W1250" s="428"/>
      <c r="X1250" s="428"/>
      <c r="Y1250" s="428"/>
      <c r="Z1250" s="428"/>
      <c r="AA1250" s="428"/>
      <c r="AB1250" s="429"/>
    </row>
    <row r="1251" spans="1:28" ht="9.75" customHeight="1" thickBot="1">
      <c r="A1251" s="685"/>
      <c r="B1251" s="687"/>
      <c r="C1251" s="430"/>
      <c r="D1251" s="431"/>
      <c r="E1251" s="431"/>
      <c r="F1251" s="431"/>
      <c r="G1251" s="431"/>
      <c r="H1251" s="431"/>
      <c r="I1251" s="431"/>
      <c r="J1251" s="431"/>
      <c r="K1251" s="431"/>
      <c r="L1251" s="431"/>
      <c r="M1251" s="431"/>
      <c r="N1251" s="431"/>
      <c r="O1251" s="431"/>
      <c r="P1251" s="431"/>
      <c r="Q1251" s="431"/>
      <c r="R1251" s="431"/>
      <c r="S1251" s="431"/>
      <c r="T1251" s="431"/>
      <c r="U1251" s="431"/>
      <c r="V1251" s="431"/>
      <c r="W1251" s="431"/>
      <c r="X1251" s="431"/>
      <c r="Y1251" s="431"/>
      <c r="Z1251" s="431"/>
      <c r="AA1251" s="431"/>
      <c r="AB1251" s="432"/>
    </row>
    <row r="1252" spans="1:28" ht="9.75" customHeight="1">
      <c r="A1252" s="685"/>
      <c r="B1252" s="687"/>
      <c r="C1252" s="629">
        <f ca="1">TODAY()</f>
        <v>42505</v>
      </c>
      <c r="D1252" s="630"/>
      <c r="E1252" s="630"/>
      <c r="F1252" s="630"/>
      <c r="G1252" s="630"/>
      <c r="H1252" s="630"/>
      <c r="I1252" s="630"/>
      <c r="J1252" s="630"/>
      <c r="K1252" s="630"/>
      <c r="L1252" s="630"/>
      <c r="M1252" s="631"/>
      <c r="N1252" s="614" t="s">
        <v>149</v>
      </c>
      <c r="O1252" s="615"/>
      <c r="P1252" s="615"/>
      <c r="Q1252" s="615"/>
      <c r="R1252" s="615"/>
      <c r="S1252" s="615"/>
      <c r="T1252" s="615"/>
      <c r="U1252" s="615"/>
      <c r="V1252" s="615"/>
      <c r="W1252" s="615"/>
      <c r="X1252" s="615"/>
      <c r="Y1252" s="615"/>
      <c r="Z1252" s="615"/>
      <c r="AA1252" s="615"/>
      <c r="AB1252" s="616"/>
    </row>
    <row r="1253" spans="1:28" ht="9.75" customHeight="1" thickBot="1">
      <c r="A1253" s="688"/>
      <c r="B1253" s="690"/>
      <c r="C1253" s="632"/>
      <c r="D1253" s="633"/>
      <c r="E1253" s="633"/>
      <c r="F1253" s="633"/>
      <c r="G1253" s="633"/>
      <c r="H1253" s="633"/>
      <c r="I1253" s="633"/>
      <c r="J1253" s="633"/>
      <c r="K1253" s="633"/>
      <c r="L1253" s="633"/>
      <c r="M1253" s="634"/>
      <c r="N1253" s="617"/>
      <c r="O1253" s="618"/>
      <c r="P1253" s="618"/>
      <c r="Q1253" s="618"/>
      <c r="R1253" s="618"/>
      <c r="S1253" s="618"/>
      <c r="T1253" s="618"/>
      <c r="U1253" s="618"/>
      <c r="V1253" s="618"/>
      <c r="W1253" s="618"/>
      <c r="X1253" s="618"/>
      <c r="Y1253" s="618"/>
      <c r="Z1253" s="618"/>
      <c r="AA1253" s="618"/>
      <c r="AB1253" s="619"/>
    </row>
    <row r="1254" spans="1:28" ht="9.75" customHeight="1">
      <c r="A1254" s="542" t="s">
        <v>68</v>
      </c>
      <c r="B1254" s="544"/>
      <c r="C1254" s="614" t="str">
        <f>'Sp. JK.'!F60</f>
        <v>BARACSI ÁGNES</v>
      </c>
      <c r="D1254" s="615"/>
      <c r="E1254" s="615"/>
      <c r="F1254" s="615"/>
      <c r="G1254" s="615"/>
      <c r="H1254" s="615"/>
      <c r="I1254" s="615"/>
      <c r="J1254" s="615"/>
      <c r="K1254" s="615"/>
      <c r="L1254" s="615"/>
      <c r="M1254" s="615"/>
      <c r="N1254" s="602" t="s">
        <v>70</v>
      </c>
      <c r="O1254" s="620"/>
      <c r="P1254" s="621"/>
      <c r="Q1254" s="602"/>
      <c r="R1254" s="705"/>
      <c r="S1254" s="705"/>
      <c r="T1254" s="705"/>
      <c r="U1254" s="705"/>
      <c r="V1254" s="705"/>
      <c r="W1254" s="705"/>
      <c r="X1254" s="705"/>
      <c r="Y1254" s="705"/>
      <c r="Z1254" s="705"/>
      <c r="AA1254" s="705"/>
      <c r="AB1254" s="604"/>
    </row>
    <row r="1255" spans="1:28" ht="9.75" customHeight="1" thickBot="1">
      <c r="A1255" s="537"/>
      <c r="B1255" s="546"/>
      <c r="C1255" s="617"/>
      <c r="D1255" s="618"/>
      <c r="E1255" s="618"/>
      <c r="F1255" s="618"/>
      <c r="G1255" s="618"/>
      <c r="H1255" s="618"/>
      <c r="I1255" s="618"/>
      <c r="J1255" s="618"/>
      <c r="K1255" s="618"/>
      <c r="L1255" s="618"/>
      <c r="M1255" s="618"/>
      <c r="N1255" s="622"/>
      <c r="O1255" s="623"/>
      <c r="P1255" s="624"/>
      <c r="Q1255" s="602"/>
      <c r="R1255" s="705"/>
      <c r="S1255" s="705"/>
      <c r="T1255" s="705"/>
      <c r="U1255" s="705"/>
      <c r="V1255" s="705"/>
      <c r="W1255" s="705"/>
      <c r="X1255" s="705"/>
      <c r="Y1255" s="705"/>
      <c r="Z1255" s="705"/>
      <c r="AA1255" s="705"/>
      <c r="AB1255" s="604"/>
    </row>
    <row r="1256" spans="1:28" ht="9.75" customHeight="1">
      <c r="A1256" s="542" t="s">
        <v>71</v>
      </c>
      <c r="B1256" s="544"/>
      <c r="C1256" s="614"/>
      <c r="D1256" s="615"/>
      <c r="E1256" s="615"/>
      <c r="F1256" s="615"/>
      <c r="G1256" s="615"/>
      <c r="H1256" s="615"/>
      <c r="I1256" s="615"/>
      <c r="J1256" s="615"/>
      <c r="K1256" s="615"/>
      <c r="L1256" s="615"/>
      <c r="M1256" s="615"/>
      <c r="N1256" s="542" t="s">
        <v>69</v>
      </c>
      <c r="O1256" s="625"/>
      <c r="P1256" s="626"/>
      <c r="Q1256" s="542"/>
      <c r="R1256" s="543"/>
      <c r="S1256" s="543"/>
      <c r="T1256" s="543"/>
      <c r="U1256" s="543"/>
      <c r="V1256" s="543"/>
      <c r="W1256" s="543"/>
      <c r="X1256" s="543"/>
      <c r="Y1256" s="543"/>
      <c r="Z1256" s="543"/>
      <c r="AA1256" s="543"/>
      <c r="AB1256" s="544"/>
    </row>
    <row r="1257" spans="1:28" ht="9.75" customHeight="1" thickBot="1">
      <c r="A1257" s="537"/>
      <c r="B1257" s="546"/>
      <c r="C1257" s="617"/>
      <c r="D1257" s="618"/>
      <c r="E1257" s="618"/>
      <c r="F1257" s="618"/>
      <c r="G1257" s="618"/>
      <c r="H1257" s="618"/>
      <c r="I1257" s="618"/>
      <c r="J1257" s="618"/>
      <c r="K1257" s="618"/>
      <c r="L1257" s="618"/>
      <c r="M1257" s="618"/>
      <c r="N1257" s="622"/>
      <c r="O1257" s="623"/>
      <c r="P1257" s="624"/>
      <c r="Q1257" s="537"/>
      <c r="R1257" s="545"/>
      <c r="S1257" s="545"/>
      <c r="T1257" s="545"/>
      <c r="U1257" s="545"/>
      <c r="V1257" s="545"/>
      <c r="W1257" s="545"/>
      <c r="X1257" s="545"/>
      <c r="Y1257" s="545"/>
      <c r="Z1257" s="545"/>
      <c r="AA1257" s="545"/>
      <c r="AB1257" s="546"/>
    </row>
    <row r="1258" spans="1:28" ht="9.75" customHeight="1" thickBot="1">
      <c r="A1258" s="174" t="s">
        <v>77</v>
      </c>
      <c r="B1258" s="174" t="s">
        <v>62</v>
      </c>
      <c r="C1258" s="627"/>
      <c r="D1258" s="559"/>
      <c r="E1258" s="559"/>
      <c r="F1258" s="559"/>
      <c r="G1258" s="559"/>
      <c r="H1258" s="559"/>
      <c r="I1258" s="559"/>
      <c r="J1258" s="559"/>
      <c r="K1258" s="559"/>
      <c r="L1258" s="559"/>
      <c r="M1258" s="559"/>
      <c r="N1258" s="550" t="s">
        <v>63</v>
      </c>
      <c r="O1258" s="556"/>
      <c r="P1258" s="551"/>
      <c r="Q1258" s="550" t="s">
        <v>64</v>
      </c>
      <c r="R1258" s="556"/>
      <c r="S1258" s="551"/>
      <c r="T1258" s="550" t="s">
        <v>65</v>
      </c>
      <c r="U1258" s="556"/>
      <c r="V1258" s="551"/>
      <c r="W1258" s="525" t="s">
        <v>97</v>
      </c>
      <c r="X1258" s="527"/>
      <c r="Y1258" s="229" t="s">
        <v>78</v>
      </c>
      <c r="Z1258" s="230" t="s">
        <v>66</v>
      </c>
      <c r="AA1258" s="627" t="s">
        <v>67</v>
      </c>
      <c r="AB1258" s="628"/>
    </row>
    <row r="1259" spans="1:28" ht="14.25" customHeight="1" thickBot="1">
      <c r="A1259" s="561">
        <v>1</v>
      </c>
      <c r="B1259" s="561">
        <v>3</v>
      </c>
      <c r="C1259" s="175" t="s">
        <v>80</v>
      </c>
      <c r="D1259" s="176">
        <v>1</v>
      </c>
      <c r="E1259" s="177">
        <v>2</v>
      </c>
      <c r="F1259" s="177">
        <v>3</v>
      </c>
      <c r="G1259" s="177">
        <v>4</v>
      </c>
      <c r="H1259" s="177">
        <v>5</v>
      </c>
      <c r="I1259" s="177">
        <v>6</v>
      </c>
      <c r="J1259" s="177">
        <v>7</v>
      </c>
      <c r="K1259" s="177">
        <v>8</v>
      </c>
      <c r="L1259" s="177">
        <v>9</v>
      </c>
      <c r="M1259" s="177">
        <v>10</v>
      </c>
      <c r="N1259" s="563"/>
      <c r="O1259" s="565"/>
      <c r="P1259" s="609"/>
      <c r="Q1259" s="569"/>
      <c r="R1259" s="570"/>
      <c r="S1259" s="571"/>
      <c r="T1259" s="475" t="s">
        <v>89</v>
      </c>
      <c r="U1259" s="476"/>
      <c r="V1259" s="477"/>
      <c r="W1259" s="178" t="s">
        <v>92</v>
      </c>
      <c r="X1259" s="179"/>
      <c r="Y1259" s="586"/>
      <c r="Z1259" s="542"/>
      <c r="AA1259" s="542"/>
      <c r="AB1259" s="544"/>
    </row>
    <row r="1260" spans="1:28" ht="14.25" customHeight="1" thickBot="1">
      <c r="A1260" s="561"/>
      <c r="B1260" s="561"/>
      <c r="C1260" s="180" t="s">
        <v>63</v>
      </c>
      <c r="D1260" s="181"/>
      <c r="E1260" s="182"/>
      <c r="F1260" s="182"/>
      <c r="G1260" s="182"/>
      <c r="H1260" s="183"/>
      <c r="I1260" s="183"/>
      <c r="J1260" s="183"/>
      <c r="K1260" s="183"/>
      <c r="L1260" s="183"/>
      <c r="M1260" s="183"/>
      <c r="N1260" s="564"/>
      <c r="O1260" s="566"/>
      <c r="P1260" s="610"/>
      <c r="Q1260" s="572"/>
      <c r="R1260" s="573"/>
      <c r="S1260" s="574"/>
      <c r="T1260" s="590"/>
      <c r="U1260" s="595"/>
      <c r="V1260" s="591"/>
      <c r="W1260" s="184" t="s">
        <v>93</v>
      </c>
      <c r="X1260" s="185"/>
      <c r="Y1260" s="691"/>
      <c r="Z1260" s="602"/>
      <c r="AA1260" s="602"/>
      <c r="AB1260" s="604"/>
    </row>
    <row r="1261" spans="1:28" ht="14.25" customHeight="1" thickBot="1">
      <c r="A1261" s="561"/>
      <c r="B1261" s="561"/>
      <c r="C1261" s="175" t="s">
        <v>80</v>
      </c>
      <c r="D1261" s="186">
        <v>11</v>
      </c>
      <c r="E1261" s="187">
        <v>12</v>
      </c>
      <c r="F1261" s="187">
        <v>13</v>
      </c>
      <c r="G1261" s="187">
        <v>14</v>
      </c>
      <c r="H1261" s="188">
        <v>15</v>
      </c>
      <c r="I1261" s="188">
        <v>16</v>
      </c>
      <c r="J1261" s="188">
        <v>17</v>
      </c>
      <c r="K1261" s="188">
        <v>18</v>
      </c>
      <c r="L1261" s="188">
        <v>19</v>
      </c>
      <c r="M1261" s="189">
        <v>20</v>
      </c>
      <c r="N1261" s="569"/>
      <c r="O1261" s="570"/>
      <c r="P1261" s="571"/>
      <c r="Q1261" s="575"/>
      <c r="R1261" s="576"/>
      <c r="S1261" s="577"/>
      <c r="T1261" s="478"/>
      <c r="U1261" s="479"/>
      <c r="V1261" s="480"/>
      <c r="W1261" s="184" t="s">
        <v>94</v>
      </c>
      <c r="X1261" s="185"/>
      <c r="Y1261" s="691"/>
      <c r="Z1261" s="602"/>
      <c r="AA1261" s="602"/>
      <c r="AB1261" s="604"/>
    </row>
    <row r="1262" spans="1:28" ht="14.25" customHeight="1">
      <c r="A1262" s="561"/>
      <c r="B1262" s="561"/>
      <c r="C1262" s="578" t="s">
        <v>64</v>
      </c>
      <c r="D1262" s="190"/>
      <c r="E1262" s="191"/>
      <c r="F1262" s="191"/>
      <c r="G1262" s="191"/>
      <c r="H1262" s="192"/>
      <c r="I1262" s="192"/>
      <c r="J1262" s="192"/>
      <c r="K1262" s="192"/>
      <c r="L1262" s="192"/>
      <c r="M1262" s="192"/>
      <c r="N1262" s="572"/>
      <c r="O1262" s="573"/>
      <c r="P1262" s="574"/>
      <c r="Q1262" s="611"/>
      <c r="R1262" s="612"/>
      <c r="S1262" s="613"/>
      <c r="T1262" s="580"/>
      <c r="U1262" s="582"/>
      <c r="V1262" s="584"/>
      <c r="W1262" s="184" t="s">
        <v>95</v>
      </c>
      <c r="X1262" s="185"/>
      <c r="Y1262" s="691"/>
      <c r="Z1262" s="692"/>
      <c r="AA1262" s="602"/>
      <c r="AB1262" s="604"/>
    </row>
    <row r="1263" spans="1:28" ht="14.25" customHeight="1" thickBot="1">
      <c r="A1263" s="562"/>
      <c r="B1263" s="562"/>
      <c r="C1263" s="579"/>
      <c r="D1263" s="193"/>
      <c r="E1263" s="194"/>
      <c r="F1263" s="194"/>
      <c r="G1263" s="194"/>
      <c r="H1263" s="195"/>
      <c r="I1263" s="195"/>
      <c r="J1263" s="195"/>
      <c r="K1263" s="195"/>
      <c r="L1263" s="195"/>
      <c r="M1263" s="195"/>
      <c r="N1263" s="575"/>
      <c r="O1263" s="576"/>
      <c r="P1263" s="577"/>
      <c r="Q1263" s="564"/>
      <c r="R1263" s="566"/>
      <c r="S1263" s="568"/>
      <c r="T1263" s="581"/>
      <c r="U1263" s="583"/>
      <c r="V1263" s="585"/>
      <c r="W1263" s="184" t="s">
        <v>96</v>
      </c>
      <c r="X1263" s="185"/>
      <c r="Y1263" s="587"/>
      <c r="Z1263" s="693"/>
      <c r="AA1263" s="537"/>
      <c r="AB1263" s="546"/>
    </row>
    <row r="1264" spans="1:28" ht="14.25" customHeight="1" thickBot="1">
      <c r="A1264" s="561">
        <v>2</v>
      </c>
      <c r="B1264" s="560">
        <v>4</v>
      </c>
      <c r="C1264" s="175" t="s">
        <v>80</v>
      </c>
      <c r="D1264" s="176">
        <v>21</v>
      </c>
      <c r="E1264" s="177">
        <v>22</v>
      </c>
      <c r="F1264" s="177">
        <v>23</v>
      </c>
      <c r="G1264" s="177">
        <v>24</v>
      </c>
      <c r="H1264" s="177">
        <v>25</v>
      </c>
      <c r="I1264" s="177">
        <v>26</v>
      </c>
      <c r="J1264" s="177">
        <v>27</v>
      </c>
      <c r="K1264" s="177">
        <v>28</v>
      </c>
      <c r="L1264" s="177">
        <v>29</v>
      </c>
      <c r="M1264" s="177">
        <v>30</v>
      </c>
      <c r="N1264" s="563"/>
      <c r="O1264" s="565"/>
      <c r="P1264" s="567"/>
      <c r="Q1264" s="569"/>
      <c r="R1264" s="570"/>
      <c r="S1264" s="571"/>
      <c r="T1264" s="475" t="s">
        <v>89</v>
      </c>
      <c r="U1264" s="476"/>
      <c r="V1264" s="477"/>
      <c r="W1264" s="178" t="s">
        <v>92</v>
      </c>
      <c r="X1264" s="179"/>
      <c r="Y1264" s="586"/>
      <c r="Z1264" s="542"/>
      <c r="AA1264" s="542"/>
      <c r="AB1264" s="544"/>
    </row>
    <row r="1265" spans="1:28" ht="14.25" customHeight="1" thickBot="1">
      <c r="A1265" s="561"/>
      <c r="B1265" s="561"/>
      <c r="C1265" s="180" t="s">
        <v>63</v>
      </c>
      <c r="D1265" s="181"/>
      <c r="E1265" s="182"/>
      <c r="F1265" s="182"/>
      <c r="G1265" s="182"/>
      <c r="H1265" s="183"/>
      <c r="I1265" s="183"/>
      <c r="J1265" s="183"/>
      <c r="K1265" s="183"/>
      <c r="L1265" s="183"/>
      <c r="M1265" s="183"/>
      <c r="N1265" s="564"/>
      <c r="O1265" s="566"/>
      <c r="P1265" s="568"/>
      <c r="Q1265" s="572"/>
      <c r="R1265" s="573"/>
      <c r="S1265" s="574"/>
      <c r="T1265" s="590"/>
      <c r="U1265" s="595"/>
      <c r="V1265" s="591"/>
      <c r="W1265" s="184" t="s">
        <v>93</v>
      </c>
      <c r="X1265" s="185"/>
      <c r="Y1265" s="691"/>
      <c r="Z1265" s="602"/>
      <c r="AA1265" s="602"/>
      <c r="AB1265" s="604"/>
    </row>
    <row r="1266" spans="1:28" ht="14.25" customHeight="1" thickBot="1">
      <c r="A1266" s="561"/>
      <c r="B1266" s="561"/>
      <c r="C1266" s="175" t="s">
        <v>80</v>
      </c>
      <c r="D1266" s="186">
        <v>31</v>
      </c>
      <c r="E1266" s="187">
        <v>32</v>
      </c>
      <c r="F1266" s="187">
        <v>33</v>
      </c>
      <c r="G1266" s="187">
        <v>34</v>
      </c>
      <c r="H1266" s="188">
        <v>35</v>
      </c>
      <c r="I1266" s="188">
        <v>36</v>
      </c>
      <c r="J1266" s="188">
        <v>37</v>
      </c>
      <c r="K1266" s="188">
        <v>38</v>
      </c>
      <c r="L1266" s="188">
        <v>39</v>
      </c>
      <c r="M1266" s="189">
        <v>40</v>
      </c>
      <c r="N1266" s="596"/>
      <c r="O1266" s="597"/>
      <c r="P1266" s="598"/>
      <c r="Q1266" s="575"/>
      <c r="R1266" s="576"/>
      <c r="S1266" s="577"/>
      <c r="T1266" s="478"/>
      <c r="U1266" s="479"/>
      <c r="V1266" s="480"/>
      <c r="W1266" s="184" t="s">
        <v>94</v>
      </c>
      <c r="X1266" s="185"/>
      <c r="Y1266" s="691"/>
      <c r="Z1266" s="602"/>
      <c r="AA1266" s="602"/>
      <c r="AB1266" s="604"/>
    </row>
    <row r="1267" spans="1:28" ht="14.25" customHeight="1">
      <c r="A1267" s="561"/>
      <c r="B1267" s="561"/>
      <c r="C1267" s="578" t="s">
        <v>64</v>
      </c>
      <c r="D1267" s="190"/>
      <c r="E1267" s="191"/>
      <c r="F1267" s="191"/>
      <c r="G1267" s="191"/>
      <c r="H1267" s="192"/>
      <c r="I1267" s="192"/>
      <c r="J1267" s="192"/>
      <c r="K1267" s="192"/>
      <c r="L1267" s="192"/>
      <c r="M1267" s="192"/>
      <c r="N1267" s="596"/>
      <c r="O1267" s="597"/>
      <c r="P1267" s="598"/>
      <c r="Q1267" s="563"/>
      <c r="R1267" s="565"/>
      <c r="S1267" s="567"/>
      <c r="T1267" s="695"/>
      <c r="U1267" s="696"/>
      <c r="V1267" s="697"/>
      <c r="W1267" s="184" t="s">
        <v>95</v>
      </c>
      <c r="X1267" s="185"/>
      <c r="Y1267" s="691"/>
      <c r="Z1267" s="692"/>
      <c r="AA1267" s="602"/>
      <c r="AB1267" s="604"/>
    </row>
    <row r="1268" spans="1:28" ht="14.25" customHeight="1" thickBot="1">
      <c r="A1268" s="562"/>
      <c r="B1268" s="562"/>
      <c r="C1268" s="579"/>
      <c r="D1268" s="193"/>
      <c r="E1268" s="194"/>
      <c r="F1268" s="194"/>
      <c r="G1268" s="194"/>
      <c r="H1268" s="195"/>
      <c r="I1268" s="195"/>
      <c r="J1268" s="195"/>
      <c r="K1268" s="195"/>
      <c r="L1268" s="195"/>
      <c r="M1268" s="195"/>
      <c r="N1268" s="599"/>
      <c r="O1268" s="600"/>
      <c r="P1268" s="601"/>
      <c r="Q1268" s="564"/>
      <c r="R1268" s="566"/>
      <c r="S1268" s="568"/>
      <c r="T1268" s="581"/>
      <c r="U1268" s="583"/>
      <c r="V1268" s="585"/>
      <c r="W1268" s="196" t="s">
        <v>96</v>
      </c>
      <c r="X1268" s="197"/>
      <c r="Y1268" s="587"/>
      <c r="Z1268" s="693"/>
      <c r="AA1268" s="537"/>
      <c r="AB1268" s="546"/>
    </row>
    <row r="1269" spans="1:28" ht="14.25" customHeight="1">
      <c r="A1269" s="682"/>
      <c r="B1269" s="683"/>
      <c r="C1269" s="683"/>
      <c r="D1269" s="683"/>
      <c r="E1269" s="683"/>
      <c r="F1269" s="683"/>
      <c r="G1269" s="683"/>
      <c r="H1269" s="684"/>
      <c r="I1269" s="542"/>
      <c r="J1269" s="543"/>
      <c r="K1269" s="543"/>
      <c r="L1269" s="543"/>
      <c r="M1269" s="544"/>
      <c r="N1269" s="542"/>
      <c r="O1269" s="542"/>
      <c r="P1269" s="542"/>
      <c r="Q1269" s="542"/>
      <c r="R1269" s="542"/>
      <c r="S1269" s="542"/>
      <c r="T1269" s="542"/>
      <c r="U1269" s="542"/>
      <c r="V1269" s="542"/>
      <c r="W1269" s="698"/>
      <c r="X1269" s="699"/>
      <c r="Y1269" s="586"/>
      <c r="Z1269" s="586"/>
      <c r="AA1269" s="542"/>
      <c r="AB1269" s="544"/>
    </row>
    <row r="1270" spans="1:28" ht="14.25" customHeight="1" thickBot="1">
      <c r="A1270" s="685"/>
      <c r="B1270" s="686"/>
      <c r="C1270" s="686"/>
      <c r="D1270" s="686"/>
      <c r="E1270" s="686"/>
      <c r="F1270" s="686"/>
      <c r="G1270" s="686"/>
      <c r="H1270" s="687"/>
      <c r="I1270" s="602"/>
      <c r="J1270" s="603"/>
      <c r="K1270" s="603"/>
      <c r="L1270" s="603"/>
      <c r="M1270" s="604"/>
      <c r="N1270" s="602"/>
      <c r="O1270" s="602"/>
      <c r="P1270" s="602"/>
      <c r="Q1270" s="602"/>
      <c r="R1270" s="602"/>
      <c r="S1270" s="602"/>
      <c r="T1270" s="602"/>
      <c r="U1270" s="602"/>
      <c r="V1270" s="602"/>
      <c r="W1270" s="700"/>
      <c r="X1270" s="701"/>
      <c r="Y1270" s="587"/>
      <c r="Z1270" s="587"/>
      <c r="AA1270" s="537"/>
      <c r="AB1270" s="546"/>
    </row>
    <row r="1271" spans="1:28" ht="14.25" customHeight="1" thickBot="1">
      <c r="A1271" s="688"/>
      <c r="B1271" s="689"/>
      <c r="C1271" s="689"/>
      <c r="D1271" s="689"/>
      <c r="E1271" s="689"/>
      <c r="F1271" s="689"/>
      <c r="G1271" s="689"/>
      <c r="H1271" s="690"/>
      <c r="I1271" s="537"/>
      <c r="J1271" s="545"/>
      <c r="K1271" s="545"/>
      <c r="L1271" s="545"/>
      <c r="M1271" s="546"/>
      <c r="N1271" s="537"/>
      <c r="O1271" s="537"/>
      <c r="P1271" s="537"/>
      <c r="Q1271" s="537"/>
      <c r="R1271" s="537"/>
      <c r="S1271" s="537"/>
      <c r="T1271" s="537"/>
      <c r="U1271" s="537"/>
      <c r="V1271" s="537"/>
      <c r="W1271" s="198" t="s">
        <v>92</v>
      </c>
      <c r="X1271" s="199"/>
      <c r="Y1271" s="200"/>
      <c r="Z1271" s="200"/>
      <c r="AA1271" s="680"/>
      <c r="AB1271" s="681"/>
    </row>
    <row r="1272" spans="1:28" ht="15" customHeight="1" thickBot="1">
      <c r="A1272" s="680" t="s">
        <v>86</v>
      </c>
      <c r="B1272" s="694"/>
      <c r="C1272" s="694"/>
      <c r="D1272" s="694"/>
      <c r="E1272" s="694"/>
      <c r="F1272" s="694"/>
      <c r="G1272" s="694"/>
      <c r="H1272" s="681"/>
      <c r="I1272" s="537" t="s">
        <v>87</v>
      </c>
      <c r="J1272" s="540"/>
      <c r="K1272" s="540"/>
      <c r="L1272" s="540"/>
      <c r="M1272" s="540"/>
      <c r="N1272" s="680" t="s">
        <v>90</v>
      </c>
      <c r="O1272" s="694"/>
      <c r="P1272" s="694"/>
      <c r="Q1272" s="680" t="s">
        <v>91</v>
      </c>
      <c r="R1272" s="694"/>
      <c r="S1272" s="694"/>
      <c r="T1272" s="680" t="s">
        <v>88</v>
      </c>
      <c r="U1272" s="694"/>
      <c r="V1272" s="681"/>
      <c r="W1272" s="198" t="s">
        <v>93</v>
      </c>
      <c r="X1272" s="199"/>
      <c r="Y1272" s="200"/>
      <c r="Z1272" s="200"/>
      <c r="AA1272" s="680"/>
      <c r="AB1272" s="681"/>
    </row>
    <row r="1273" spans="1:28" ht="16.5" customHeight="1" thickBot="1">
      <c r="A1273" s="702"/>
      <c r="B1273" s="702"/>
      <c r="C1273" s="702"/>
      <c r="D1273" s="702"/>
      <c r="E1273" s="702"/>
      <c r="F1273" s="702"/>
      <c r="G1273" s="702"/>
      <c r="H1273" s="702"/>
      <c r="I1273" s="702"/>
      <c r="J1273" s="702"/>
      <c r="K1273" s="702"/>
      <c r="L1273" s="702"/>
      <c r="M1273" s="702"/>
      <c r="N1273" s="702"/>
      <c r="O1273" s="702"/>
      <c r="P1273" s="702"/>
      <c r="Q1273" s="702"/>
      <c r="R1273" s="702"/>
      <c r="S1273" s="702"/>
      <c r="T1273" s="702"/>
      <c r="U1273" s="702"/>
      <c r="V1273" s="702"/>
      <c r="W1273" s="702"/>
      <c r="X1273" s="702"/>
      <c r="Y1273" s="702"/>
      <c r="Z1273" s="702"/>
      <c r="AA1273" s="702"/>
      <c r="AB1273" s="702"/>
    </row>
    <row r="1274" spans="1:28" ht="9.75" customHeight="1">
      <c r="A1274" s="682"/>
      <c r="B1274" s="684"/>
      <c r="C1274" s="635" t="s">
        <v>74</v>
      </c>
      <c r="D1274" s="636"/>
      <c r="E1274" s="636"/>
      <c r="F1274" s="636"/>
      <c r="G1274" s="636"/>
      <c r="H1274" s="636"/>
      <c r="I1274" s="636"/>
      <c r="J1274" s="636"/>
      <c r="K1274" s="636"/>
      <c r="L1274" s="636"/>
      <c r="M1274" s="636"/>
      <c r="N1274" s="636"/>
      <c r="O1274" s="636"/>
      <c r="P1274" s="636"/>
      <c r="Q1274" s="636"/>
      <c r="R1274" s="636"/>
      <c r="S1274" s="636"/>
      <c r="T1274" s="636"/>
      <c r="U1274" s="636"/>
      <c r="V1274" s="636"/>
      <c r="W1274" s="636"/>
      <c r="X1274" s="636"/>
      <c r="Y1274" s="636"/>
      <c r="Z1274" s="636"/>
      <c r="AA1274" s="636"/>
      <c r="AB1274" s="637"/>
    </row>
    <row r="1275" spans="1:28" ht="9.75" customHeight="1" thickBot="1">
      <c r="A1275" s="685"/>
      <c r="B1275" s="687"/>
      <c r="C1275" s="638"/>
      <c r="D1275" s="639"/>
      <c r="E1275" s="639"/>
      <c r="F1275" s="639"/>
      <c r="G1275" s="639"/>
      <c r="H1275" s="639"/>
      <c r="I1275" s="639"/>
      <c r="J1275" s="639"/>
      <c r="K1275" s="639"/>
      <c r="L1275" s="639"/>
      <c r="M1275" s="639"/>
      <c r="N1275" s="639"/>
      <c r="O1275" s="639"/>
      <c r="P1275" s="639"/>
      <c r="Q1275" s="639"/>
      <c r="R1275" s="639"/>
      <c r="S1275" s="639"/>
      <c r="T1275" s="639"/>
      <c r="U1275" s="639"/>
      <c r="V1275" s="639"/>
      <c r="W1275" s="639"/>
      <c r="X1275" s="639"/>
      <c r="Y1275" s="639"/>
      <c r="Z1275" s="639"/>
      <c r="AA1275" s="639"/>
      <c r="AB1275" s="640"/>
    </row>
    <row r="1276" spans="1:28" ht="9.75" customHeight="1">
      <c r="A1276" s="685"/>
      <c r="B1276" s="687"/>
      <c r="C1276" s="427" t="s">
        <v>145</v>
      </c>
      <c r="D1276" s="428"/>
      <c r="E1276" s="428"/>
      <c r="F1276" s="428"/>
      <c r="G1276" s="428"/>
      <c r="H1276" s="428"/>
      <c r="I1276" s="428"/>
      <c r="J1276" s="428"/>
      <c r="K1276" s="428"/>
      <c r="L1276" s="428"/>
      <c r="M1276" s="428"/>
      <c r="N1276" s="428"/>
      <c r="O1276" s="428"/>
      <c r="P1276" s="428"/>
      <c r="Q1276" s="428"/>
      <c r="R1276" s="428"/>
      <c r="S1276" s="428"/>
      <c r="T1276" s="428"/>
      <c r="U1276" s="428"/>
      <c r="V1276" s="428"/>
      <c r="W1276" s="428"/>
      <c r="X1276" s="428"/>
      <c r="Y1276" s="428"/>
      <c r="Z1276" s="428"/>
      <c r="AA1276" s="428"/>
      <c r="AB1276" s="429"/>
    </row>
    <row r="1277" spans="1:28" ht="9.75" customHeight="1" thickBot="1">
      <c r="A1277" s="685"/>
      <c r="B1277" s="687"/>
      <c r="C1277" s="430"/>
      <c r="D1277" s="431"/>
      <c r="E1277" s="431"/>
      <c r="F1277" s="431"/>
      <c r="G1277" s="431"/>
      <c r="H1277" s="431"/>
      <c r="I1277" s="431"/>
      <c r="J1277" s="431"/>
      <c r="K1277" s="431"/>
      <c r="L1277" s="431"/>
      <c r="M1277" s="431"/>
      <c r="N1277" s="431"/>
      <c r="O1277" s="431"/>
      <c r="P1277" s="431"/>
      <c r="Q1277" s="431"/>
      <c r="R1277" s="431"/>
      <c r="S1277" s="431"/>
      <c r="T1277" s="431"/>
      <c r="U1277" s="431"/>
      <c r="V1277" s="431"/>
      <c r="W1277" s="431"/>
      <c r="X1277" s="431"/>
      <c r="Y1277" s="431"/>
      <c r="Z1277" s="431"/>
      <c r="AA1277" s="431"/>
      <c r="AB1277" s="432"/>
    </row>
    <row r="1278" spans="1:28" ht="9.75" customHeight="1">
      <c r="A1278" s="685"/>
      <c r="B1278" s="687"/>
      <c r="C1278" s="629">
        <f ca="1">TODAY()</f>
        <v>42505</v>
      </c>
      <c r="D1278" s="630"/>
      <c r="E1278" s="630"/>
      <c r="F1278" s="630"/>
      <c r="G1278" s="630"/>
      <c r="H1278" s="630"/>
      <c r="I1278" s="630"/>
      <c r="J1278" s="630"/>
      <c r="K1278" s="630"/>
      <c r="L1278" s="630"/>
      <c r="M1278" s="631"/>
      <c r="N1278" s="614" t="s">
        <v>149</v>
      </c>
      <c r="O1278" s="615"/>
      <c r="P1278" s="615"/>
      <c r="Q1278" s="615"/>
      <c r="R1278" s="615"/>
      <c r="S1278" s="615"/>
      <c r="T1278" s="615"/>
      <c r="U1278" s="615"/>
      <c r="V1278" s="615"/>
      <c r="W1278" s="615"/>
      <c r="X1278" s="615"/>
      <c r="Y1278" s="615"/>
      <c r="Z1278" s="615"/>
      <c r="AA1278" s="615"/>
      <c r="AB1278" s="616"/>
    </row>
    <row r="1279" spans="1:28" ht="9.75" customHeight="1" thickBot="1">
      <c r="A1279" s="688"/>
      <c r="B1279" s="690"/>
      <c r="C1279" s="632"/>
      <c r="D1279" s="633"/>
      <c r="E1279" s="633"/>
      <c r="F1279" s="633"/>
      <c r="G1279" s="633"/>
      <c r="H1279" s="633"/>
      <c r="I1279" s="633"/>
      <c r="J1279" s="633"/>
      <c r="K1279" s="633"/>
      <c r="L1279" s="633"/>
      <c r="M1279" s="634"/>
      <c r="N1279" s="617"/>
      <c r="O1279" s="618"/>
      <c r="P1279" s="618"/>
      <c r="Q1279" s="618"/>
      <c r="R1279" s="618"/>
      <c r="S1279" s="618"/>
      <c r="T1279" s="618"/>
      <c r="U1279" s="618"/>
      <c r="V1279" s="618"/>
      <c r="W1279" s="618"/>
      <c r="X1279" s="618"/>
      <c r="Y1279" s="618"/>
      <c r="Z1279" s="618"/>
      <c r="AA1279" s="618"/>
      <c r="AB1279" s="619"/>
    </row>
    <row r="1280" spans="1:28" ht="9.75" customHeight="1">
      <c r="A1280" s="542" t="s">
        <v>68</v>
      </c>
      <c r="B1280" s="544"/>
      <c r="C1280" s="614" t="str">
        <f>'Sp. JK.'!F61</f>
        <v>CSURGAI ANITA</v>
      </c>
      <c r="D1280" s="615"/>
      <c r="E1280" s="615"/>
      <c r="F1280" s="615"/>
      <c r="G1280" s="615"/>
      <c r="H1280" s="615"/>
      <c r="I1280" s="615"/>
      <c r="J1280" s="615"/>
      <c r="K1280" s="615"/>
      <c r="L1280" s="615"/>
      <c r="M1280" s="615"/>
      <c r="N1280" s="542" t="s">
        <v>70</v>
      </c>
      <c r="O1280" s="543"/>
      <c r="P1280" s="544"/>
      <c r="Q1280" s="542"/>
      <c r="R1280" s="543"/>
      <c r="S1280" s="543"/>
      <c r="T1280" s="543"/>
      <c r="U1280" s="543"/>
      <c r="V1280" s="543"/>
      <c r="W1280" s="543"/>
      <c r="X1280" s="543"/>
      <c r="Y1280" s="543"/>
      <c r="Z1280" s="543"/>
      <c r="AA1280" s="543"/>
      <c r="AB1280" s="544"/>
    </row>
    <row r="1281" spans="1:28" ht="9.75" customHeight="1" thickBot="1">
      <c r="A1281" s="537"/>
      <c r="B1281" s="546"/>
      <c r="C1281" s="617"/>
      <c r="D1281" s="618"/>
      <c r="E1281" s="618"/>
      <c r="F1281" s="618"/>
      <c r="G1281" s="618"/>
      <c r="H1281" s="618"/>
      <c r="I1281" s="618"/>
      <c r="J1281" s="618"/>
      <c r="K1281" s="618"/>
      <c r="L1281" s="618"/>
      <c r="M1281" s="618"/>
      <c r="N1281" s="537"/>
      <c r="O1281" s="545"/>
      <c r="P1281" s="546"/>
      <c r="Q1281" s="537"/>
      <c r="R1281" s="545"/>
      <c r="S1281" s="545"/>
      <c r="T1281" s="545"/>
      <c r="U1281" s="545"/>
      <c r="V1281" s="545"/>
      <c r="W1281" s="545"/>
      <c r="X1281" s="545"/>
      <c r="Y1281" s="545"/>
      <c r="Z1281" s="545"/>
      <c r="AA1281" s="545"/>
      <c r="AB1281" s="546"/>
    </row>
    <row r="1282" spans="1:28" ht="9.75" customHeight="1">
      <c r="A1282" s="542" t="s">
        <v>71</v>
      </c>
      <c r="B1282" s="544"/>
      <c r="C1282" s="614"/>
      <c r="D1282" s="615"/>
      <c r="E1282" s="615"/>
      <c r="F1282" s="615"/>
      <c r="G1282" s="615"/>
      <c r="H1282" s="615"/>
      <c r="I1282" s="615"/>
      <c r="J1282" s="615"/>
      <c r="K1282" s="615"/>
      <c r="L1282" s="615"/>
      <c r="M1282" s="615"/>
      <c r="N1282" s="542" t="s">
        <v>69</v>
      </c>
      <c r="O1282" s="625"/>
      <c r="P1282" s="626"/>
      <c r="Q1282" s="542"/>
      <c r="R1282" s="543"/>
      <c r="S1282" s="543"/>
      <c r="T1282" s="543"/>
      <c r="U1282" s="543"/>
      <c r="V1282" s="543"/>
      <c r="W1282" s="543"/>
      <c r="X1282" s="543"/>
      <c r="Y1282" s="543"/>
      <c r="Z1282" s="543"/>
      <c r="AA1282" s="543"/>
      <c r="AB1282" s="544"/>
    </row>
    <row r="1283" spans="1:28" ht="9.75" customHeight="1" thickBot="1">
      <c r="A1283" s="537"/>
      <c r="B1283" s="546"/>
      <c r="C1283" s="617"/>
      <c r="D1283" s="618"/>
      <c r="E1283" s="618"/>
      <c r="F1283" s="618"/>
      <c r="G1283" s="618"/>
      <c r="H1283" s="618"/>
      <c r="I1283" s="618"/>
      <c r="J1283" s="618"/>
      <c r="K1283" s="618"/>
      <c r="L1283" s="618"/>
      <c r="M1283" s="618"/>
      <c r="N1283" s="622"/>
      <c r="O1283" s="623"/>
      <c r="P1283" s="624"/>
      <c r="Q1283" s="537"/>
      <c r="R1283" s="545"/>
      <c r="S1283" s="545"/>
      <c r="T1283" s="545"/>
      <c r="U1283" s="545"/>
      <c r="V1283" s="545"/>
      <c r="W1283" s="545"/>
      <c r="X1283" s="545"/>
      <c r="Y1283" s="545"/>
      <c r="Z1283" s="545"/>
      <c r="AA1283" s="545"/>
      <c r="AB1283" s="546"/>
    </row>
    <row r="1284" spans="1:28" ht="9.75" customHeight="1" thickBot="1">
      <c r="A1284" s="174" t="s">
        <v>77</v>
      </c>
      <c r="B1284" s="174" t="s">
        <v>62</v>
      </c>
      <c r="C1284" s="627"/>
      <c r="D1284" s="559"/>
      <c r="E1284" s="559"/>
      <c r="F1284" s="559"/>
      <c r="G1284" s="559"/>
      <c r="H1284" s="559"/>
      <c r="I1284" s="559"/>
      <c r="J1284" s="559"/>
      <c r="K1284" s="559"/>
      <c r="L1284" s="559"/>
      <c r="M1284" s="559"/>
      <c r="N1284" s="550" t="s">
        <v>63</v>
      </c>
      <c r="O1284" s="556"/>
      <c r="P1284" s="551"/>
      <c r="Q1284" s="550" t="s">
        <v>64</v>
      </c>
      <c r="R1284" s="556"/>
      <c r="S1284" s="551"/>
      <c r="T1284" s="550" t="s">
        <v>65</v>
      </c>
      <c r="U1284" s="556"/>
      <c r="V1284" s="551"/>
      <c r="W1284" s="703" t="s">
        <v>97</v>
      </c>
      <c r="X1284" s="704"/>
      <c r="Y1284" s="229" t="s">
        <v>78</v>
      </c>
      <c r="Z1284" s="230" t="s">
        <v>66</v>
      </c>
      <c r="AA1284" s="627" t="s">
        <v>67</v>
      </c>
      <c r="AB1284" s="628"/>
    </row>
    <row r="1285" spans="1:28" ht="14.25" customHeight="1" thickBot="1">
      <c r="A1285" s="561">
        <v>1</v>
      </c>
      <c r="B1285" s="561">
        <v>4</v>
      </c>
      <c r="C1285" s="175" t="s">
        <v>80</v>
      </c>
      <c r="D1285" s="176">
        <v>1</v>
      </c>
      <c r="E1285" s="177">
        <v>2</v>
      </c>
      <c r="F1285" s="177">
        <v>3</v>
      </c>
      <c r="G1285" s="177">
        <v>4</v>
      </c>
      <c r="H1285" s="177">
        <v>5</v>
      </c>
      <c r="I1285" s="177">
        <v>6</v>
      </c>
      <c r="J1285" s="177">
        <v>7</v>
      </c>
      <c r="K1285" s="177">
        <v>8</v>
      </c>
      <c r="L1285" s="177">
        <v>9</v>
      </c>
      <c r="M1285" s="177">
        <v>10</v>
      </c>
      <c r="N1285" s="563"/>
      <c r="O1285" s="565"/>
      <c r="P1285" s="609"/>
      <c r="Q1285" s="569"/>
      <c r="R1285" s="570"/>
      <c r="S1285" s="571"/>
      <c r="T1285" s="475" t="s">
        <v>89</v>
      </c>
      <c r="U1285" s="476"/>
      <c r="V1285" s="477"/>
      <c r="W1285" s="178" t="s">
        <v>92</v>
      </c>
      <c r="X1285" s="179"/>
      <c r="Y1285" s="586"/>
      <c r="Z1285" s="542"/>
      <c r="AA1285" s="542"/>
      <c r="AB1285" s="544"/>
    </row>
    <row r="1286" spans="1:28" ht="14.25" customHeight="1" thickBot="1">
      <c r="A1286" s="561"/>
      <c r="B1286" s="561"/>
      <c r="C1286" s="180" t="s">
        <v>63</v>
      </c>
      <c r="D1286" s="181"/>
      <c r="E1286" s="182"/>
      <c r="F1286" s="182"/>
      <c r="G1286" s="182"/>
      <c r="H1286" s="183"/>
      <c r="I1286" s="183"/>
      <c r="J1286" s="183"/>
      <c r="K1286" s="183"/>
      <c r="L1286" s="183"/>
      <c r="M1286" s="183"/>
      <c r="N1286" s="564"/>
      <c r="O1286" s="566"/>
      <c r="P1286" s="610"/>
      <c r="Q1286" s="572"/>
      <c r="R1286" s="573"/>
      <c r="S1286" s="574"/>
      <c r="T1286" s="590"/>
      <c r="U1286" s="595"/>
      <c r="V1286" s="591"/>
      <c r="W1286" s="184" t="s">
        <v>93</v>
      </c>
      <c r="X1286" s="185"/>
      <c r="Y1286" s="691"/>
      <c r="Z1286" s="602"/>
      <c r="AA1286" s="602"/>
      <c r="AB1286" s="604"/>
    </row>
    <row r="1287" spans="1:28" ht="14.25" customHeight="1" thickBot="1">
      <c r="A1287" s="561"/>
      <c r="B1287" s="561"/>
      <c r="C1287" s="175" t="s">
        <v>80</v>
      </c>
      <c r="D1287" s="186">
        <v>11</v>
      </c>
      <c r="E1287" s="187">
        <v>12</v>
      </c>
      <c r="F1287" s="187">
        <v>13</v>
      </c>
      <c r="G1287" s="187">
        <v>14</v>
      </c>
      <c r="H1287" s="188">
        <v>15</v>
      </c>
      <c r="I1287" s="188">
        <v>16</v>
      </c>
      <c r="J1287" s="188">
        <v>17</v>
      </c>
      <c r="K1287" s="188">
        <v>18</v>
      </c>
      <c r="L1287" s="188">
        <v>19</v>
      </c>
      <c r="M1287" s="189">
        <v>20</v>
      </c>
      <c r="N1287" s="569"/>
      <c r="O1287" s="570"/>
      <c r="P1287" s="571"/>
      <c r="Q1287" s="575"/>
      <c r="R1287" s="576"/>
      <c r="S1287" s="577"/>
      <c r="T1287" s="478"/>
      <c r="U1287" s="479"/>
      <c r="V1287" s="480"/>
      <c r="W1287" s="184" t="s">
        <v>94</v>
      </c>
      <c r="X1287" s="185"/>
      <c r="Y1287" s="691"/>
      <c r="Z1287" s="602"/>
      <c r="AA1287" s="602"/>
      <c r="AB1287" s="604"/>
    </row>
    <row r="1288" spans="1:28" ht="14.25" customHeight="1">
      <c r="A1288" s="561"/>
      <c r="B1288" s="561"/>
      <c r="C1288" s="578" t="s">
        <v>64</v>
      </c>
      <c r="D1288" s="190"/>
      <c r="E1288" s="191"/>
      <c r="F1288" s="191"/>
      <c r="G1288" s="191"/>
      <c r="H1288" s="192"/>
      <c r="I1288" s="192"/>
      <c r="J1288" s="192"/>
      <c r="K1288" s="192"/>
      <c r="L1288" s="192"/>
      <c r="M1288" s="192"/>
      <c r="N1288" s="572"/>
      <c r="O1288" s="573"/>
      <c r="P1288" s="574"/>
      <c r="Q1288" s="611"/>
      <c r="R1288" s="612"/>
      <c r="S1288" s="613"/>
      <c r="T1288" s="580"/>
      <c r="U1288" s="582"/>
      <c r="V1288" s="584"/>
      <c r="W1288" s="184" t="s">
        <v>95</v>
      </c>
      <c r="X1288" s="185"/>
      <c r="Y1288" s="691"/>
      <c r="Z1288" s="692"/>
      <c r="AA1288" s="602"/>
      <c r="AB1288" s="604"/>
    </row>
    <row r="1289" spans="1:28" ht="14.25" customHeight="1" thickBot="1">
      <c r="A1289" s="562"/>
      <c r="B1289" s="562"/>
      <c r="C1289" s="579"/>
      <c r="D1289" s="193"/>
      <c r="E1289" s="194"/>
      <c r="F1289" s="194"/>
      <c r="G1289" s="194"/>
      <c r="H1289" s="195"/>
      <c r="I1289" s="195"/>
      <c r="J1289" s="195"/>
      <c r="K1289" s="195"/>
      <c r="L1289" s="195"/>
      <c r="M1289" s="195"/>
      <c r="N1289" s="575"/>
      <c r="O1289" s="576"/>
      <c r="P1289" s="577"/>
      <c r="Q1289" s="564"/>
      <c r="R1289" s="566"/>
      <c r="S1289" s="568"/>
      <c r="T1289" s="581"/>
      <c r="U1289" s="583"/>
      <c r="V1289" s="585"/>
      <c r="W1289" s="184" t="s">
        <v>96</v>
      </c>
      <c r="X1289" s="185"/>
      <c r="Y1289" s="587"/>
      <c r="Z1289" s="693"/>
      <c r="AA1289" s="537"/>
      <c r="AB1289" s="546"/>
    </row>
    <row r="1290" spans="1:28" ht="14.25" customHeight="1" thickBot="1">
      <c r="A1290" s="561">
        <v>2</v>
      </c>
      <c r="B1290" s="560">
        <v>3</v>
      </c>
      <c r="C1290" s="175" t="s">
        <v>80</v>
      </c>
      <c r="D1290" s="176">
        <v>21</v>
      </c>
      <c r="E1290" s="177">
        <v>22</v>
      </c>
      <c r="F1290" s="177">
        <v>23</v>
      </c>
      <c r="G1290" s="177">
        <v>24</v>
      </c>
      <c r="H1290" s="177">
        <v>25</v>
      </c>
      <c r="I1290" s="177">
        <v>26</v>
      </c>
      <c r="J1290" s="177">
        <v>27</v>
      </c>
      <c r="K1290" s="177">
        <v>28</v>
      </c>
      <c r="L1290" s="177">
        <v>29</v>
      </c>
      <c r="M1290" s="177">
        <v>30</v>
      </c>
      <c r="N1290" s="563"/>
      <c r="O1290" s="565"/>
      <c r="P1290" s="567"/>
      <c r="Q1290" s="569"/>
      <c r="R1290" s="570"/>
      <c r="S1290" s="571"/>
      <c r="T1290" s="475" t="s">
        <v>89</v>
      </c>
      <c r="U1290" s="476"/>
      <c r="V1290" s="477"/>
      <c r="W1290" s="178" t="s">
        <v>92</v>
      </c>
      <c r="X1290" s="179"/>
      <c r="Y1290" s="586"/>
      <c r="Z1290" s="542"/>
      <c r="AA1290" s="542"/>
      <c r="AB1290" s="544"/>
    </row>
    <row r="1291" spans="1:28" ht="14.25" customHeight="1" thickBot="1">
      <c r="A1291" s="561"/>
      <c r="B1291" s="561"/>
      <c r="C1291" s="180" t="s">
        <v>63</v>
      </c>
      <c r="D1291" s="181"/>
      <c r="E1291" s="182"/>
      <c r="F1291" s="182"/>
      <c r="G1291" s="182"/>
      <c r="H1291" s="183"/>
      <c r="I1291" s="183"/>
      <c r="J1291" s="183"/>
      <c r="K1291" s="183"/>
      <c r="L1291" s="183"/>
      <c r="M1291" s="183"/>
      <c r="N1291" s="564"/>
      <c r="O1291" s="566"/>
      <c r="P1291" s="568"/>
      <c r="Q1291" s="572"/>
      <c r="R1291" s="573"/>
      <c r="S1291" s="574"/>
      <c r="T1291" s="590"/>
      <c r="U1291" s="595"/>
      <c r="V1291" s="591"/>
      <c r="W1291" s="184" t="s">
        <v>93</v>
      </c>
      <c r="X1291" s="185"/>
      <c r="Y1291" s="691"/>
      <c r="Z1291" s="602"/>
      <c r="AA1291" s="602"/>
      <c r="AB1291" s="604"/>
    </row>
    <row r="1292" spans="1:28" ht="14.25" customHeight="1" thickBot="1">
      <c r="A1292" s="561"/>
      <c r="B1292" s="561"/>
      <c r="C1292" s="175" t="s">
        <v>80</v>
      </c>
      <c r="D1292" s="186">
        <v>31</v>
      </c>
      <c r="E1292" s="187">
        <v>32</v>
      </c>
      <c r="F1292" s="187">
        <v>33</v>
      </c>
      <c r="G1292" s="187">
        <v>34</v>
      </c>
      <c r="H1292" s="188">
        <v>35</v>
      </c>
      <c r="I1292" s="188">
        <v>36</v>
      </c>
      <c r="J1292" s="188">
        <v>37</v>
      </c>
      <c r="K1292" s="188">
        <v>38</v>
      </c>
      <c r="L1292" s="188">
        <v>39</v>
      </c>
      <c r="M1292" s="189">
        <v>40</v>
      </c>
      <c r="N1292" s="596"/>
      <c r="O1292" s="597"/>
      <c r="P1292" s="598"/>
      <c r="Q1292" s="575"/>
      <c r="R1292" s="576"/>
      <c r="S1292" s="577"/>
      <c r="T1292" s="478"/>
      <c r="U1292" s="479"/>
      <c r="V1292" s="480"/>
      <c r="W1292" s="184" t="s">
        <v>94</v>
      </c>
      <c r="X1292" s="185"/>
      <c r="Y1292" s="691"/>
      <c r="Z1292" s="602"/>
      <c r="AA1292" s="602"/>
      <c r="AB1292" s="604"/>
    </row>
    <row r="1293" spans="1:28" ht="14.25" customHeight="1">
      <c r="A1293" s="561"/>
      <c r="B1293" s="561"/>
      <c r="C1293" s="578" t="s">
        <v>64</v>
      </c>
      <c r="D1293" s="190"/>
      <c r="E1293" s="191"/>
      <c r="F1293" s="191"/>
      <c r="G1293" s="191"/>
      <c r="H1293" s="192"/>
      <c r="I1293" s="192"/>
      <c r="J1293" s="192"/>
      <c r="K1293" s="192"/>
      <c r="L1293" s="192"/>
      <c r="M1293" s="192"/>
      <c r="N1293" s="596"/>
      <c r="O1293" s="597"/>
      <c r="P1293" s="598"/>
      <c r="Q1293" s="563"/>
      <c r="R1293" s="565"/>
      <c r="S1293" s="567"/>
      <c r="T1293" s="695"/>
      <c r="U1293" s="696"/>
      <c r="V1293" s="697"/>
      <c r="W1293" s="184" t="s">
        <v>95</v>
      </c>
      <c r="X1293" s="185"/>
      <c r="Y1293" s="691"/>
      <c r="Z1293" s="692"/>
      <c r="AA1293" s="602"/>
      <c r="AB1293" s="604"/>
    </row>
    <row r="1294" spans="1:28" ht="14.25" customHeight="1" thickBot="1">
      <c r="A1294" s="562"/>
      <c r="B1294" s="562"/>
      <c r="C1294" s="579"/>
      <c r="D1294" s="193"/>
      <c r="E1294" s="194"/>
      <c r="F1294" s="194"/>
      <c r="G1294" s="194"/>
      <c r="H1294" s="195"/>
      <c r="I1294" s="195"/>
      <c r="J1294" s="195"/>
      <c r="K1294" s="195"/>
      <c r="L1294" s="195"/>
      <c r="M1294" s="195"/>
      <c r="N1294" s="599"/>
      <c r="O1294" s="600"/>
      <c r="P1294" s="601"/>
      <c r="Q1294" s="564"/>
      <c r="R1294" s="566"/>
      <c r="S1294" s="568"/>
      <c r="T1294" s="581"/>
      <c r="U1294" s="583"/>
      <c r="V1294" s="585"/>
      <c r="W1294" s="196" t="s">
        <v>96</v>
      </c>
      <c r="X1294" s="197"/>
      <c r="Y1294" s="587"/>
      <c r="Z1294" s="693"/>
      <c r="AA1294" s="537"/>
      <c r="AB1294" s="546"/>
    </row>
    <row r="1295" spans="1:28" ht="14.25" customHeight="1">
      <c r="A1295" s="682"/>
      <c r="B1295" s="683"/>
      <c r="C1295" s="683"/>
      <c r="D1295" s="683"/>
      <c r="E1295" s="683"/>
      <c r="F1295" s="683"/>
      <c r="G1295" s="683"/>
      <c r="H1295" s="684"/>
      <c r="I1295" s="542"/>
      <c r="J1295" s="543"/>
      <c r="K1295" s="543"/>
      <c r="L1295" s="543"/>
      <c r="M1295" s="544"/>
      <c r="N1295" s="542"/>
      <c r="O1295" s="542"/>
      <c r="P1295" s="542"/>
      <c r="Q1295" s="542"/>
      <c r="R1295" s="542"/>
      <c r="S1295" s="542"/>
      <c r="T1295" s="542"/>
      <c r="U1295" s="542"/>
      <c r="V1295" s="542"/>
      <c r="W1295" s="698"/>
      <c r="X1295" s="699"/>
      <c r="Y1295" s="586"/>
      <c r="Z1295" s="586"/>
      <c r="AA1295" s="542"/>
      <c r="AB1295" s="544"/>
    </row>
    <row r="1296" spans="1:28" ht="14.25" customHeight="1" thickBot="1">
      <c r="A1296" s="685"/>
      <c r="B1296" s="686"/>
      <c r="C1296" s="686"/>
      <c r="D1296" s="686"/>
      <c r="E1296" s="686"/>
      <c r="F1296" s="686"/>
      <c r="G1296" s="686"/>
      <c r="H1296" s="687"/>
      <c r="I1296" s="602"/>
      <c r="J1296" s="603"/>
      <c r="K1296" s="603"/>
      <c r="L1296" s="603"/>
      <c r="M1296" s="604"/>
      <c r="N1296" s="602"/>
      <c r="O1296" s="602"/>
      <c r="P1296" s="602"/>
      <c r="Q1296" s="602"/>
      <c r="R1296" s="602"/>
      <c r="S1296" s="602"/>
      <c r="T1296" s="602"/>
      <c r="U1296" s="602"/>
      <c r="V1296" s="602"/>
      <c r="W1296" s="700"/>
      <c r="X1296" s="701"/>
      <c r="Y1296" s="587"/>
      <c r="Z1296" s="587"/>
      <c r="AA1296" s="537"/>
      <c r="AB1296" s="546"/>
    </row>
    <row r="1297" spans="1:28" ht="14.25" customHeight="1" thickBot="1">
      <c r="A1297" s="688"/>
      <c r="B1297" s="689"/>
      <c r="C1297" s="689"/>
      <c r="D1297" s="689"/>
      <c r="E1297" s="689"/>
      <c r="F1297" s="689"/>
      <c r="G1297" s="689"/>
      <c r="H1297" s="690"/>
      <c r="I1297" s="537"/>
      <c r="J1297" s="545"/>
      <c r="K1297" s="545"/>
      <c r="L1297" s="545"/>
      <c r="M1297" s="546"/>
      <c r="N1297" s="537"/>
      <c r="O1297" s="537"/>
      <c r="P1297" s="537"/>
      <c r="Q1297" s="537"/>
      <c r="R1297" s="537"/>
      <c r="S1297" s="537"/>
      <c r="T1297" s="537"/>
      <c r="U1297" s="537"/>
      <c r="V1297" s="537"/>
      <c r="W1297" s="198" t="s">
        <v>92</v>
      </c>
      <c r="X1297" s="199"/>
      <c r="Y1297" s="200"/>
      <c r="Z1297" s="200"/>
      <c r="AA1297" s="680"/>
      <c r="AB1297" s="681"/>
    </row>
    <row r="1298" spans="1:28" ht="15" customHeight="1" thickBot="1">
      <c r="A1298" s="680" t="s">
        <v>86</v>
      </c>
      <c r="B1298" s="694"/>
      <c r="C1298" s="694"/>
      <c r="D1298" s="694"/>
      <c r="E1298" s="694"/>
      <c r="F1298" s="694"/>
      <c r="G1298" s="694"/>
      <c r="H1298" s="681"/>
      <c r="I1298" s="537" t="s">
        <v>87</v>
      </c>
      <c r="J1298" s="540"/>
      <c r="K1298" s="540"/>
      <c r="L1298" s="540"/>
      <c r="M1298" s="540"/>
      <c r="N1298" s="680" t="s">
        <v>90</v>
      </c>
      <c r="O1298" s="694"/>
      <c r="P1298" s="694"/>
      <c r="Q1298" s="680" t="s">
        <v>91</v>
      </c>
      <c r="R1298" s="694"/>
      <c r="S1298" s="694"/>
      <c r="T1298" s="680" t="s">
        <v>88</v>
      </c>
      <c r="U1298" s="694"/>
      <c r="V1298" s="681"/>
      <c r="W1298" s="198" t="s">
        <v>93</v>
      </c>
      <c r="X1298" s="199"/>
      <c r="Y1298" s="200"/>
      <c r="Z1298" s="200"/>
      <c r="AA1298" s="680"/>
      <c r="AB1298" s="681"/>
    </row>
    <row r="1299" spans="1:28" ht="15" thickBot="1">
      <c r="A1299" s="702"/>
      <c r="B1299" s="702"/>
      <c r="C1299" s="702"/>
      <c r="D1299" s="702"/>
      <c r="E1299" s="702"/>
      <c r="F1299" s="702"/>
      <c r="G1299" s="702"/>
      <c r="H1299" s="702"/>
      <c r="I1299" s="702"/>
      <c r="J1299" s="702"/>
      <c r="K1299" s="702"/>
      <c r="L1299" s="702"/>
      <c r="M1299" s="702"/>
      <c r="N1299" s="702"/>
      <c r="O1299" s="702"/>
      <c r="P1299" s="702"/>
      <c r="Q1299" s="702"/>
      <c r="R1299" s="702"/>
      <c r="S1299" s="702"/>
      <c r="T1299" s="702"/>
      <c r="U1299" s="702"/>
      <c r="V1299" s="702"/>
      <c r="W1299" s="702"/>
      <c r="X1299" s="702"/>
      <c r="Y1299" s="702"/>
      <c r="Z1299" s="702"/>
      <c r="AA1299" s="702"/>
      <c r="AB1299" s="702"/>
    </row>
    <row r="1300" spans="1:28" ht="9.75" customHeight="1">
      <c r="A1300" s="682"/>
      <c r="B1300" s="684"/>
      <c r="C1300" s="635" t="s">
        <v>74</v>
      </c>
      <c r="D1300" s="636"/>
      <c r="E1300" s="636"/>
      <c r="F1300" s="636"/>
      <c r="G1300" s="636"/>
      <c r="H1300" s="636"/>
      <c r="I1300" s="636"/>
      <c r="J1300" s="636"/>
      <c r="K1300" s="636"/>
      <c r="L1300" s="636"/>
      <c r="M1300" s="636"/>
      <c r="N1300" s="636"/>
      <c r="O1300" s="636"/>
      <c r="P1300" s="636"/>
      <c r="Q1300" s="636"/>
      <c r="R1300" s="636"/>
      <c r="S1300" s="636"/>
      <c r="T1300" s="636"/>
      <c r="U1300" s="636"/>
      <c r="V1300" s="636"/>
      <c r="W1300" s="636"/>
      <c r="X1300" s="636"/>
      <c r="Y1300" s="636"/>
      <c r="Z1300" s="636"/>
      <c r="AA1300" s="636"/>
      <c r="AB1300" s="637"/>
    </row>
    <row r="1301" spans="1:28" ht="9.75" customHeight="1" thickBot="1">
      <c r="A1301" s="685"/>
      <c r="B1301" s="687"/>
      <c r="C1301" s="638"/>
      <c r="D1301" s="639"/>
      <c r="E1301" s="639"/>
      <c r="F1301" s="639"/>
      <c r="G1301" s="639"/>
      <c r="H1301" s="639"/>
      <c r="I1301" s="639"/>
      <c r="J1301" s="639"/>
      <c r="K1301" s="639"/>
      <c r="L1301" s="639"/>
      <c r="M1301" s="639"/>
      <c r="N1301" s="639"/>
      <c r="O1301" s="639"/>
      <c r="P1301" s="639"/>
      <c r="Q1301" s="639"/>
      <c r="R1301" s="639"/>
      <c r="S1301" s="639"/>
      <c r="T1301" s="639"/>
      <c r="U1301" s="639"/>
      <c r="V1301" s="639"/>
      <c r="W1301" s="639"/>
      <c r="X1301" s="639"/>
      <c r="Y1301" s="639"/>
      <c r="Z1301" s="639"/>
      <c r="AA1301" s="639"/>
      <c r="AB1301" s="640"/>
    </row>
    <row r="1302" spans="1:28" ht="9.75" customHeight="1">
      <c r="A1302" s="685"/>
      <c r="B1302" s="687"/>
      <c r="C1302" s="427" t="s">
        <v>145</v>
      </c>
      <c r="D1302" s="428"/>
      <c r="E1302" s="428"/>
      <c r="F1302" s="428"/>
      <c r="G1302" s="428"/>
      <c r="H1302" s="428"/>
      <c r="I1302" s="428"/>
      <c r="J1302" s="428"/>
      <c r="K1302" s="428"/>
      <c r="L1302" s="428"/>
      <c r="M1302" s="428"/>
      <c r="N1302" s="428"/>
      <c r="O1302" s="428"/>
      <c r="P1302" s="428"/>
      <c r="Q1302" s="428"/>
      <c r="R1302" s="428"/>
      <c r="S1302" s="428"/>
      <c r="T1302" s="428"/>
      <c r="U1302" s="428"/>
      <c r="V1302" s="428"/>
      <c r="W1302" s="428"/>
      <c r="X1302" s="428"/>
      <c r="Y1302" s="428"/>
      <c r="Z1302" s="428"/>
      <c r="AA1302" s="428"/>
      <c r="AB1302" s="429"/>
    </row>
    <row r="1303" spans="1:28" ht="9.75" customHeight="1" thickBot="1">
      <c r="A1303" s="685"/>
      <c r="B1303" s="687"/>
      <c r="C1303" s="430"/>
      <c r="D1303" s="431"/>
      <c r="E1303" s="431"/>
      <c r="F1303" s="431"/>
      <c r="G1303" s="431"/>
      <c r="H1303" s="431"/>
      <c r="I1303" s="431"/>
      <c r="J1303" s="431"/>
      <c r="K1303" s="431"/>
      <c r="L1303" s="431"/>
      <c r="M1303" s="431"/>
      <c r="N1303" s="431"/>
      <c r="O1303" s="431"/>
      <c r="P1303" s="431"/>
      <c r="Q1303" s="431"/>
      <c r="R1303" s="431"/>
      <c r="S1303" s="431"/>
      <c r="T1303" s="431"/>
      <c r="U1303" s="431"/>
      <c r="V1303" s="431"/>
      <c r="W1303" s="431"/>
      <c r="X1303" s="431"/>
      <c r="Y1303" s="431"/>
      <c r="Z1303" s="431"/>
      <c r="AA1303" s="431"/>
      <c r="AB1303" s="432"/>
    </row>
    <row r="1304" spans="1:28" ht="9.75" customHeight="1">
      <c r="A1304" s="685"/>
      <c r="B1304" s="687"/>
      <c r="C1304" s="629">
        <f ca="1">TODAY()</f>
        <v>42505</v>
      </c>
      <c r="D1304" s="630"/>
      <c r="E1304" s="630"/>
      <c r="F1304" s="630"/>
      <c r="G1304" s="630"/>
      <c r="H1304" s="630"/>
      <c r="I1304" s="630"/>
      <c r="J1304" s="630"/>
      <c r="K1304" s="630"/>
      <c r="L1304" s="630"/>
      <c r="M1304" s="631"/>
      <c r="N1304" s="614" t="s">
        <v>149</v>
      </c>
      <c r="O1304" s="615"/>
      <c r="P1304" s="615"/>
      <c r="Q1304" s="615"/>
      <c r="R1304" s="615"/>
      <c r="S1304" s="615"/>
      <c r="T1304" s="615"/>
      <c r="U1304" s="615"/>
      <c r="V1304" s="615"/>
      <c r="W1304" s="615"/>
      <c r="X1304" s="615"/>
      <c r="Y1304" s="615"/>
      <c r="Z1304" s="615"/>
      <c r="AA1304" s="615"/>
      <c r="AB1304" s="616"/>
    </row>
    <row r="1305" spans="1:28" ht="9.75" customHeight="1" thickBot="1">
      <c r="A1305" s="688"/>
      <c r="B1305" s="690"/>
      <c r="C1305" s="632"/>
      <c r="D1305" s="633"/>
      <c r="E1305" s="633"/>
      <c r="F1305" s="633"/>
      <c r="G1305" s="633"/>
      <c r="H1305" s="633"/>
      <c r="I1305" s="633"/>
      <c r="J1305" s="633"/>
      <c r="K1305" s="633"/>
      <c r="L1305" s="633"/>
      <c r="M1305" s="634"/>
      <c r="N1305" s="617"/>
      <c r="O1305" s="618"/>
      <c r="P1305" s="618"/>
      <c r="Q1305" s="618"/>
      <c r="R1305" s="618"/>
      <c r="S1305" s="618"/>
      <c r="T1305" s="618"/>
      <c r="U1305" s="618"/>
      <c r="V1305" s="618"/>
      <c r="W1305" s="618"/>
      <c r="X1305" s="618"/>
      <c r="Y1305" s="618"/>
      <c r="Z1305" s="618"/>
      <c r="AA1305" s="618"/>
      <c r="AB1305" s="619"/>
    </row>
    <row r="1306" spans="1:28" ht="9.75" customHeight="1">
      <c r="A1306" s="542" t="s">
        <v>68</v>
      </c>
      <c r="B1306" s="544"/>
      <c r="C1306" s="614" t="str">
        <f>'Sp. JK.'!F62</f>
        <v>NÉMETHNÉ KATONA BEÁTA</v>
      </c>
      <c r="D1306" s="615"/>
      <c r="E1306" s="615"/>
      <c r="F1306" s="615"/>
      <c r="G1306" s="615"/>
      <c r="H1306" s="615"/>
      <c r="I1306" s="615"/>
      <c r="J1306" s="615"/>
      <c r="K1306" s="615"/>
      <c r="L1306" s="615"/>
      <c r="M1306" s="615"/>
      <c r="N1306" s="542" t="s">
        <v>70</v>
      </c>
      <c r="O1306" s="543"/>
      <c r="P1306" s="544"/>
      <c r="Q1306" s="542"/>
      <c r="R1306" s="543"/>
      <c r="S1306" s="543"/>
      <c r="T1306" s="543"/>
      <c r="U1306" s="543"/>
      <c r="V1306" s="543"/>
      <c r="W1306" s="543"/>
      <c r="X1306" s="543"/>
      <c r="Y1306" s="543"/>
      <c r="Z1306" s="543"/>
      <c r="AA1306" s="543"/>
      <c r="AB1306" s="544"/>
    </row>
    <row r="1307" spans="1:28" ht="9.75" customHeight="1" thickBot="1">
      <c r="A1307" s="537"/>
      <c r="B1307" s="546"/>
      <c r="C1307" s="617"/>
      <c r="D1307" s="618"/>
      <c r="E1307" s="618"/>
      <c r="F1307" s="618"/>
      <c r="G1307" s="618"/>
      <c r="H1307" s="618"/>
      <c r="I1307" s="618"/>
      <c r="J1307" s="618"/>
      <c r="K1307" s="618"/>
      <c r="L1307" s="618"/>
      <c r="M1307" s="618"/>
      <c r="N1307" s="537"/>
      <c r="O1307" s="545"/>
      <c r="P1307" s="546"/>
      <c r="Q1307" s="537"/>
      <c r="R1307" s="545"/>
      <c r="S1307" s="545"/>
      <c r="T1307" s="545"/>
      <c r="U1307" s="545"/>
      <c r="V1307" s="545"/>
      <c r="W1307" s="545"/>
      <c r="X1307" s="545"/>
      <c r="Y1307" s="545"/>
      <c r="Z1307" s="545"/>
      <c r="AA1307" s="545"/>
      <c r="AB1307" s="546"/>
    </row>
    <row r="1308" spans="1:28" ht="9.75" customHeight="1">
      <c r="A1308" s="542" t="s">
        <v>71</v>
      </c>
      <c r="B1308" s="544"/>
      <c r="C1308" s="614"/>
      <c r="D1308" s="615"/>
      <c r="E1308" s="615"/>
      <c r="F1308" s="615"/>
      <c r="G1308" s="615"/>
      <c r="H1308" s="615"/>
      <c r="I1308" s="615"/>
      <c r="J1308" s="615"/>
      <c r="K1308" s="615"/>
      <c r="L1308" s="615"/>
      <c r="M1308" s="615"/>
      <c r="N1308" s="542" t="s">
        <v>69</v>
      </c>
      <c r="O1308" s="625"/>
      <c r="P1308" s="626"/>
      <c r="Q1308" s="542"/>
      <c r="R1308" s="543"/>
      <c r="S1308" s="543"/>
      <c r="T1308" s="543"/>
      <c r="U1308" s="543"/>
      <c r="V1308" s="543"/>
      <c r="W1308" s="543"/>
      <c r="X1308" s="543"/>
      <c r="Y1308" s="543"/>
      <c r="Z1308" s="543"/>
      <c r="AA1308" s="543"/>
      <c r="AB1308" s="544"/>
    </row>
    <row r="1309" spans="1:28" ht="9.75" customHeight="1" thickBot="1">
      <c r="A1309" s="537"/>
      <c r="B1309" s="546"/>
      <c r="C1309" s="617"/>
      <c r="D1309" s="618"/>
      <c r="E1309" s="618"/>
      <c r="F1309" s="618"/>
      <c r="G1309" s="618"/>
      <c r="H1309" s="618"/>
      <c r="I1309" s="618"/>
      <c r="J1309" s="618"/>
      <c r="K1309" s="618"/>
      <c r="L1309" s="618"/>
      <c r="M1309" s="618"/>
      <c r="N1309" s="622"/>
      <c r="O1309" s="623"/>
      <c r="P1309" s="624"/>
      <c r="Q1309" s="537"/>
      <c r="R1309" s="545"/>
      <c r="S1309" s="545"/>
      <c r="T1309" s="545"/>
      <c r="U1309" s="545"/>
      <c r="V1309" s="545"/>
      <c r="W1309" s="545"/>
      <c r="X1309" s="545"/>
      <c r="Y1309" s="545"/>
      <c r="Z1309" s="545"/>
      <c r="AA1309" s="545"/>
      <c r="AB1309" s="546"/>
    </row>
    <row r="1310" spans="1:28" ht="9.75" customHeight="1" thickBot="1">
      <c r="A1310" s="174" t="s">
        <v>77</v>
      </c>
      <c r="B1310" s="174" t="s">
        <v>62</v>
      </c>
      <c r="C1310" s="627"/>
      <c r="D1310" s="559"/>
      <c r="E1310" s="559"/>
      <c r="F1310" s="559"/>
      <c r="G1310" s="559"/>
      <c r="H1310" s="559"/>
      <c r="I1310" s="559"/>
      <c r="J1310" s="559"/>
      <c r="K1310" s="559"/>
      <c r="L1310" s="559"/>
      <c r="M1310" s="559"/>
      <c r="N1310" s="550" t="s">
        <v>63</v>
      </c>
      <c r="O1310" s="556"/>
      <c r="P1310" s="551"/>
      <c r="Q1310" s="550" t="s">
        <v>64</v>
      </c>
      <c r="R1310" s="556"/>
      <c r="S1310" s="551"/>
      <c r="T1310" s="550" t="s">
        <v>65</v>
      </c>
      <c r="U1310" s="556"/>
      <c r="V1310" s="551"/>
      <c r="W1310" s="525" t="s">
        <v>97</v>
      </c>
      <c r="X1310" s="527"/>
      <c r="Y1310" s="229" t="s">
        <v>78</v>
      </c>
      <c r="Z1310" s="230" t="s">
        <v>66</v>
      </c>
      <c r="AA1310" s="627" t="s">
        <v>67</v>
      </c>
      <c r="AB1310" s="628"/>
    </row>
    <row r="1311" spans="1:28" ht="14.25" customHeight="1" thickBot="1">
      <c r="A1311" s="561">
        <v>1</v>
      </c>
      <c r="B1311" s="561">
        <v>5</v>
      </c>
      <c r="C1311" s="175" t="s">
        <v>80</v>
      </c>
      <c r="D1311" s="176">
        <v>1</v>
      </c>
      <c r="E1311" s="177">
        <v>2</v>
      </c>
      <c r="F1311" s="177">
        <v>3</v>
      </c>
      <c r="G1311" s="177">
        <v>4</v>
      </c>
      <c r="H1311" s="177">
        <v>5</v>
      </c>
      <c r="I1311" s="177">
        <v>6</v>
      </c>
      <c r="J1311" s="177">
        <v>7</v>
      </c>
      <c r="K1311" s="177">
        <v>8</v>
      </c>
      <c r="L1311" s="177">
        <v>9</v>
      </c>
      <c r="M1311" s="177">
        <v>10</v>
      </c>
      <c r="N1311" s="563"/>
      <c r="O1311" s="565"/>
      <c r="P1311" s="609"/>
      <c r="Q1311" s="569"/>
      <c r="R1311" s="570"/>
      <c r="S1311" s="571"/>
      <c r="T1311" s="475" t="s">
        <v>89</v>
      </c>
      <c r="U1311" s="476"/>
      <c r="V1311" s="477"/>
      <c r="W1311" s="178" t="s">
        <v>92</v>
      </c>
      <c r="X1311" s="179"/>
      <c r="Y1311" s="586"/>
      <c r="Z1311" s="542"/>
      <c r="AA1311" s="542"/>
      <c r="AB1311" s="544"/>
    </row>
    <row r="1312" spans="1:28" ht="14.25" customHeight="1" thickBot="1">
      <c r="A1312" s="561"/>
      <c r="B1312" s="561"/>
      <c r="C1312" s="180" t="s">
        <v>63</v>
      </c>
      <c r="D1312" s="181"/>
      <c r="E1312" s="182"/>
      <c r="F1312" s="182"/>
      <c r="G1312" s="182"/>
      <c r="H1312" s="183"/>
      <c r="I1312" s="183"/>
      <c r="J1312" s="183"/>
      <c r="K1312" s="183"/>
      <c r="L1312" s="183"/>
      <c r="M1312" s="183"/>
      <c r="N1312" s="564"/>
      <c r="O1312" s="566"/>
      <c r="P1312" s="610"/>
      <c r="Q1312" s="572"/>
      <c r="R1312" s="573"/>
      <c r="S1312" s="574"/>
      <c r="T1312" s="590"/>
      <c r="U1312" s="595"/>
      <c r="V1312" s="591"/>
      <c r="W1312" s="184" t="s">
        <v>93</v>
      </c>
      <c r="X1312" s="185"/>
      <c r="Y1312" s="691"/>
      <c r="Z1312" s="602"/>
      <c r="AA1312" s="602"/>
      <c r="AB1312" s="604"/>
    </row>
    <row r="1313" spans="1:28" ht="14.25" customHeight="1" thickBot="1">
      <c r="A1313" s="561"/>
      <c r="B1313" s="561"/>
      <c r="C1313" s="175" t="s">
        <v>80</v>
      </c>
      <c r="D1313" s="186">
        <v>11</v>
      </c>
      <c r="E1313" s="187">
        <v>12</v>
      </c>
      <c r="F1313" s="187">
        <v>13</v>
      </c>
      <c r="G1313" s="187">
        <v>14</v>
      </c>
      <c r="H1313" s="188">
        <v>15</v>
      </c>
      <c r="I1313" s="188">
        <v>16</v>
      </c>
      <c r="J1313" s="188">
        <v>17</v>
      </c>
      <c r="K1313" s="188">
        <v>18</v>
      </c>
      <c r="L1313" s="188">
        <v>19</v>
      </c>
      <c r="M1313" s="189">
        <v>20</v>
      </c>
      <c r="N1313" s="569"/>
      <c r="O1313" s="570"/>
      <c r="P1313" s="571"/>
      <c r="Q1313" s="575"/>
      <c r="R1313" s="576"/>
      <c r="S1313" s="577"/>
      <c r="T1313" s="478"/>
      <c r="U1313" s="479"/>
      <c r="V1313" s="480"/>
      <c r="W1313" s="184" t="s">
        <v>94</v>
      </c>
      <c r="X1313" s="185"/>
      <c r="Y1313" s="691"/>
      <c r="Z1313" s="602"/>
      <c r="AA1313" s="602"/>
      <c r="AB1313" s="604"/>
    </row>
    <row r="1314" spans="1:28" ht="14.25" customHeight="1">
      <c r="A1314" s="561"/>
      <c r="B1314" s="561"/>
      <c r="C1314" s="578" t="s">
        <v>64</v>
      </c>
      <c r="D1314" s="190"/>
      <c r="E1314" s="191"/>
      <c r="F1314" s="191"/>
      <c r="G1314" s="191"/>
      <c r="H1314" s="192"/>
      <c r="I1314" s="192"/>
      <c r="J1314" s="192"/>
      <c r="K1314" s="192"/>
      <c r="L1314" s="192"/>
      <c r="M1314" s="192"/>
      <c r="N1314" s="572"/>
      <c r="O1314" s="573"/>
      <c r="P1314" s="574"/>
      <c r="Q1314" s="611"/>
      <c r="R1314" s="612"/>
      <c r="S1314" s="613"/>
      <c r="T1314" s="580"/>
      <c r="U1314" s="582"/>
      <c r="V1314" s="584"/>
      <c r="W1314" s="184" t="s">
        <v>95</v>
      </c>
      <c r="X1314" s="185"/>
      <c r="Y1314" s="691"/>
      <c r="Z1314" s="692"/>
      <c r="AA1314" s="602"/>
      <c r="AB1314" s="604"/>
    </row>
    <row r="1315" spans="1:28" ht="14.25" customHeight="1" thickBot="1">
      <c r="A1315" s="562"/>
      <c r="B1315" s="562"/>
      <c r="C1315" s="579"/>
      <c r="D1315" s="193"/>
      <c r="E1315" s="194"/>
      <c r="F1315" s="194"/>
      <c r="G1315" s="194"/>
      <c r="H1315" s="195"/>
      <c r="I1315" s="195"/>
      <c r="J1315" s="195"/>
      <c r="K1315" s="195"/>
      <c r="L1315" s="195"/>
      <c r="M1315" s="195"/>
      <c r="N1315" s="575"/>
      <c r="O1315" s="576"/>
      <c r="P1315" s="577"/>
      <c r="Q1315" s="564"/>
      <c r="R1315" s="566"/>
      <c r="S1315" s="568"/>
      <c r="T1315" s="581"/>
      <c r="U1315" s="583"/>
      <c r="V1315" s="585"/>
      <c r="W1315" s="184" t="s">
        <v>96</v>
      </c>
      <c r="X1315" s="185"/>
      <c r="Y1315" s="587"/>
      <c r="Z1315" s="693"/>
      <c r="AA1315" s="537"/>
      <c r="AB1315" s="546"/>
    </row>
    <row r="1316" spans="1:28" ht="14.25" customHeight="1" thickBot="1">
      <c r="A1316" s="561">
        <v>2</v>
      </c>
      <c r="B1316" s="560">
        <v>6</v>
      </c>
      <c r="C1316" s="175" t="s">
        <v>80</v>
      </c>
      <c r="D1316" s="176">
        <v>21</v>
      </c>
      <c r="E1316" s="177">
        <v>22</v>
      </c>
      <c r="F1316" s="177">
        <v>23</v>
      </c>
      <c r="G1316" s="177">
        <v>24</v>
      </c>
      <c r="H1316" s="177">
        <v>25</v>
      </c>
      <c r="I1316" s="177">
        <v>26</v>
      </c>
      <c r="J1316" s="177">
        <v>27</v>
      </c>
      <c r="K1316" s="177">
        <v>28</v>
      </c>
      <c r="L1316" s="177">
        <v>29</v>
      </c>
      <c r="M1316" s="177">
        <v>30</v>
      </c>
      <c r="N1316" s="563"/>
      <c r="O1316" s="565"/>
      <c r="P1316" s="567"/>
      <c r="Q1316" s="569"/>
      <c r="R1316" s="570"/>
      <c r="S1316" s="571"/>
      <c r="T1316" s="475" t="s">
        <v>89</v>
      </c>
      <c r="U1316" s="476"/>
      <c r="V1316" s="477"/>
      <c r="W1316" s="178" t="s">
        <v>92</v>
      </c>
      <c r="X1316" s="179"/>
      <c r="Y1316" s="586"/>
      <c r="Z1316" s="542"/>
      <c r="AA1316" s="542"/>
      <c r="AB1316" s="544"/>
    </row>
    <row r="1317" spans="1:28" ht="14.25" customHeight="1" thickBot="1">
      <c r="A1317" s="561"/>
      <c r="B1317" s="561"/>
      <c r="C1317" s="180" t="s">
        <v>63</v>
      </c>
      <c r="D1317" s="181"/>
      <c r="E1317" s="182"/>
      <c r="F1317" s="182"/>
      <c r="G1317" s="182"/>
      <c r="H1317" s="183"/>
      <c r="I1317" s="183"/>
      <c r="J1317" s="183"/>
      <c r="K1317" s="183"/>
      <c r="L1317" s="183"/>
      <c r="M1317" s="183"/>
      <c r="N1317" s="564"/>
      <c r="O1317" s="566"/>
      <c r="P1317" s="568"/>
      <c r="Q1317" s="572"/>
      <c r="R1317" s="573"/>
      <c r="S1317" s="574"/>
      <c r="T1317" s="590"/>
      <c r="U1317" s="595"/>
      <c r="V1317" s="591"/>
      <c r="W1317" s="184" t="s">
        <v>93</v>
      </c>
      <c r="X1317" s="185"/>
      <c r="Y1317" s="691"/>
      <c r="Z1317" s="602"/>
      <c r="AA1317" s="602"/>
      <c r="AB1317" s="604"/>
    </row>
    <row r="1318" spans="1:28" ht="14.25" customHeight="1" thickBot="1">
      <c r="A1318" s="561"/>
      <c r="B1318" s="561"/>
      <c r="C1318" s="175" t="s">
        <v>80</v>
      </c>
      <c r="D1318" s="186">
        <v>31</v>
      </c>
      <c r="E1318" s="187">
        <v>32</v>
      </c>
      <c r="F1318" s="187">
        <v>33</v>
      </c>
      <c r="G1318" s="187">
        <v>34</v>
      </c>
      <c r="H1318" s="188">
        <v>35</v>
      </c>
      <c r="I1318" s="188">
        <v>36</v>
      </c>
      <c r="J1318" s="188">
        <v>37</v>
      </c>
      <c r="K1318" s="188">
        <v>38</v>
      </c>
      <c r="L1318" s="188">
        <v>39</v>
      </c>
      <c r="M1318" s="189">
        <v>40</v>
      </c>
      <c r="N1318" s="596"/>
      <c r="O1318" s="597"/>
      <c r="P1318" s="598"/>
      <c r="Q1318" s="575"/>
      <c r="R1318" s="576"/>
      <c r="S1318" s="577"/>
      <c r="T1318" s="478"/>
      <c r="U1318" s="479"/>
      <c r="V1318" s="480"/>
      <c r="W1318" s="184" t="s">
        <v>94</v>
      </c>
      <c r="X1318" s="185"/>
      <c r="Y1318" s="691"/>
      <c r="Z1318" s="602"/>
      <c r="AA1318" s="602"/>
      <c r="AB1318" s="604"/>
    </row>
    <row r="1319" spans="1:28" ht="14.25" customHeight="1">
      <c r="A1319" s="561"/>
      <c r="B1319" s="561"/>
      <c r="C1319" s="578" t="s">
        <v>64</v>
      </c>
      <c r="D1319" s="190"/>
      <c r="E1319" s="191"/>
      <c r="F1319" s="191"/>
      <c r="G1319" s="191"/>
      <c r="H1319" s="192"/>
      <c r="I1319" s="192"/>
      <c r="J1319" s="192"/>
      <c r="K1319" s="192"/>
      <c r="L1319" s="192"/>
      <c r="M1319" s="192"/>
      <c r="N1319" s="596"/>
      <c r="O1319" s="597"/>
      <c r="P1319" s="598"/>
      <c r="Q1319" s="563"/>
      <c r="R1319" s="565"/>
      <c r="S1319" s="567"/>
      <c r="T1319" s="695"/>
      <c r="U1319" s="696"/>
      <c r="V1319" s="697"/>
      <c r="W1319" s="184" t="s">
        <v>95</v>
      </c>
      <c r="X1319" s="185"/>
      <c r="Y1319" s="691"/>
      <c r="Z1319" s="692"/>
      <c r="AA1319" s="602"/>
      <c r="AB1319" s="604"/>
    </row>
    <row r="1320" spans="1:28" ht="14.25" customHeight="1" thickBot="1">
      <c r="A1320" s="562"/>
      <c r="B1320" s="562"/>
      <c r="C1320" s="579"/>
      <c r="D1320" s="193"/>
      <c r="E1320" s="194"/>
      <c r="F1320" s="194"/>
      <c r="G1320" s="194"/>
      <c r="H1320" s="195"/>
      <c r="I1320" s="195"/>
      <c r="J1320" s="195"/>
      <c r="K1320" s="195"/>
      <c r="L1320" s="195"/>
      <c r="M1320" s="195"/>
      <c r="N1320" s="599"/>
      <c r="O1320" s="600"/>
      <c r="P1320" s="601"/>
      <c r="Q1320" s="564"/>
      <c r="R1320" s="566"/>
      <c r="S1320" s="568"/>
      <c r="T1320" s="581"/>
      <c r="U1320" s="583"/>
      <c r="V1320" s="585"/>
      <c r="W1320" s="196" t="s">
        <v>96</v>
      </c>
      <c r="X1320" s="197"/>
      <c r="Y1320" s="587"/>
      <c r="Z1320" s="693"/>
      <c r="AA1320" s="537"/>
      <c r="AB1320" s="546"/>
    </row>
    <row r="1321" spans="1:28" ht="14.25" customHeight="1">
      <c r="A1321" s="682"/>
      <c r="B1321" s="683"/>
      <c r="C1321" s="683"/>
      <c r="D1321" s="683"/>
      <c r="E1321" s="683"/>
      <c r="F1321" s="683"/>
      <c r="G1321" s="683"/>
      <c r="H1321" s="684"/>
      <c r="I1321" s="542"/>
      <c r="J1321" s="543"/>
      <c r="K1321" s="543"/>
      <c r="L1321" s="543"/>
      <c r="M1321" s="544"/>
      <c r="N1321" s="542"/>
      <c r="O1321" s="542"/>
      <c r="P1321" s="542"/>
      <c r="Q1321" s="542"/>
      <c r="R1321" s="542"/>
      <c r="S1321" s="542"/>
      <c r="T1321" s="542"/>
      <c r="U1321" s="542"/>
      <c r="V1321" s="542"/>
      <c r="W1321" s="698"/>
      <c r="X1321" s="699"/>
      <c r="Y1321" s="586"/>
      <c r="Z1321" s="586"/>
      <c r="AA1321" s="542"/>
      <c r="AB1321" s="544"/>
    </row>
    <row r="1322" spans="1:28" ht="14.25" customHeight="1" thickBot="1">
      <c r="A1322" s="685"/>
      <c r="B1322" s="686"/>
      <c r="C1322" s="686"/>
      <c r="D1322" s="686"/>
      <c r="E1322" s="686"/>
      <c r="F1322" s="686"/>
      <c r="G1322" s="686"/>
      <c r="H1322" s="687"/>
      <c r="I1322" s="602"/>
      <c r="J1322" s="603"/>
      <c r="K1322" s="603"/>
      <c r="L1322" s="603"/>
      <c r="M1322" s="604"/>
      <c r="N1322" s="602"/>
      <c r="O1322" s="602"/>
      <c r="P1322" s="602"/>
      <c r="Q1322" s="602"/>
      <c r="R1322" s="602"/>
      <c r="S1322" s="602"/>
      <c r="T1322" s="602"/>
      <c r="U1322" s="602"/>
      <c r="V1322" s="602"/>
      <c r="W1322" s="700"/>
      <c r="X1322" s="701"/>
      <c r="Y1322" s="587"/>
      <c r="Z1322" s="587"/>
      <c r="AA1322" s="537"/>
      <c r="AB1322" s="546"/>
    </row>
    <row r="1323" spans="1:28" ht="14.25" customHeight="1" thickBot="1">
      <c r="A1323" s="688"/>
      <c r="B1323" s="689"/>
      <c r="C1323" s="689"/>
      <c r="D1323" s="689"/>
      <c r="E1323" s="689"/>
      <c r="F1323" s="689"/>
      <c r="G1323" s="689"/>
      <c r="H1323" s="690"/>
      <c r="I1323" s="537"/>
      <c r="J1323" s="545"/>
      <c r="K1323" s="545"/>
      <c r="L1323" s="545"/>
      <c r="M1323" s="546"/>
      <c r="N1323" s="537"/>
      <c r="O1323" s="537"/>
      <c r="P1323" s="537"/>
      <c r="Q1323" s="537"/>
      <c r="R1323" s="537"/>
      <c r="S1323" s="537"/>
      <c r="T1323" s="537"/>
      <c r="U1323" s="537"/>
      <c r="V1323" s="537"/>
      <c r="W1323" s="198" t="s">
        <v>92</v>
      </c>
      <c r="X1323" s="199"/>
      <c r="Y1323" s="200"/>
      <c r="Z1323" s="200"/>
      <c r="AA1323" s="680"/>
      <c r="AB1323" s="681"/>
    </row>
    <row r="1324" spans="1:28" ht="15" customHeight="1" thickBot="1">
      <c r="A1324" s="680" t="s">
        <v>86</v>
      </c>
      <c r="B1324" s="694"/>
      <c r="C1324" s="694"/>
      <c r="D1324" s="694"/>
      <c r="E1324" s="694"/>
      <c r="F1324" s="694"/>
      <c r="G1324" s="694"/>
      <c r="H1324" s="681"/>
      <c r="I1324" s="537" t="s">
        <v>87</v>
      </c>
      <c r="J1324" s="540"/>
      <c r="K1324" s="540"/>
      <c r="L1324" s="540"/>
      <c r="M1324" s="540"/>
      <c r="N1324" s="680" t="s">
        <v>90</v>
      </c>
      <c r="O1324" s="694"/>
      <c r="P1324" s="694"/>
      <c r="Q1324" s="680" t="s">
        <v>91</v>
      </c>
      <c r="R1324" s="694"/>
      <c r="S1324" s="694"/>
      <c r="T1324" s="680" t="s">
        <v>88</v>
      </c>
      <c r="U1324" s="694"/>
      <c r="V1324" s="681"/>
      <c r="W1324" s="198" t="s">
        <v>93</v>
      </c>
      <c r="X1324" s="199"/>
      <c r="Y1324" s="200"/>
      <c r="Z1324" s="200"/>
      <c r="AA1324" s="680"/>
      <c r="AB1324" s="681"/>
    </row>
    <row r="1325" spans="1:28" ht="15" thickBot="1">
      <c r="A1325" s="702"/>
      <c r="B1325" s="702"/>
      <c r="C1325" s="702"/>
      <c r="D1325" s="702"/>
      <c r="E1325" s="702"/>
      <c r="F1325" s="702"/>
      <c r="G1325" s="702"/>
      <c r="H1325" s="702"/>
      <c r="I1325" s="702"/>
      <c r="J1325" s="702"/>
      <c r="K1325" s="702"/>
      <c r="L1325" s="702"/>
      <c r="M1325" s="702"/>
      <c r="N1325" s="702"/>
      <c r="O1325" s="702"/>
      <c r="P1325" s="702"/>
      <c r="Q1325" s="702"/>
      <c r="R1325" s="702"/>
      <c r="S1325" s="702"/>
      <c r="T1325" s="702"/>
      <c r="U1325" s="702"/>
      <c r="V1325" s="702"/>
      <c r="W1325" s="702"/>
      <c r="X1325" s="702"/>
      <c r="Y1325" s="702"/>
      <c r="Z1325" s="702"/>
      <c r="AA1325" s="702"/>
      <c r="AB1325" s="702"/>
    </row>
    <row r="1326" spans="1:28" ht="9.75" customHeight="1">
      <c r="A1326" s="682"/>
      <c r="B1326" s="684"/>
      <c r="C1326" s="635" t="s">
        <v>74</v>
      </c>
      <c r="D1326" s="636"/>
      <c r="E1326" s="636"/>
      <c r="F1326" s="636"/>
      <c r="G1326" s="636"/>
      <c r="H1326" s="636"/>
      <c r="I1326" s="636"/>
      <c r="J1326" s="636"/>
      <c r="K1326" s="636"/>
      <c r="L1326" s="636"/>
      <c r="M1326" s="636"/>
      <c r="N1326" s="636"/>
      <c r="O1326" s="636"/>
      <c r="P1326" s="636"/>
      <c r="Q1326" s="636"/>
      <c r="R1326" s="636"/>
      <c r="S1326" s="636"/>
      <c r="T1326" s="636"/>
      <c r="U1326" s="636"/>
      <c r="V1326" s="636"/>
      <c r="W1326" s="636"/>
      <c r="X1326" s="636"/>
      <c r="Y1326" s="636"/>
      <c r="Z1326" s="636"/>
      <c r="AA1326" s="636"/>
      <c r="AB1326" s="637"/>
    </row>
    <row r="1327" spans="1:28" ht="9.75" customHeight="1" thickBot="1">
      <c r="A1327" s="685"/>
      <c r="B1327" s="687"/>
      <c r="C1327" s="638"/>
      <c r="D1327" s="639"/>
      <c r="E1327" s="639"/>
      <c r="F1327" s="639"/>
      <c r="G1327" s="639"/>
      <c r="H1327" s="639"/>
      <c r="I1327" s="639"/>
      <c r="J1327" s="639"/>
      <c r="K1327" s="639"/>
      <c r="L1327" s="639"/>
      <c r="M1327" s="639"/>
      <c r="N1327" s="639"/>
      <c r="O1327" s="639"/>
      <c r="P1327" s="639"/>
      <c r="Q1327" s="639"/>
      <c r="R1327" s="639"/>
      <c r="S1327" s="639"/>
      <c r="T1327" s="639"/>
      <c r="U1327" s="639"/>
      <c r="V1327" s="639"/>
      <c r="W1327" s="639"/>
      <c r="X1327" s="639"/>
      <c r="Y1327" s="639"/>
      <c r="Z1327" s="639"/>
      <c r="AA1327" s="639"/>
      <c r="AB1327" s="640"/>
    </row>
    <row r="1328" spans="1:28" ht="9.75" customHeight="1">
      <c r="A1328" s="685"/>
      <c r="B1328" s="687"/>
      <c r="C1328" s="427" t="s">
        <v>145</v>
      </c>
      <c r="D1328" s="428"/>
      <c r="E1328" s="428"/>
      <c r="F1328" s="428"/>
      <c r="G1328" s="428"/>
      <c r="H1328" s="428"/>
      <c r="I1328" s="428"/>
      <c r="J1328" s="428"/>
      <c r="K1328" s="428"/>
      <c r="L1328" s="428"/>
      <c r="M1328" s="428"/>
      <c r="N1328" s="428"/>
      <c r="O1328" s="428"/>
      <c r="P1328" s="428"/>
      <c r="Q1328" s="428"/>
      <c r="R1328" s="428"/>
      <c r="S1328" s="428"/>
      <c r="T1328" s="428"/>
      <c r="U1328" s="428"/>
      <c r="V1328" s="428"/>
      <c r="W1328" s="428"/>
      <c r="X1328" s="428"/>
      <c r="Y1328" s="428"/>
      <c r="Z1328" s="428"/>
      <c r="AA1328" s="428"/>
      <c r="AB1328" s="429"/>
    </row>
    <row r="1329" spans="1:28" ht="9.75" customHeight="1" thickBot="1">
      <c r="A1329" s="685"/>
      <c r="B1329" s="687"/>
      <c r="C1329" s="430"/>
      <c r="D1329" s="431"/>
      <c r="E1329" s="431"/>
      <c r="F1329" s="431"/>
      <c r="G1329" s="431"/>
      <c r="H1329" s="431"/>
      <c r="I1329" s="431"/>
      <c r="J1329" s="431"/>
      <c r="K1329" s="431"/>
      <c r="L1329" s="431"/>
      <c r="M1329" s="431"/>
      <c r="N1329" s="431"/>
      <c r="O1329" s="431"/>
      <c r="P1329" s="431"/>
      <c r="Q1329" s="431"/>
      <c r="R1329" s="431"/>
      <c r="S1329" s="431"/>
      <c r="T1329" s="431"/>
      <c r="U1329" s="431"/>
      <c r="V1329" s="431"/>
      <c r="W1329" s="431"/>
      <c r="X1329" s="431"/>
      <c r="Y1329" s="431"/>
      <c r="Z1329" s="431"/>
      <c r="AA1329" s="431"/>
      <c r="AB1329" s="432"/>
    </row>
    <row r="1330" spans="1:28" ht="9.75" customHeight="1">
      <c r="A1330" s="685"/>
      <c r="B1330" s="687"/>
      <c r="C1330" s="629">
        <f ca="1">TODAY()</f>
        <v>42505</v>
      </c>
      <c r="D1330" s="630"/>
      <c r="E1330" s="630"/>
      <c r="F1330" s="630"/>
      <c r="G1330" s="630"/>
      <c r="H1330" s="630"/>
      <c r="I1330" s="630"/>
      <c r="J1330" s="630"/>
      <c r="K1330" s="630"/>
      <c r="L1330" s="630"/>
      <c r="M1330" s="631"/>
      <c r="N1330" s="614" t="s">
        <v>149</v>
      </c>
      <c r="O1330" s="615"/>
      <c r="P1330" s="615"/>
      <c r="Q1330" s="615"/>
      <c r="R1330" s="615"/>
      <c r="S1330" s="615"/>
      <c r="T1330" s="615"/>
      <c r="U1330" s="615"/>
      <c r="V1330" s="615"/>
      <c r="W1330" s="615"/>
      <c r="X1330" s="615"/>
      <c r="Y1330" s="615"/>
      <c r="Z1330" s="615"/>
      <c r="AA1330" s="615"/>
      <c r="AB1330" s="616"/>
    </row>
    <row r="1331" spans="1:28" ht="9.75" customHeight="1" thickBot="1">
      <c r="A1331" s="688"/>
      <c r="B1331" s="690"/>
      <c r="C1331" s="632"/>
      <c r="D1331" s="633"/>
      <c r="E1331" s="633"/>
      <c r="F1331" s="633"/>
      <c r="G1331" s="633"/>
      <c r="H1331" s="633"/>
      <c r="I1331" s="633"/>
      <c r="J1331" s="633"/>
      <c r="K1331" s="633"/>
      <c r="L1331" s="633"/>
      <c r="M1331" s="634"/>
      <c r="N1331" s="617"/>
      <c r="O1331" s="618"/>
      <c r="P1331" s="618"/>
      <c r="Q1331" s="618"/>
      <c r="R1331" s="618"/>
      <c r="S1331" s="618"/>
      <c r="T1331" s="618"/>
      <c r="U1331" s="618"/>
      <c r="V1331" s="618"/>
      <c r="W1331" s="618"/>
      <c r="X1331" s="618"/>
      <c r="Y1331" s="618"/>
      <c r="Z1331" s="618"/>
      <c r="AA1331" s="618"/>
      <c r="AB1331" s="619"/>
    </row>
    <row r="1332" spans="1:28" ht="9.75" customHeight="1">
      <c r="A1332" s="542" t="s">
        <v>68</v>
      </c>
      <c r="B1332" s="544"/>
      <c r="C1332" s="614" t="str">
        <f>'Sp. JK.'!F63</f>
        <v>BORDÁCS DOROTTYA</v>
      </c>
      <c r="D1332" s="615"/>
      <c r="E1332" s="615"/>
      <c r="F1332" s="615"/>
      <c r="G1332" s="615"/>
      <c r="H1332" s="615"/>
      <c r="I1332" s="615"/>
      <c r="J1332" s="615"/>
      <c r="K1332" s="615"/>
      <c r="L1332" s="615"/>
      <c r="M1332" s="615"/>
      <c r="N1332" s="542" t="s">
        <v>70</v>
      </c>
      <c r="O1332" s="543"/>
      <c r="P1332" s="544"/>
      <c r="Q1332" s="542"/>
      <c r="R1332" s="543"/>
      <c r="S1332" s="543"/>
      <c r="T1332" s="543"/>
      <c r="U1332" s="543"/>
      <c r="V1332" s="543"/>
      <c r="W1332" s="543"/>
      <c r="X1332" s="543"/>
      <c r="Y1332" s="543"/>
      <c r="Z1332" s="543"/>
      <c r="AA1332" s="543"/>
      <c r="AB1332" s="544"/>
    </row>
    <row r="1333" spans="1:28" ht="9.75" customHeight="1" thickBot="1">
      <c r="A1333" s="537"/>
      <c r="B1333" s="546"/>
      <c r="C1333" s="617"/>
      <c r="D1333" s="618"/>
      <c r="E1333" s="618"/>
      <c r="F1333" s="618"/>
      <c r="G1333" s="618"/>
      <c r="H1333" s="618"/>
      <c r="I1333" s="618"/>
      <c r="J1333" s="618"/>
      <c r="K1333" s="618"/>
      <c r="L1333" s="618"/>
      <c r="M1333" s="618"/>
      <c r="N1333" s="537"/>
      <c r="O1333" s="545"/>
      <c r="P1333" s="546"/>
      <c r="Q1333" s="537"/>
      <c r="R1333" s="545"/>
      <c r="S1333" s="545"/>
      <c r="T1333" s="545"/>
      <c r="U1333" s="545"/>
      <c r="V1333" s="545"/>
      <c r="W1333" s="545"/>
      <c r="X1333" s="545"/>
      <c r="Y1333" s="545"/>
      <c r="Z1333" s="545"/>
      <c r="AA1333" s="545"/>
      <c r="AB1333" s="546"/>
    </row>
    <row r="1334" spans="1:28" ht="9.75" customHeight="1">
      <c r="A1334" s="542" t="s">
        <v>71</v>
      </c>
      <c r="B1334" s="544"/>
      <c r="C1334" s="614"/>
      <c r="D1334" s="615"/>
      <c r="E1334" s="615"/>
      <c r="F1334" s="615"/>
      <c r="G1334" s="615"/>
      <c r="H1334" s="615"/>
      <c r="I1334" s="615"/>
      <c r="J1334" s="615"/>
      <c r="K1334" s="615"/>
      <c r="L1334" s="615"/>
      <c r="M1334" s="615"/>
      <c r="N1334" s="542" t="s">
        <v>69</v>
      </c>
      <c r="O1334" s="625"/>
      <c r="P1334" s="626"/>
      <c r="Q1334" s="542"/>
      <c r="R1334" s="543"/>
      <c r="S1334" s="543"/>
      <c r="T1334" s="543"/>
      <c r="U1334" s="543"/>
      <c r="V1334" s="543"/>
      <c r="W1334" s="543"/>
      <c r="X1334" s="543"/>
      <c r="Y1334" s="543"/>
      <c r="Z1334" s="543"/>
      <c r="AA1334" s="543"/>
      <c r="AB1334" s="544"/>
    </row>
    <row r="1335" spans="1:28" ht="9.75" customHeight="1" thickBot="1">
      <c r="A1335" s="537"/>
      <c r="B1335" s="546"/>
      <c r="C1335" s="617"/>
      <c r="D1335" s="618"/>
      <c r="E1335" s="618"/>
      <c r="F1335" s="618"/>
      <c r="G1335" s="618"/>
      <c r="H1335" s="618"/>
      <c r="I1335" s="618"/>
      <c r="J1335" s="618"/>
      <c r="K1335" s="618"/>
      <c r="L1335" s="618"/>
      <c r="M1335" s="618"/>
      <c r="N1335" s="622"/>
      <c r="O1335" s="623"/>
      <c r="P1335" s="624"/>
      <c r="Q1335" s="537"/>
      <c r="R1335" s="545"/>
      <c r="S1335" s="545"/>
      <c r="T1335" s="545"/>
      <c r="U1335" s="545"/>
      <c r="V1335" s="545"/>
      <c r="W1335" s="545"/>
      <c r="X1335" s="545"/>
      <c r="Y1335" s="545"/>
      <c r="Z1335" s="545"/>
      <c r="AA1335" s="545"/>
      <c r="AB1335" s="546"/>
    </row>
    <row r="1336" spans="1:28" ht="9.75" customHeight="1" thickBot="1">
      <c r="A1336" s="174" t="s">
        <v>77</v>
      </c>
      <c r="B1336" s="174" t="s">
        <v>62</v>
      </c>
      <c r="C1336" s="627"/>
      <c r="D1336" s="559"/>
      <c r="E1336" s="559"/>
      <c r="F1336" s="559"/>
      <c r="G1336" s="559"/>
      <c r="H1336" s="559"/>
      <c r="I1336" s="559"/>
      <c r="J1336" s="559"/>
      <c r="K1336" s="559"/>
      <c r="L1336" s="559"/>
      <c r="M1336" s="559"/>
      <c r="N1336" s="550" t="s">
        <v>63</v>
      </c>
      <c r="O1336" s="556"/>
      <c r="P1336" s="551"/>
      <c r="Q1336" s="550" t="s">
        <v>64</v>
      </c>
      <c r="R1336" s="556"/>
      <c r="S1336" s="551"/>
      <c r="T1336" s="550" t="s">
        <v>65</v>
      </c>
      <c r="U1336" s="556"/>
      <c r="V1336" s="551"/>
      <c r="W1336" s="525" t="s">
        <v>97</v>
      </c>
      <c r="X1336" s="527"/>
      <c r="Y1336" s="229" t="s">
        <v>78</v>
      </c>
      <c r="Z1336" s="230" t="s">
        <v>66</v>
      </c>
      <c r="AA1336" s="627" t="s">
        <v>67</v>
      </c>
      <c r="AB1336" s="628"/>
    </row>
    <row r="1337" spans="1:28" ht="14.25" customHeight="1" thickBot="1">
      <c r="A1337" s="561">
        <v>1</v>
      </c>
      <c r="B1337" s="561">
        <v>6</v>
      </c>
      <c r="C1337" s="175" t="s">
        <v>80</v>
      </c>
      <c r="D1337" s="176">
        <v>1</v>
      </c>
      <c r="E1337" s="177">
        <v>2</v>
      </c>
      <c r="F1337" s="177">
        <v>3</v>
      </c>
      <c r="G1337" s="177">
        <v>4</v>
      </c>
      <c r="H1337" s="177">
        <v>5</v>
      </c>
      <c r="I1337" s="177">
        <v>6</v>
      </c>
      <c r="J1337" s="177">
        <v>7</v>
      </c>
      <c r="K1337" s="177">
        <v>8</v>
      </c>
      <c r="L1337" s="177">
        <v>9</v>
      </c>
      <c r="M1337" s="177">
        <v>10</v>
      </c>
      <c r="N1337" s="563"/>
      <c r="O1337" s="565"/>
      <c r="P1337" s="609"/>
      <c r="Q1337" s="569"/>
      <c r="R1337" s="570"/>
      <c r="S1337" s="571"/>
      <c r="T1337" s="475" t="s">
        <v>89</v>
      </c>
      <c r="U1337" s="476"/>
      <c r="V1337" s="477"/>
      <c r="W1337" s="178" t="s">
        <v>92</v>
      </c>
      <c r="X1337" s="179"/>
      <c r="Y1337" s="586"/>
      <c r="Z1337" s="542"/>
      <c r="AA1337" s="542"/>
      <c r="AB1337" s="544"/>
    </row>
    <row r="1338" spans="1:28" ht="14.25" customHeight="1" thickBot="1">
      <c r="A1338" s="561"/>
      <c r="B1338" s="561"/>
      <c r="C1338" s="180" t="s">
        <v>63</v>
      </c>
      <c r="D1338" s="181"/>
      <c r="E1338" s="182"/>
      <c r="F1338" s="182"/>
      <c r="G1338" s="182"/>
      <c r="H1338" s="183"/>
      <c r="I1338" s="183"/>
      <c r="J1338" s="183"/>
      <c r="K1338" s="183"/>
      <c r="L1338" s="183"/>
      <c r="M1338" s="183"/>
      <c r="N1338" s="564"/>
      <c r="O1338" s="566"/>
      <c r="P1338" s="610"/>
      <c r="Q1338" s="572"/>
      <c r="R1338" s="573"/>
      <c r="S1338" s="574"/>
      <c r="T1338" s="590"/>
      <c r="U1338" s="595"/>
      <c r="V1338" s="591"/>
      <c r="W1338" s="184" t="s">
        <v>93</v>
      </c>
      <c r="X1338" s="185"/>
      <c r="Y1338" s="691"/>
      <c r="Z1338" s="602"/>
      <c r="AA1338" s="602"/>
      <c r="AB1338" s="604"/>
    </row>
    <row r="1339" spans="1:28" ht="14.25" customHeight="1" thickBot="1">
      <c r="A1339" s="561"/>
      <c r="B1339" s="561"/>
      <c r="C1339" s="175" t="s">
        <v>80</v>
      </c>
      <c r="D1339" s="186">
        <v>11</v>
      </c>
      <c r="E1339" s="187">
        <v>12</v>
      </c>
      <c r="F1339" s="187">
        <v>13</v>
      </c>
      <c r="G1339" s="187">
        <v>14</v>
      </c>
      <c r="H1339" s="188">
        <v>15</v>
      </c>
      <c r="I1339" s="188">
        <v>16</v>
      </c>
      <c r="J1339" s="188">
        <v>17</v>
      </c>
      <c r="K1339" s="188">
        <v>18</v>
      </c>
      <c r="L1339" s="188">
        <v>19</v>
      </c>
      <c r="M1339" s="189">
        <v>20</v>
      </c>
      <c r="N1339" s="569"/>
      <c r="O1339" s="570"/>
      <c r="P1339" s="571"/>
      <c r="Q1339" s="575"/>
      <c r="R1339" s="576"/>
      <c r="S1339" s="577"/>
      <c r="T1339" s="478"/>
      <c r="U1339" s="479"/>
      <c r="V1339" s="480"/>
      <c r="W1339" s="184" t="s">
        <v>94</v>
      </c>
      <c r="X1339" s="185"/>
      <c r="Y1339" s="691"/>
      <c r="Z1339" s="602"/>
      <c r="AA1339" s="602"/>
      <c r="AB1339" s="604"/>
    </row>
    <row r="1340" spans="1:28" ht="14.25" customHeight="1">
      <c r="A1340" s="561"/>
      <c r="B1340" s="561"/>
      <c r="C1340" s="578" t="s">
        <v>64</v>
      </c>
      <c r="D1340" s="190"/>
      <c r="E1340" s="191"/>
      <c r="F1340" s="191"/>
      <c r="G1340" s="191"/>
      <c r="H1340" s="192"/>
      <c r="I1340" s="192"/>
      <c r="J1340" s="192"/>
      <c r="K1340" s="192"/>
      <c r="L1340" s="192"/>
      <c r="M1340" s="192"/>
      <c r="N1340" s="572"/>
      <c r="O1340" s="573"/>
      <c r="P1340" s="574"/>
      <c r="Q1340" s="611"/>
      <c r="R1340" s="612"/>
      <c r="S1340" s="613"/>
      <c r="T1340" s="580"/>
      <c r="U1340" s="582"/>
      <c r="V1340" s="584"/>
      <c r="W1340" s="184" t="s">
        <v>95</v>
      </c>
      <c r="X1340" s="185"/>
      <c r="Y1340" s="691"/>
      <c r="Z1340" s="692"/>
      <c r="AA1340" s="602"/>
      <c r="AB1340" s="604"/>
    </row>
    <row r="1341" spans="1:28" ht="14.25" customHeight="1" thickBot="1">
      <c r="A1341" s="562"/>
      <c r="B1341" s="562"/>
      <c r="C1341" s="579"/>
      <c r="D1341" s="193"/>
      <c r="E1341" s="194"/>
      <c r="F1341" s="194"/>
      <c r="G1341" s="194"/>
      <c r="H1341" s="195"/>
      <c r="I1341" s="195"/>
      <c r="J1341" s="195"/>
      <c r="K1341" s="195"/>
      <c r="L1341" s="195"/>
      <c r="M1341" s="195"/>
      <c r="N1341" s="575"/>
      <c r="O1341" s="576"/>
      <c r="P1341" s="577"/>
      <c r="Q1341" s="564"/>
      <c r="R1341" s="566"/>
      <c r="S1341" s="568"/>
      <c r="T1341" s="581"/>
      <c r="U1341" s="583"/>
      <c r="V1341" s="585"/>
      <c r="W1341" s="184" t="s">
        <v>96</v>
      </c>
      <c r="X1341" s="185"/>
      <c r="Y1341" s="587"/>
      <c r="Z1341" s="693"/>
      <c r="AA1341" s="537"/>
      <c r="AB1341" s="546"/>
    </row>
    <row r="1342" spans="1:28" ht="14.25" customHeight="1" thickBot="1">
      <c r="A1342" s="561">
        <v>2</v>
      </c>
      <c r="B1342" s="560">
        <v>5</v>
      </c>
      <c r="C1342" s="175" t="s">
        <v>80</v>
      </c>
      <c r="D1342" s="176">
        <v>21</v>
      </c>
      <c r="E1342" s="177">
        <v>22</v>
      </c>
      <c r="F1342" s="177">
        <v>23</v>
      </c>
      <c r="G1342" s="177">
        <v>24</v>
      </c>
      <c r="H1342" s="177">
        <v>25</v>
      </c>
      <c r="I1342" s="177">
        <v>26</v>
      </c>
      <c r="J1342" s="177">
        <v>27</v>
      </c>
      <c r="K1342" s="177">
        <v>28</v>
      </c>
      <c r="L1342" s="177">
        <v>29</v>
      </c>
      <c r="M1342" s="177">
        <v>30</v>
      </c>
      <c r="N1342" s="563"/>
      <c r="O1342" s="565"/>
      <c r="P1342" s="567"/>
      <c r="Q1342" s="569"/>
      <c r="R1342" s="570"/>
      <c r="S1342" s="571"/>
      <c r="T1342" s="475" t="s">
        <v>89</v>
      </c>
      <c r="U1342" s="476"/>
      <c r="V1342" s="477"/>
      <c r="W1342" s="178" t="s">
        <v>92</v>
      </c>
      <c r="X1342" s="179"/>
      <c r="Y1342" s="586"/>
      <c r="Z1342" s="542"/>
      <c r="AA1342" s="542"/>
      <c r="AB1342" s="544"/>
    </row>
    <row r="1343" spans="1:28" ht="14.25" customHeight="1" thickBot="1">
      <c r="A1343" s="561"/>
      <c r="B1343" s="561"/>
      <c r="C1343" s="180" t="s">
        <v>63</v>
      </c>
      <c r="D1343" s="181"/>
      <c r="E1343" s="182"/>
      <c r="F1343" s="182"/>
      <c r="G1343" s="182"/>
      <c r="H1343" s="183"/>
      <c r="I1343" s="183"/>
      <c r="J1343" s="183"/>
      <c r="K1343" s="183"/>
      <c r="L1343" s="183"/>
      <c r="M1343" s="183"/>
      <c r="N1343" s="564"/>
      <c r="O1343" s="566"/>
      <c r="P1343" s="568"/>
      <c r="Q1343" s="572"/>
      <c r="R1343" s="573"/>
      <c r="S1343" s="574"/>
      <c r="T1343" s="590"/>
      <c r="U1343" s="595"/>
      <c r="V1343" s="591"/>
      <c r="W1343" s="184" t="s">
        <v>93</v>
      </c>
      <c r="X1343" s="185"/>
      <c r="Y1343" s="691"/>
      <c r="Z1343" s="602"/>
      <c r="AA1343" s="602"/>
      <c r="AB1343" s="604"/>
    </row>
    <row r="1344" spans="1:28" ht="14.25" customHeight="1" thickBot="1">
      <c r="A1344" s="561"/>
      <c r="B1344" s="561"/>
      <c r="C1344" s="175" t="s">
        <v>80</v>
      </c>
      <c r="D1344" s="186">
        <v>31</v>
      </c>
      <c r="E1344" s="187">
        <v>32</v>
      </c>
      <c r="F1344" s="187">
        <v>33</v>
      </c>
      <c r="G1344" s="187">
        <v>34</v>
      </c>
      <c r="H1344" s="188">
        <v>35</v>
      </c>
      <c r="I1344" s="188">
        <v>36</v>
      </c>
      <c r="J1344" s="188">
        <v>37</v>
      </c>
      <c r="K1344" s="188">
        <v>38</v>
      </c>
      <c r="L1344" s="188">
        <v>39</v>
      </c>
      <c r="M1344" s="189">
        <v>40</v>
      </c>
      <c r="N1344" s="596"/>
      <c r="O1344" s="597"/>
      <c r="P1344" s="598"/>
      <c r="Q1344" s="575"/>
      <c r="R1344" s="576"/>
      <c r="S1344" s="577"/>
      <c r="T1344" s="478"/>
      <c r="U1344" s="479"/>
      <c r="V1344" s="480"/>
      <c r="W1344" s="184" t="s">
        <v>94</v>
      </c>
      <c r="X1344" s="185"/>
      <c r="Y1344" s="691"/>
      <c r="Z1344" s="602"/>
      <c r="AA1344" s="602"/>
      <c r="AB1344" s="604"/>
    </row>
    <row r="1345" spans="1:28" ht="14.25" customHeight="1">
      <c r="A1345" s="561"/>
      <c r="B1345" s="561"/>
      <c r="C1345" s="578" t="s">
        <v>64</v>
      </c>
      <c r="D1345" s="190"/>
      <c r="E1345" s="191"/>
      <c r="F1345" s="191"/>
      <c r="G1345" s="191"/>
      <c r="H1345" s="192"/>
      <c r="I1345" s="192"/>
      <c r="J1345" s="192"/>
      <c r="K1345" s="192"/>
      <c r="L1345" s="192"/>
      <c r="M1345" s="192"/>
      <c r="N1345" s="596"/>
      <c r="O1345" s="597"/>
      <c r="P1345" s="598"/>
      <c r="Q1345" s="563"/>
      <c r="R1345" s="565"/>
      <c r="S1345" s="567"/>
      <c r="T1345" s="695"/>
      <c r="U1345" s="696"/>
      <c r="V1345" s="697"/>
      <c r="W1345" s="184" t="s">
        <v>95</v>
      </c>
      <c r="X1345" s="185"/>
      <c r="Y1345" s="691"/>
      <c r="Z1345" s="692"/>
      <c r="AA1345" s="602"/>
      <c r="AB1345" s="604"/>
    </row>
    <row r="1346" spans="1:28" ht="14.25" customHeight="1" thickBot="1">
      <c r="A1346" s="562"/>
      <c r="B1346" s="562"/>
      <c r="C1346" s="579"/>
      <c r="D1346" s="193"/>
      <c r="E1346" s="194"/>
      <c r="F1346" s="194"/>
      <c r="G1346" s="194"/>
      <c r="H1346" s="195"/>
      <c r="I1346" s="195"/>
      <c r="J1346" s="195"/>
      <c r="K1346" s="195"/>
      <c r="L1346" s="195"/>
      <c r="M1346" s="195"/>
      <c r="N1346" s="599"/>
      <c r="O1346" s="600"/>
      <c r="P1346" s="601"/>
      <c r="Q1346" s="564"/>
      <c r="R1346" s="566"/>
      <c r="S1346" s="568"/>
      <c r="T1346" s="581"/>
      <c r="U1346" s="583"/>
      <c r="V1346" s="585"/>
      <c r="W1346" s="196" t="s">
        <v>96</v>
      </c>
      <c r="X1346" s="197"/>
      <c r="Y1346" s="587"/>
      <c r="Z1346" s="693"/>
      <c r="AA1346" s="537"/>
      <c r="AB1346" s="546"/>
    </row>
    <row r="1347" spans="1:28" ht="14.25" customHeight="1">
      <c r="A1347" s="682"/>
      <c r="B1347" s="683"/>
      <c r="C1347" s="683"/>
      <c r="D1347" s="683"/>
      <c r="E1347" s="683"/>
      <c r="F1347" s="683"/>
      <c r="G1347" s="683"/>
      <c r="H1347" s="684"/>
      <c r="I1347" s="542"/>
      <c r="J1347" s="543"/>
      <c r="K1347" s="543"/>
      <c r="L1347" s="543"/>
      <c r="M1347" s="544"/>
      <c r="N1347" s="542"/>
      <c r="O1347" s="542"/>
      <c r="P1347" s="542"/>
      <c r="Q1347" s="542"/>
      <c r="R1347" s="542"/>
      <c r="S1347" s="542"/>
      <c r="T1347" s="542"/>
      <c r="U1347" s="542"/>
      <c r="V1347" s="542"/>
      <c r="W1347" s="698"/>
      <c r="X1347" s="699"/>
      <c r="Y1347" s="586"/>
      <c r="Z1347" s="586"/>
      <c r="AA1347" s="542"/>
      <c r="AB1347" s="544"/>
    </row>
    <row r="1348" spans="1:28" ht="14.25" customHeight="1" thickBot="1">
      <c r="A1348" s="685"/>
      <c r="B1348" s="686"/>
      <c r="C1348" s="686"/>
      <c r="D1348" s="686"/>
      <c r="E1348" s="686"/>
      <c r="F1348" s="686"/>
      <c r="G1348" s="686"/>
      <c r="H1348" s="687"/>
      <c r="I1348" s="602"/>
      <c r="J1348" s="603"/>
      <c r="K1348" s="603"/>
      <c r="L1348" s="603"/>
      <c r="M1348" s="604"/>
      <c r="N1348" s="602"/>
      <c r="O1348" s="602"/>
      <c r="P1348" s="602"/>
      <c r="Q1348" s="602"/>
      <c r="R1348" s="602"/>
      <c r="S1348" s="602"/>
      <c r="T1348" s="602"/>
      <c r="U1348" s="602"/>
      <c r="V1348" s="602"/>
      <c r="W1348" s="700"/>
      <c r="X1348" s="701"/>
      <c r="Y1348" s="587"/>
      <c r="Z1348" s="587"/>
      <c r="AA1348" s="537"/>
      <c r="AB1348" s="546"/>
    </row>
    <row r="1349" spans="1:28" ht="14.25" customHeight="1" thickBot="1">
      <c r="A1349" s="688"/>
      <c r="B1349" s="689"/>
      <c r="C1349" s="689"/>
      <c r="D1349" s="689"/>
      <c r="E1349" s="689"/>
      <c r="F1349" s="689"/>
      <c r="G1349" s="689"/>
      <c r="H1349" s="690"/>
      <c r="I1349" s="537"/>
      <c r="J1349" s="545"/>
      <c r="K1349" s="545"/>
      <c r="L1349" s="545"/>
      <c r="M1349" s="546"/>
      <c r="N1349" s="537"/>
      <c r="O1349" s="537"/>
      <c r="P1349" s="537"/>
      <c r="Q1349" s="537"/>
      <c r="R1349" s="537"/>
      <c r="S1349" s="537"/>
      <c r="T1349" s="537"/>
      <c r="U1349" s="537"/>
      <c r="V1349" s="537"/>
      <c r="W1349" s="198" t="s">
        <v>92</v>
      </c>
      <c r="X1349" s="199"/>
      <c r="Y1349" s="200"/>
      <c r="Z1349" s="200"/>
      <c r="AA1349" s="680"/>
      <c r="AB1349" s="681"/>
    </row>
    <row r="1350" spans="1:28" ht="15" customHeight="1" thickBot="1">
      <c r="A1350" s="680" t="s">
        <v>86</v>
      </c>
      <c r="B1350" s="694"/>
      <c r="C1350" s="694"/>
      <c r="D1350" s="694"/>
      <c r="E1350" s="694"/>
      <c r="F1350" s="694"/>
      <c r="G1350" s="694"/>
      <c r="H1350" s="681"/>
      <c r="I1350" s="537" t="s">
        <v>87</v>
      </c>
      <c r="J1350" s="540"/>
      <c r="K1350" s="540"/>
      <c r="L1350" s="540"/>
      <c r="M1350" s="540"/>
      <c r="N1350" s="680" t="s">
        <v>90</v>
      </c>
      <c r="O1350" s="694"/>
      <c r="P1350" s="694"/>
      <c r="Q1350" s="680" t="s">
        <v>91</v>
      </c>
      <c r="R1350" s="694"/>
      <c r="S1350" s="694"/>
      <c r="T1350" s="680" t="s">
        <v>88</v>
      </c>
      <c r="U1350" s="694"/>
      <c r="V1350" s="681"/>
      <c r="W1350" s="198" t="s">
        <v>93</v>
      </c>
      <c r="X1350" s="199"/>
      <c r="Y1350" s="200"/>
      <c r="Z1350" s="200"/>
      <c r="AA1350" s="680"/>
      <c r="AB1350" s="681"/>
    </row>
    <row r="1351" spans="1:28" ht="16.5" customHeight="1" thickBot="1">
      <c r="A1351" s="680"/>
      <c r="B1351" s="694"/>
      <c r="C1351" s="694"/>
      <c r="D1351" s="694"/>
      <c r="E1351" s="694"/>
      <c r="F1351" s="694"/>
      <c r="G1351" s="694"/>
      <c r="H1351" s="694"/>
      <c r="I1351" s="694"/>
      <c r="J1351" s="694"/>
      <c r="K1351" s="694"/>
      <c r="L1351" s="694"/>
      <c r="M1351" s="694"/>
      <c r="N1351" s="694"/>
      <c r="O1351" s="694"/>
      <c r="P1351" s="694"/>
      <c r="Q1351" s="694"/>
      <c r="R1351" s="694"/>
      <c r="S1351" s="694"/>
      <c r="T1351" s="694"/>
      <c r="U1351" s="694"/>
      <c r="V1351" s="694"/>
      <c r="W1351" s="694"/>
      <c r="X1351" s="694"/>
      <c r="Y1351" s="694"/>
      <c r="Z1351" s="694"/>
      <c r="AA1351" s="694"/>
      <c r="AB1351" s="681"/>
    </row>
    <row r="1352" spans="1:28" ht="9.75" customHeight="1">
      <c r="A1352" s="682"/>
      <c r="B1352" s="684"/>
      <c r="C1352" s="635" t="s">
        <v>74</v>
      </c>
      <c r="D1352" s="636"/>
      <c r="E1352" s="636"/>
      <c r="F1352" s="636"/>
      <c r="G1352" s="636"/>
      <c r="H1352" s="636"/>
      <c r="I1352" s="636"/>
      <c r="J1352" s="636"/>
      <c r="K1352" s="636"/>
      <c r="L1352" s="636"/>
      <c r="M1352" s="636"/>
      <c r="N1352" s="636"/>
      <c r="O1352" s="636"/>
      <c r="P1352" s="636"/>
      <c r="Q1352" s="636"/>
      <c r="R1352" s="636"/>
      <c r="S1352" s="636"/>
      <c r="T1352" s="636"/>
      <c r="U1352" s="636"/>
      <c r="V1352" s="636"/>
      <c r="W1352" s="636"/>
      <c r="X1352" s="636"/>
      <c r="Y1352" s="636"/>
      <c r="Z1352" s="636"/>
      <c r="AA1352" s="636"/>
      <c r="AB1352" s="637"/>
    </row>
    <row r="1353" spans="1:28" ht="9.75" customHeight="1" thickBot="1">
      <c r="A1353" s="685"/>
      <c r="B1353" s="687"/>
      <c r="C1353" s="638"/>
      <c r="D1353" s="639"/>
      <c r="E1353" s="639"/>
      <c r="F1353" s="639"/>
      <c r="G1353" s="639"/>
      <c r="H1353" s="639"/>
      <c r="I1353" s="639"/>
      <c r="J1353" s="639"/>
      <c r="K1353" s="639"/>
      <c r="L1353" s="639"/>
      <c r="M1353" s="639"/>
      <c r="N1353" s="639"/>
      <c r="O1353" s="639"/>
      <c r="P1353" s="639"/>
      <c r="Q1353" s="639"/>
      <c r="R1353" s="639"/>
      <c r="S1353" s="639"/>
      <c r="T1353" s="639"/>
      <c r="U1353" s="639"/>
      <c r="V1353" s="639"/>
      <c r="W1353" s="639"/>
      <c r="X1353" s="639"/>
      <c r="Y1353" s="639"/>
      <c r="Z1353" s="639"/>
      <c r="AA1353" s="639"/>
      <c r="AB1353" s="640"/>
    </row>
    <row r="1354" spans="1:28" ht="9.75" customHeight="1">
      <c r="A1354" s="685"/>
      <c r="B1354" s="687"/>
      <c r="C1354" s="427" t="s">
        <v>145</v>
      </c>
      <c r="D1354" s="428"/>
      <c r="E1354" s="428"/>
      <c r="F1354" s="428"/>
      <c r="G1354" s="428"/>
      <c r="H1354" s="428"/>
      <c r="I1354" s="428"/>
      <c r="J1354" s="428"/>
      <c r="K1354" s="428"/>
      <c r="L1354" s="428"/>
      <c r="M1354" s="428"/>
      <c r="N1354" s="428"/>
      <c r="O1354" s="428"/>
      <c r="P1354" s="428"/>
      <c r="Q1354" s="428"/>
      <c r="R1354" s="428"/>
      <c r="S1354" s="428"/>
      <c r="T1354" s="428"/>
      <c r="U1354" s="428"/>
      <c r="V1354" s="428"/>
      <c r="W1354" s="428"/>
      <c r="X1354" s="428"/>
      <c r="Y1354" s="428"/>
      <c r="Z1354" s="428"/>
      <c r="AA1354" s="428"/>
      <c r="AB1354" s="429"/>
    </row>
    <row r="1355" spans="1:28" ht="9.75" customHeight="1" thickBot="1">
      <c r="A1355" s="685"/>
      <c r="B1355" s="687"/>
      <c r="C1355" s="430"/>
      <c r="D1355" s="431"/>
      <c r="E1355" s="431"/>
      <c r="F1355" s="431"/>
      <c r="G1355" s="431"/>
      <c r="H1355" s="431"/>
      <c r="I1355" s="431"/>
      <c r="J1355" s="431"/>
      <c r="K1355" s="431"/>
      <c r="L1355" s="431"/>
      <c r="M1355" s="431"/>
      <c r="N1355" s="431"/>
      <c r="O1355" s="431"/>
      <c r="P1355" s="431"/>
      <c r="Q1355" s="431"/>
      <c r="R1355" s="431"/>
      <c r="S1355" s="431"/>
      <c r="T1355" s="431"/>
      <c r="U1355" s="431"/>
      <c r="V1355" s="431"/>
      <c r="W1355" s="431"/>
      <c r="X1355" s="431"/>
      <c r="Y1355" s="431"/>
      <c r="Z1355" s="431"/>
      <c r="AA1355" s="431"/>
      <c r="AB1355" s="432"/>
    </row>
    <row r="1356" spans="1:28" ht="9.75" customHeight="1">
      <c r="A1356" s="685"/>
      <c r="B1356" s="687"/>
      <c r="C1356" s="629">
        <f ca="1">TODAY()</f>
        <v>42505</v>
      </c>
      <c r="D1356" s="630"/>
      <c r="E1356" s="630"/>
      <c r="F1356" s="630"/>
      <c r="G1356" s="630"/>
      <c r="H1356" s="630"/>
      <c r="I1356" s="630"/>
      <c r="J1356" s="630"/>
      <c r="K1356" s="630"/>
      <c r="L1356" s="630"/>
      <c r="M1356" s="631"/>
      <c r="N1356" s="614" t="s">
        <v>149</v>
      </c>
      <c r="O1356" s="615"/>
      <c r="P1356" s="615"/>
      <c r="Q1356" s="615"/>
      <c r="R1356" s="615"/>
      <c r="S1356" s="615"/>
      <c r="T1356" s="615"/>
      <c r="U1356" s="615"/>
      <c r="V1356" s="615"/>
      <c r="W1356" s="615"/>
      <c r="X1356" s="615"/>
      <c r="Y1356" s="615"/>
      <c r="Z1356" s="615"/>
      <c r="AA1356" s="615"/>
      <c r="AB1356" s="616"/>
    </row>
    <row r="1357" spans="1:28" ht="9.75" customHeight="1" thickBot="1">
      <c r="A1357" s="688"/>
      <c r="B1357" s="690"/>
      <c r="C1357" s="632"/>
      <c r="D1357" s="633"/>
      <c r="E1357" s="633"/>
      <c r="F1357" s="633"/>
      <c r="G1357" s="633"/>
      <c r="H1357" s="633"/>
      <c r="I1357" s="633"/>
      <c r="J1357" s="633"/>
      <c r="K1357" s="633"/>
      <c r="L1357" s="633"/>
      <c r="M1357" s="634"/>
      <c r="N1357" s="617"/>
      <c r="O1357" s="618"/>
      <c r="P1357" s="618"/>
      <c r="Q1357" s="618"/>
      <c r="R1357" s="618"/>
      <c r="S1357" s="618"/>
      <c r="T1357" s="618"/>
      <c r="U1357" s="618"/>
      <c r="V1357" s="618"/>
      <c r="W1357" s="618"/>
      <c r="X1357" s="618"/>
      <c r="Y1357" s="618"/>
      <c r="Z1357" s="618"/>
      <c r="AA1357" s="618"/>
      <c r="AB1357" s="619"/>
    </row>
    <row r="1358" spans="1:28" ht="9.75" customHeight="1">
      <c r="A1358" s="542" t="s">
        <v>68</v>
      </c>
      <c r="B1358" s="544"/>
      <c r="C1358" s="614" t="str">
        <f>'Sp. JK.'!F64</f>
        <v>PETÉNÉ BRUSZT KRISZTINA</v>
      </c>
      <c r="D1358" s="615"/>
      <c r="E1358" s="615"/>
      <c r="F1358" s="615"/>
      <c r="G1358" s="615"/>
      <c r="H1358" s="615"/>
      <c r="I1358" s="615"/>
      <c r="J1358" s="615"/>
      <c r="K1358" s="615"/>
      <c r="L1358" s="615"/>
      <c r="M1358" s="615"/>
      <c r="N1358" s="602" t="s">
        <v>70</v>
      </c>
      <c r="O1358" s="620"/>
      <c r="P1358" s="621"/>
      <c r="Q1358" s="602"/>
      <c r="R1358" s="705"/>
      <c r="S1358" s="705"/>
      <c r="T1358" s="705"/>
      <c r="U1358" s="705"/>
      <c r="V1358" s="705"/>
      <c r="W1358" s="705"/>
      <c r="X1358" s="705"/>
      <c r="Y1358" s="705"/>
      <c r="Z1358" s="705"/>
      <c r="AA1358" s="705"/>
      <c r="AB1358" s="604"/>
    </row>
    <row r="1359" spans="1:28" ht="9.75" customHeight="1" thickBot="1">
      <c r="A1359" s="537"/>
      <c r="B1359" s="546"/>
      <c r="C1359" s="617"/>
      <c r="D1359" s="618"/>
      <c r="E1359" s="618"/>
      <c r="F1359" s="618"/>
      <c r="G1359" s="618"/>
      <c r="H1359" s="618"/>
      <c r="I1359" s="618"/>
      <c r="J1359" s="618"/>
      <c r="K1359" s="618"/>
      <c r="L1359" s="618"/>
      <c r="M1359" s="618"/>
      <c r="N1359" s="622"/>
      <c r="O1359" s="623"/>
      <c r="P1359" s="624"/>
      <c r="Q1359" s="602"/>
      <c r="R1359" s="705"/>
      <c r="S1359" s="705"/>
      <c r="T1359" s="705"/>
      <c r="U1359" s="705"/>
      <c r="V1359" s="705"/>
      <c r="W1359" s="705"/>
      <c r="X1359" s="705"/>
      <c r="Y1359" s="705"/>
      <c r="Z1359" s="705"/>
      <c r="AA1359" s="705"/>
      <c r="AB1359" s="604"/>
    </row>
    <row r="1360" spans="1:28" ht="9.75" customHeight="1">
      <c r="A1360" s="542" t="s">
        <v>71</v>
      </c>
      <c r="B1360" s="544"/>
      <c r="C1360" s="614"/>
      <c r="D1360" s="615"/>
      <c r="E1360" s="615"/>
      <c r="F1360" s="615"/>
      <c r="G1360" s="615"/>
      <c r="H1360" s="615"/>
      <c r="I1360" s="615"/>
      <c r="J1360" s="615"/>
      <c r="K1360" s="615"/>
      <c r="L1360" s="615"/>
      <c r="M1360" s="615"/>
      <c r="N1360" s="542" t="s">
        <v>69</v>
      </c>
      <c r="O1360" s="625"/>
      <c r="P1360" s="626"/>
      <c r="Q1360" s="542"/>
      <c r="R1360" s="543"/>
      <c r="S1360" s="543"/>
      <c r="T1360" s="543"/>
      <c r="U1360" s="543"/>
      <c r="V1360" s="543"/>
      <c r="W1360" s="543"/>
      <c r="X1360" s="543"/>
      <c r="Y1360" s="543"/>
      <c r="Z1360" s="543"/>
      <c r="AA1360" s="543"/>
      <c r="AB1360" s="544"/>
    </row>
    <row r="1361" spans="1:28" ht="9.75" customHeight="1" thickBot="1">
      <c r="A1361" s="537"/>
      <c r="B1361" s="546"/>
      <c r="C1361" s="617"/>
      <c r="D1361" s="618"/>
      <c r="E1361" s="618"/>
      <c r="F1361" s="618"/>
      <c r="G1361" s="618"/>
      <c r="H1361" s="618"/>
      <c r="I1361" s="618"/>
      <c r="J1361" s="618"/>
      <c r="K1361" s="618"/>
      <c r="L1361" s="618"/>
      <c r="M1361" s="618"/>
      <c r="N1361" s="622"/>
      <c r="O1361" s="623"/>
      <c r="P1361" s="624"/>
      <c r="Q1361" s="537"/>
      <c r="R1361" s="545"/>
      <c r="S1361" s="545"/>
      <c r="T1361" s="545"/>
      <c r="U1361" s="545"/>
      <c r="V1361" s="545"/>
      <c r="W1361" s="545"/>
      <c r="X1361" s="545"/>
      <c r="Y1361" s="545"/>
      <c r="Z1361" s="545"/>
      <c r="AA1361" s="545"/>
      <c r="AB1361" s="546"/>
    </row>
    <row r="1362" spans="1:28" ht="9.75" customHeight="1" thickBot="1">
      <c r="A1362" s="174" t="s">
        <v>77</v>
      </c>
      <c r="B1362" s="174" t="s">
        <v>62</v>
      </c>
      <c r="C1362" s="627"/>
      <c r="D1362" s="559"/>
      <c r="E1362" s="559"/>
      <c r="F1362" s="559"/>
      <c r="G1362" s="559"/>
      <c r="H1362" s="559"/>
      <c r="I1362" s="559"/>
      <c r="J1362" s="559"/>
      <c r="K1362" s="559"/>
      <c r="L1362" s="559"/>
      <c r="M1362" s="559"/>
      <c r="N1362" s="550" t="s">
        <v>63</v>
      </c>
      <c r="O1362" s="556"/>
      <c r="P1362" s="551"/>
      <c r="Q1362" s="550" t="s">
        <v>64</v>
      </c>
      <c r="R1362" s="556"/>
      <c r="S1362" s="551"/>
      <c r="T1362" s="550" t="s">
        <v>65</v>
      </c>
      <c r="U1362" s="556"/>
      <c r="V1362" s="551"/>
      <c r="W1362" s="525" t="s">
        <v>97</v>
      </c>
      <c r="X1362" s="527"/>
      <c r="Y1362" s="229" t="s">
        <v>78</v>
      </c>
      <c r="Z1362" s="230" t="s">
        <v>66</v>
      </c>
      <c r="AA1362" s="627" t="s">
        <v>67</v>
      </c>
      <c r="AB1362" s="628"/>
    </row>
    <row r="1363" spans="1:28" ht="14.25" customHeight="1" thickBot="1">
      <c r="A1363" s="561">
        <v>1</v>
      </c>
      <c r="B1363" s="561">
        <v>3</v>
      </c>
      <c r="C1363" s="175" t="s">
        <v>80</v>
      </c>
      <c r="D1363" s="176">
        <v>1</v>
      </c>
      <c r="E1363" s="177">
        <v>2</v>
      </c>
      <c r="F1363" s="177">
        <v>3</v>
      </c>
      <c r="G1363" s="177">
        <v>4</v>
      </c>
      <c r="H1363" s="177">
        <v>5</v>
      </c>
      <c r="I1363" s="177">
        <v>6</v>
      </c>
      <c r="J1363" s="177">
        <v>7</v>
      </c>
      <c r="K1363" s="177">
        <v>8</v>
      </c>
      <c r="L1363" s="177">
        <v>9</v>
      </c>
      <c r="M1363" s="177">
        <v>10</v>
      </c>
      <c r="N1363" s="563"/>
      <c r="O1363" s="565"/>
      <c r="P1363" s="609"/>
      <c r="Q1363" s="569"/>
      <c r="R1363" s="570"/>
      <c r="S1363" s="571"/>
      <c r="T1363" s="475" t="s">
        <v>89</v>
      </c>
      <c r="U1363" s="476"/>
      <c r="V1363" s="477"/>
      <c r="W1363" s="178" t="s">
        <v>92</v>
      </c>
      <c r="X1363" s="179"/>
      <c r="Y1363" s="586"/>
      <c r="Z1363" s="542"/>
      <c r="AA1363" s="542"/>
      <c r="AB1363" s="544"/>
    </row>
    <row r="1364" spans="1:28" ht="14.25" customHeight="1" thickBot="1">
      <c r="A1364" s="561"/>
      <c r="B1364" s="561"/>
      <c r="C1364" s="180" t="s">
        <v>63</v>
      </c>
      <c r="D1364" s="181"/>
      <c r="E1364" s="182"/>
      <c r="F1364" s="182"/>
      <c r="G1364" s="182"/>
      <c r="H1364" s="183"/>
      <c r="I1364" s="183"/>
      <c r="J1364" s="183"/>
      <c r="K1364" s="183"/>
      <c r="L1364" s="183"/>
      <c r="M1364" s="183"/>
      <c r="N1364" s="564"/>
      <c r="O1364" s="566"/>
      <c r="P1364" s="610"/>
      <c r="Q1364" s="572"/>
      <c r="R1364" s="573"/>
      <c r="S1364" s="574"/>
      <c r="T1364" s="590"/>
      <c r="U1364" s="595"/>
      <c r="V1364" s="591"/>
      <c r="W1364" s="184" t="s">
        <v>93</v>
      </c>
      <c r="X1364" s="185"/>
      <c r="Y1364" s="691"/>
      <c r="Z1364" s="602"/>
      <c r="AA1364" s="602"/>
      <c r="AB1364" s="604"/>
    </row>
    <row r="1365" spans="1:28" ht="14.25" customHeight="1" thickBot="1">
      <c r="A1365" s="561"/>
      <c r="B1365" s="561"/>
      <c r="C1365" s="175" t="s">
        <v>80</v>
      </c>
      <c r="D1365" s="186">
        <v>11</v>
      </c>
      <c r="E1365" s="187">
        <v>12</v>
      </c>
      <c r="F1365" s="187">
        <v>13</v>
      </c>
      <c r="G1365" s="187">
        <v>14</v>
      </c>
      <c r="H1365" s="188">
        <v>15</v>
      </c>
      <c r="I1365" s="188">
        <v>16</v>
      </c>
      <c r="J1365" s="188">
        <v>17</v>
      </c>
      <c r="K1365" s="188">
        <v>18</v>
      </c>
      <c r="L1365" s="188">
        <v>19</v>
      </c>
      <c r="M1365" s="189">
        <v>20</v>
      </c>
      <c r="N1365" s="569"/>
      <c r="O1365" s="570"/>
      <c r="P1365" s="571"/>
      <c r="Q1365" s="575"/>
      <c r="R1365" s="576"/>
      <c r="S1365" s="577"/>
      <c r="T1365" s="478"/>
      <c r="U1365" s="479"/>
      <c r="V1365" s="480"/>
      <c r="W1365" s="184" t="s">
        <v>94</v>
      </c>
      <c r="X1365" s="185"/>
      <c r="Y1365" s="691"/>
      <c r="Z1365" s="602"/>
      <c r="AA1365" s="602"/>
      <c r="AB1365" s="604"/>
    </row>
    <row r="1366" spans="1:28" ht="14.25" customHeight="1">
      <c r="A1366" s="561"/>
      <c r="B1366" s="561"/>
      <c r="C1366" s="578" t="s">
        <v>64</v>
      </c>
      <c r="D1366" s="190"/>
      <c r="E1366" s="191"/>
      <c r="F1366" s="191"/>
      <c r="G1366" s="191"/>
      <c r="H1366" s="192"/>
      <c r="I1366" s="192"/>
      <c r="J1366" s="192"/>
      <c r="K1366" s="192"/>
      <c r="L1366" s="192"/>
      <c r="M1366" s="192"/>
      <c r="N1366" s="572"/>
      <c r="O1366" s="573"/>
      <c r="P1366" s="574"/>
      <c r="Q1366" s="611"/>
      <c r="R1366" s="612"/>
      <c r="S1366" s="613"/>
      <c r="T1366" s="580"/>
      <c r="U1366" s="582"/>
      <c r="V1366" s="584"/>
      <c r="W1366" s="184" t="s">
        <v>95</v>
      </c>
      <c r="X1366" s="185"/>
      <c r="Y1366" s="691"/>
      <c r="Z1366" s="692"/>
      <c r="AA1366" s="602"/>
      <c r="AB1366" s="604"/>
    </row>
    <row r="1367" spans="1:28" ht="14.25" customHeight="1" thickBot="1">
      <c r="A1367" s="562"/>
      <c r="B1367" s="562"/>
      <c r="C1367" s="579"/>
      <c r="D1367" s="193"/>
      <c r="E1367" s="194"/>
      <c r="F1367" s="194"/>
      <c r="G1367" s="194"/>
      <c r="H1367" s="195"/>
      <c r="I1367" s="195"/>
      <c r="J1367" s="195"/>
      <c r="K1367" s="195"/>
      <c r="L1367" s="195"/>
      <c r="M1367" s="195"/>
      <c r="N1367" s="575"/>
      <c r="O1367" s="576"/>
      <c r="P1367" s="577"/>
      <c r="Q1367" s="564"/>
      <c r="R1367" s="566"/>
      <c r="S1367" s="568"/>
      <c r="T1367" s="581"/>
      <c r="U1367" s="583"/>
      <c r="V1367" s="585"/>
      <c r="W1367" s="184" t="s">
        <v>96</v>
      </c>
      <c r="X1367" s="185"/>
      <c r="Y1367" s="587"/>
      <c r="Z1367" s="693"/>
      <c r="AA1367" s="537"/>
      <c r="AB1367" s="546"/>
    </row>
    <row r="1368" spans="1:28" ht="14.25" customHeight="1" thickBot="1">
      <c r="A1368" s="561">
        <v>2</v>
      </c>
      <c r="B1368" s="560">
        <v>4</v>
      </c>
      <c r="C1368" s="175" t="s">
        <v>80</v>
      </c>
      <c r="D1368" s="176">
        <v>21</v>
      </c>
      <c r="E1368" s="177">
        <v>22</v>
      </c>
      <c r="F1368" s="177">
        <v>23</v>
      </c>
      <c r="G1368" s="177">
        <v>24</v>
      </c>
      <c r="H1368" s="177">
        <v>25</v>
      </c>
      <c r="I1368" s="177">
        <v>26</v>
      </c>
      <c r="J1368" s="177">
        <v>27</v>
      </c>
      <c r="K1368" s="177">
        <v>28</v>
      </c>
      <c r="L1368" s="177">
        <v>29</v>
      </c>
      <c r="M1368" s="177">
        <v>30</v>
      </c>
      <c r="N1368" s="563"/>
      <c r="O1368" s="565"/>
      <c r="P1368" s="567"/>
      <c r="Q1368" s="569"/>
      <c r="R1368" s="570"/>
      <c r="S1368" s="571"/>
      <c r="T1368" s="475" t="s">
        <v>89</v>
      </c>
      <c r="U1368" s="476"/>
      <c r="V1368" s="477"/>
      <c r="W1368" s="178" t="s">
        <v>92</v>
      </c>
      <c r="X1368" s="179"/>
      <c r="Y1368" s="586"/>
      <c r="Z1368" s="542"/>
      <c r="AA1368" s="542"/>
      <c r="AB1368" s="544"/>
    </row>
    <row r="1369" spans="1:28" ht="14.25" customHeight="1" thickBot="1">
      <c r="A1369" s="561"/>
      <c r="B1369" s="561"/>
      <c r="C1369" s="180" t="s">
        <v>63</v>
      </c>
      <c r="D1369" s="181"/>
      <c r="E1369" s="182"/>
      <c r="F1369" s="182"/>
      <c r="G1369" s="182"/>
      <c r="H1369" s="183"/>
      <c r="I1369" s="183"/>
      <c r="J1369" s="183"/>
      <c r="K1369" s="183"/>
      <c r="L1369" s="183"/>
      <c r="M1369" s="183"/>
      <c r="N1369" s="564"/>
      <c r="O1369" s="566"/>
      <c r="P1369" s="568"/>
      <c r="Q1369" s="572"/>
      <c r="R1369" s="573"/>
      <c r="S1369" s="574"/>
      <c r="T1369" s="590"/>
      <c r="U1369" s="595"/>
      <c r="V1369" s="591"/>
      <c r="W1369" s="184" t="s">
        <v>93</v>
      </c>
      <c r="X1369" s="185"/>
      <c r="Y1369" s="691"/>
      <c r="Z1369" s="602"/>
      <c r="AA1369" s="602"/>
      <c r="AB1369" s="604"/>
    </row>
    <row r="1370" spans="1:28" ht="14.25" customHeight="1" thickBot="1">
      <c r="A1370" s="561"/>
      <c r="B1370" s="561"/>
      <c r="C1370" s="175" t="s">
        <v>80</v>
      </c>
      <c r="D1370" s="186">
        <v>31</v>
      </c>
      <c r="E1370" s="187">
        <v>32</v>
      </c>
      <c r="F1370" s="187">
        <v>33</v>
      </c>
      <c r="G1370" s="187">
        <v>34</v>
      </c>
      <c r="H1370" s="188">
        <v>35</v>
      </c>
      <c r="I1370" s="188">
        <v>36</v>
      </c>
      <c r="J1370" s="188">
        <v>37</v>
      </c>
      <c r="K1370" s="188">
        <v>38</v>
      </c>
      <c r="L1370" s="188">
        <v>39</v>
      </c>
      <c r="M1370" s="189">
        <v>40</v>
      </c>
      <c r="N1370" s="596"/>
      <c r="O1370" s="597"/>
      <c r="P1370" s="598"/>
      <c r="Q1370" s="575"/>
      <c r="R1370" s="576"/>
      <c r="S1370" s="577"/>
      <c r="T1370" s="478"/>
      <c r="U1370" s="479"/>
      <c r="V1370" s="480"/>
      <c r="W1370" s="184" t="s">
        <v>94</v>
      </c>
      <c r="X1370" s="185"/>
      <c r="Y1370" s="691"/>
      <c r="Z1370" s="602"/>
      <c r="AA1370" s="602"/>
      <c r="AB1370" s="604"/>
    </row>
    <row r="1371" spans="1:28" ht="14.25" customHeight="1">
      <c r="A1371" s="561"/>
      <c r="B1371" s="561"/>
      <c r="C1371" s="578" t="s">
        <v>64</v>
      </c>
      <c r="D1371" s="190"/>
      <c r="E1371" s="191"/>
      <c r="F1371" s="191"/>
      <c r="G1371" s="191"/>
      <c r="H1371" s="192"/>
      <c r="I1371" s="192"/>
      <c r="J1371" s="192"/>
      <c r="K1371" s="192"/>
      <c r="L1371" s="192"/>
      <c r="M1371" s="192"/>
      <c r="N1371" s="596"/>
      <c r="O1371" s="597"/>
      <c r="P1371" s="598"/>
      <c r="Q1371" s="563"/>
      <c r="R1371" s="565"/>
      <c r="S1371" s="567"/>
      <c r="T1371" s="695"/>
      <c r="U1371" s="696"/>
      <c r="V1371" s="697"/>
      <c r="W1371" s="184" t="s">
        <v>95</v>
      </c>
      <c r="X1371" s="185"/>
      <c r="Y1371" s="691"/>
      <c r="Z1371" s="692"/>
      <c r="AA1371" s="602"/>
      <c r="AB1371" s="604"/>
    </row>
    <row r="1372" spans="1:28" ht="14.25" customHeight="1" thickBot="1">
      <c r="A1372" s="562"/>
      <c r="B1372" s="562"/>
      <c r="C1372" s="579"/>
      <c r="D1372" s="193"/>
      <c r="E1372" s="194"/>
      <c r="F1372" s="194"/>
      <c r="G1372" s="194"/>
      <c r="H1372" s="195"/>
      <c r="I1372" s="195"/>
      <c r="J1372" s="195"/>
      <c r="K1372" s="195"/>
      <c r="L1372" s="195"/>
      <c r="M1372" s="195"/>
      <c r="N1372" s="599"/>
      <c r="O1372" s="600"/>
      <c r="P1372" s="601"/>
      <c r="Q1372" s="564"/>
      <c r="R1372" s="566"/>
      <c r="S1372" s="568"/>
      <c r="T1372" s="581"/>
      <c r="U1372" s="583"/>
      <c r="V1372" s="585"/>
      <c r="W1372" s="196" t="s">
        <v>96</v>
      </c>
      <c r="X1372" s="197"/>
      <c r="Y1372" s="587"/>
      <c r="Z1372" s="693"/>
      <c r="AA1372" s="537"/>
      <c r="AB1372" s="546"/>
    </row>
    <row r="1373" spans="1:28" ht="14.25" customHeight="1">
      <c r="A1373" s="682"/>
      <c r="B1373" s="683"/>
      <c r="C1373" s="683"/>
      <c r="D1373" s="683"/>
      <c r="E1373" s="683"/>
      <c r="F1373" s="683"/>
      <c r="G1373" s="683"/>
      <c r="H1373" s="684"/>
      <c r="I1373" s="542"/>
      <c r="J1373" s="543"/>
      <c r="K1373" s="543"/>
      <c r="L1373" s="543"/>
      <c r="M1373" s="544"/>
      <c r="N1373" s="542"/>
      <c r="O1373" s="542"/>
      <c r="P1373" s="542"/>
      <c r="Q1373" s="542"/>
      <c r="R1373" s="542"/>
      <c r="S1373" s="542"/>
      <c r="T1373" s="542"/>
      <c r="U1373" s="542"/>
      <c r="V1373" s="542"/>
      <c r="W1373" s="698"/>
      <c r="X1373" s="699"/>
      <c r="Y1373" s="586"/>
      <c r="Z1373" s="586"/>
      <c r="AA1373" s="542"/>
      <c r="AB1373" s="544"/>
    </row>
    <row r="1374" spans="1:28" ht="14.25" customHeight="1" thickBot="1">
      <c r="A1374" s="685"/>
      <c r="B1374" s="686"/>
      <c r="C1374" s="686"/>
      <c r="D1374" s="686"/>
      <c r="E1374" s="686"/>
      <c r="F1374" s="686"/>
      <c r="G1374" s="686"/>
      <c r="H1374" s="687"/>
      <c r="I1374" s="602"/>
      <c r="J1374" s="603"/>
      <c r="K1374" s="603"/>
      <c r="L1374" s="603"/>
      <c r="M1374" s="604"/>
      <c r="N1374" s="602"/>
      <c r="O1374" s="602"/>
      <c r="P1374" s="602"/>
      <c r="Q1374" s="602"/>
      <c r="R1374" s="602"/>
      <c r="S1374" s="602"/>
      <c r="T1374" s="602"/>
      <c r="U1374" s="602"/>
      <c r="V1374" s="602"/>
      <c r="W1374" s="700"/>
      <c r="X1374" s="701"/>
      <c r="Y1374" s="587"/>
      <c r="Z1374" s="587"/>
      <c r="AA1374" s="537"/>
      <c r="AB1374" s="546"/>
    </row>
    <row r="1375" spans="1:28" ht="14.25" customHeight="1" thickBot="1">
      <c r="A1375" s="688"/>
      <c r="B1375" s="689"/>
      <c r="C1375" s="689"/>
      <c r="D1375" s="689"/>
      <c r="E1375" s="689"/>
      <c r="F1375" s="689"/>
      <c r="G1375" s="689"/>
      <c r="H1375" s="690"/>
      <c r="I1375" s="537"/>
      <c r="J1375" s="545"/>
      <c r="K1375" s="545"/>
      <c r="L1375" s="545"/>
      <c r="M1375" s="546"/>
      <c r="N1375" s="537"/>
      <c r="O1375" s="537"/>
      <c r="P1375" s="537"/>
      <c r="Q1375" s="537"/>
      <c r="R1375" s="537"/>
      <c r="S1375" s="537"/>
      <c r="T1375" s="537"/>
      <c r="U1375" s="537"/>
      <c r="V1375" s="537"/>
      <c r="W1375" s="198" t="s">
        <v>92</v>
      </c>
      <c r="X1375" s="199"/>
      <c r="Y1375" s="200"/>
      <c r="Z1375" s="200"/>
      <c r="AA1375" s="680"/>
      <c r="AB1375" s="681"/>
    </row>
    <row r="1376" spans="1:28" ht="15" customHeight="1" thickBot="1">
      <c r="A1376" s="680" t="s">
        <v>86</v>
      </c>
      <c r="B1376" s="694"/>
      <c r="C1376" s="694"/>
      <c r="D1376" s="694"/>
      <c r="E1376" s="694"/>
      <c r="F1376" s="694"/>
      <c r="G1376" s="694"/>
      <c r="H1376" s="681"/>
      <c r="I1376" s="537" t="s">
        <v>87</v>
      </c>
      <c r="J1376" s="540"/>
      <c r="K1376" s="540"/>
      <c r="L1376" s="540"/>
      <c r="M1376" s="540"/>
      <c r="N1376" s="680" t="s">
        <v>90</v>
      </c>
      <c r="O1376" s="694"/>
      <c r="P1376" s="694"/>
      <c r="Q1376" s="680" t="s">
        <v>91</v>
      </c>
      <c r="R1376" s="694"/>
      <c r="S1376" s="694"/>
      <c r="T1376" s="680" t="s">
        <v>88</v>
      </c>
      <c r="U1376" s="694"/>
      <c r="V1376" s="681"/>
      <c r="W1376" s="198" t="s">
        <v>93</v>
      </c>
      <c r="X1376" s="199"/>
      <c r="Y1376" s="200"/>
      <c r="Z1376" s="200"/>
      <c r="AA1376" s="680"/>
      <c r="AB1376" s="681"/>
    </row>
    <row r="1377" spans="1:28" ht="16.5" customHeight="1" thickBot="1">
      <c r="A1377" s="702"/>
      <c r="B1377" s="702"/>
      <c r="C1377" s="702"/>
      <c r="D1377" s="702"/>
      <c r="E1377" s="702"/>
      <c r="F1377" s="702"/>
      <c r="G1377" s="702"/>
      <c r="H1377" s="702"/>
      <c r="I1377" s="702"/>
      <c r="J1377" s="702"/>
      <c r="K1377" s="702"/>
      <c r="L1377" s="702"/>
      <c r="M1377" s="702"/>
      <c r="N1377" s="702"/>
      <c r="O1377" s="702"/>
      <c r="P1377" s="702"/>
      <c r="Q1377" s="702"/>
      <c r="R1377" s="702"/>
      <c r="S1377" s="702"/>
      <c r="T1377" s="702"/>
      <c r="U1377" s="702"/>
      <c r="V1377" s="702"/>
      <c r="W1377" s="702"/>
      <c r="X1377" s="702"/>
      <c r="Y1377" s="702"/>
      <c r="Z1377" s="702"/>
      <c r="AA1377" s="702"/>
      <c r="AB1377" s="702"/>
    </row>
    <row r="1378" spans="1:28" ht="9.75" customHeight="1">
      <c r="A1378" s="682"/>
      <c r="B1378" s="684"/>
      <c r="C1378" s="635" t="s">
        <v>74</v>
      </c>
      <c r="D1378" s="636"/>
      <c r="E1378" s="636"/>
      <c r="F1378" s="636"/>
      <c r="G1378" s="636"/>
      <c r="H1378" s="636"/>
      <c r="I1378" s="636"/>
      <c r="J1378" s="636"/>
      <c r="K1378" s="636"/>
      <c r="L1378" s="636"/>
      <c r="M1378" s="636"/>
      <c r="N1378" s="636"/>
      <c r="O1378" s="636"/>
      <c r="P1378" s="636"/>
      <c r="Q1378" s="636"/>
      <c r="R1378" s="636"/>
      <c r="S1378" s="636"/>
      <c r="T1378" s="636"/>
      <c r="U1378" s="636"/>
      <c r="V1378" s="636"/>
      <c r="W1378" s="636"/>
      <c r="X1378" s="636"/>
      <c r="Y1378" s="636"/>
      <c r="Z1378" s="636"/>
      <c r="AA1378" s="636"/>
      <c r="AB1378" s="637"/>
    </row>
    <row r="1379" spans="1:28" ht="9.75" customHeight="1" thickBot="1">
      <c r="A1379" s="685"/>
      <c r="B1379" s="687"/>
      <c r="C1379" s="638"/>
      <c r="D1379" s="639"/>
      <c r="E1379" s="639"/>
      <c r="F1379" s="639"/>
      <c r="G1379" s="639"/>
      <c r="H1379" s="639"/>
      <c r="I1379" s="639"/>
      <c r="J1379" s="639"/>
      <c r="K1379" s="639"/>
      <c r="L1379" s="639"/>
      <c r="M1379" s="639"/>
      <c r="N1379" s="639"/>
      <c r="O1379" s="639"/>
      <c r="P1379" s="639"/>
      <c r="Q1379" s="639"/>
      <c r="R1379" s="639"/>
      <c r="S1379" s="639"/>
      <c r="T1379" s="639"/>
      <c r="U1379" s="639"/>
      <c r="V1379" s="639"/>
      <c r="W1379" s="639"/>
      <c r="X1379" s="639"/>
      <c r="Y1379" s="639"/>
      <c r="Z1379" s="639"/>
      <c r="AA1379" s="639"/>
      <c r="AB1379" s="640"/>
    </row>
    <row r="1380" spans="1:28" ht="9.75" customHeight="1">
      <c r="A1380" s="685"/>
      <c r="B1380" s="687"/>
      <c r="C1380" s="427" t="s">
        <v>145</v>
      </c>
      <c r="D1380" s="428"/>
      <c r="E1380" s="428"/>
      <c r="F1380" s="428"/>
      <c r="G1380" s="428"/>
      <c r="H1380" s="428"/>
      <c r="I1380" s="428"/>
      <c r="J1380" s="428"/>
      <c r="K1380" s="428"/>
      <c r="L1380" s="428"/>
      <c r="M1380" s="428"/>
      <c r="N1380" s="428"/>
      <c r="O1380" s="428"/>
      <c r="P1380" s="428"/>
      <c r="Q1380" s="428"/>
      <c r="R1380" s="428"/>
      <c r="S1380" s="428"/>
      <c r="T1380" s="428"/>
      <c r="U1380" s="428"/>
      <c r="V1380" s="428"/>
      <c r="W1380" s="428"/>
      <c r="X1380" s="428"/>
      <c r="Y1380" s="428"/>
      <c r="Z1380" s="428"/>
      <c r="AA1380" s="428"/>
      <c r="AB1380" s="429"/>
    </row>
    <row r="1381" spans="1:28" ht="9.75" customHeight="1" thickBot="1">
      <c r="A1381" s="685"/>
      <c r="B1381" s="687"/>
      <c r="C1381" s="430"/>
      <c r="D1381" s="431"/>
      <c r="E1381" s="431"/>
      <c r="F1381" s="431"/>
      <c r="G1381" s="431"/>
      <c r="H1381" s="431"/>
      <c r="I1381" s="431"/>
      <c r="J1381" s="431"/>
      <c r="K1381" s="431"/>
      <c r="L1381" s="431"/>
      <c r="M1381" s="431"/>
      <c r="N1381" s="431"/>
      <c r="O1381" s="431"/>
      <c r="P1381" s="431"/>
      <c r="Q1381" s="431"/>
      <c r="R1381" s="431"/>
      <c r="S1381" s="431"/>
      <c r="T1381" s="431"/>
      <c r="U1381" s="431"/>
      <c r="V1381" s="431"/>
      <c r="W1381" s="431"/>
      <c r="X1381" s="431"/>
      <c r="Y1381" s="431"/>
      <c r="Z1381" s="431"/>
      <c r="AA1381" s="431"/>
      <c r="AB1381" s="432"/>
    </row>
    <row r="1382" spans="1:28" ht="9.75" customHeight="1">
      <c r="A1382" s="685"/>
      <c r="B1382" s="687"/>
      <c r="C1382" s="629">
        <f ca="1">TODAY()</f>
        <v>42505</v>
      </c>
      <c r="D1382" s="630"/>
      <c r="E1382" s="630"/>
      <c r="F1382" s="630"/>
      <c r="G1382" s="630"/>
      <c r="H1382" s="630"/>
      <c r="I1382" s="630"/>
      <c r="J1382" s="630"/>
      <c r="K1382" s="630"/>
      <c r="L1382" s="630"/>
      <c r="M1382" s="631"/>
      <c r="N1382" s="614" t="s">
        <v>149</v>
      </c>
      <c r="O1382" s="615"/>
      <c r="P1382" s="615"/>
      <c r="Q1382" s="615"/>
      <c r="R1382" s="615"/>
      <c r="S1382" s="615"/>
      <c r="T1382" s="615"/>
      <c r="U1382" s="615"/>
      <c r="V1382" s="615"/>
      <c r="W1382" s="615"/>
      <c r="X1382" s="615"/>
      <c r="Y1382" s="615"/>
      <c r="Z1382" s="615"/>
      <c r="AA1382" s="615"/>
      <c r="AB1382" s="616"/>
    </row>
    <row r="1383" spans="1:28" ht="9.75" customHeight="1" thickBot="1">
      <c r="A1383" s="688"/>
      <c r="B1383" s="690"/>
      <c r="C1383" s="632"/>
      <c r="D1383" s="633"/>
      <c r="E1383" s="633"/>
      <c r="F1383" s="633"/>
      <c r="G1383" s="633"/>
      <c r="H1383" s="633"/>
      <c r="I1383" s="633"/>
      <c r="J1383" s="633"/>
      <c r="K1383" s="633"/>
      <c r="L1383" s="633"/>
      <c r="M1383" s="634"/>
      <c r="N1383" s="617"/>
      <c r="O1383" s="618"/>
      <c r="P1383" s="618"/>
      <c r="Q1383" s="618"/>
      <c r="R1383" s="618"/>
      <c r="S1383" s="618"/>
      <c r="T1383" s="618"/>
      <c r="U1383" s="618"/>
      <c r="V1383" s="618"/>
      <c r="W1383" s="618"/>
      <c r="X1383" s="618"/>
      <c r="Y1383" s="618"/>
      <c r="Z1383" s="618"/>
      <c r="AA1383" s="618"/>
      <c r="AB1383" s="619"/>
    </row>
    <row r="1384" spans="1:28" ht="9.75" customHeight="1">
      <c r="A1384" s="542" t="s">
        <v>68</v>
      </c>
      <c r="B1384" s="544"/>
      <c r="C1384" s="614" t="str">
        <f>'Sp. JK.'!F65</f>
        <v>ZSIROS ANDREA</v>
      </c>
      <c r="D1384" s="615"/>
      <c r="E1384" s="615"/>
      <c r="F1384" s="615"/>
      <c r="G1384" s="615"/>
      <c r="H1384" s="615"/>
      <c r="I1384" s="615"/>
      <c r="J1384" s="615"/>
      <c r="K1384" s="615"/>
      <c r="L1384" s="615"/>
      <c r="M1384" s="615"/>
      <c r="N1384" s="542" t="s">
        <v>70</v>
      </c>
      <c r="O1384" s="543"/>
      <c r="P1384" s="544"/>
      <c r="Q1384" s="542"/>
      <c r="R1384" s="543"/>
      <c r="S1384" s="543"/>
      <c r="T1384" s="543"/>
      <c r="U1384" s="543"/>
      <c r="V1384" s="543"/>
      <c r="W1384" s="543"/>
      <c r="X1384" s="543"/>
      <c r="Y1384" s="543"/>
      <c r="Z1384" s="543"/>
      <c r="AA1384" s="543"/>
      <c r="AB1384" s="544"/>
    </row>
    <row r="1385" spans="1:28" ht="9.75" customHeight="1" thickBot="1">
      <c r="A1385" s="537"/>
      <c r="B1385" s="546"/>
      <c r="C1385" s="617"/>
      <c r="D1385" s="618"/>
      <c r="E1385" s="618"/>
      <c r="F1385" s="618"/>
      <c r="G1385" s="618"/>
      <c r="H1385" s="618"/>
      <c r="I1385" s="618"/>
      <c r="J1385" s="618"/>
      <c r="K1385" s="618"/>
      <c r="L1385" s="618"/>
      <c r="M1385" s="618"/>
      <c r="N1385" s="537"/>
      <c r="O1385" s="545"/>
      <c r="P1385" s="546"/>
      <c r="Q1385" s="537"/>
      <c r="R1385" s="545"/>
      <c r="S1385" s="545"/>
      <c r="T1385" s="545"/>
      <c r="U1385" s="545"/>
      <c r="V1385" s="545"/>
      <c r="W1385" s="545"/>
      <c r="X1385" s="545"/>
      <c r="Y1385" s="545"/>
      <c r="Z1385" s="545"/>
      <c r="AA1385" s="545"/>
      <c r="AB1385" s="546"/>
    </row>
    <row r="1386" spans="1:28" ht="9.75" customHeight="1">
      <c r="A1386" s="542" t="s">
        <v>71</v>
      </c>
      <c r="B1386" s="544"/>
      <c r="C1386" s="614"/>
      <c r="D1386" s="615"/>
      <c r="E1386" s="615"/>
      <c r="F1386" s="615"/>
      <c r="G1386" s="615"/>
      <c r="H1386" s="615"/>
      <c r="I1386" s="615"/>
      <c r="J1386" s="615"/>
      <c r="K1386" s="615"/>
      <c r="L1386" s="615"/>
      <c r="M1386" s="615"/>
      <c r="N1386" s="542" t="s">
        <v>69</v>
      </c>
      <c r="O1386" s="625"/>
      <c r="P1386" s="626"/>
      <c r="Q1386" s="542"/>
      <c r="R1386" s="543"/>
      <c r="S1386" s="543"/>
      <c r="T1386" s="543"/>
      <c r="U1386" s="543"/>
      <c r="V1386" s="543"/>
      <c r="W1386" s="543"/>
      <c r="X1386" s="543"/>
      <c r="Y1386" s="543"/>
      <c r="Z1386" s="543"/>
      <c r="AA1386" s="543"/>
      <c r="AB1386" s="544"/>
    </row>
    <row r="1387" spans="1:28" ht="9.75" customHeight="1" thickBot="1">
      <c r="A1387" s="537"/>
      <c r="B1387" s="546"/>
      <c r="C1387" s="617"/>
      <c r="D1387" s="618"/>
      <c r="E1387" s="618"/>
      <c r="F1387" s="618"/>
      <c r="G1387" s="618"/>
      <c r="H1387" s="618"/>
      <c r="I1387" s="618"/>
      <c r="J1387" s="618"/>
      <c r="K1387" s="618"/>
      <c r="L1387" s="618"/>
      <c r="M1387" s="618"/>
      <c r="N1387" s="622"/>
      <c r="O1387" s="623"/>
      <c r="P1387" s="624"/>
      <c r="Q1387" s="537"/>
      <c r="R1387" s="545"/>
      <c r="S1387" s="545"/>
      <c r="T1387" s="545"/>
      <c r="U1387" s="545"/>
      <c r="V1387" s="545"/>
      <c r="W1387" s="545"/>
      <c r="X1387" s="545"/>
      <c r="Y1387" s="545"/>
      <c r="Z1387" s="545"/>
      <c r="AA1387" s="545"/>
      <c r="AB1387" s="546"/>
    </row>
    <row r="1388" spans="1:28" ht="9.75" customHeight="1" thickBot="1">
      <c r="A1388" s="174" t="s">
        <v>77</v>
      </c>
      <c r="B1388" s="174" t="s">
        <v>62</v>
      </c>
      <c r="C1388" s="627"/>
      <c r="D1388" s="559"/>
      <c r="E1388" s="559"/>
      <c r="F1388" s="559"/>
      <c r="G1388" s="559"/>
      <c r="H1388" s="559"/>
      <c r="I1388" s="559"/>
      <c r="J1388" s="559"/>
      <c r="K1388" s="559"/>
      <c r="L1388" s="559"/>
      <c r="M1388" s="559"/>
      <c r="N1388" s="550" t="s">
        <v>63</v>
      </c>
      <c r="O1388" s="556"/>
      <c r="P1388" s="551"/>
      <c r="Q1388" s="550" t="s">
        <v>64</v>
      </c>
      <c r="R1388" s="556"/>
      <c r="S1388" s="551"/>
      <c r="T1388" s="550" t="s">
        <v>65</v>
      </c>
      <c r="U1388" s="556"/>
      <c r="V1388" s="551"/>
      <c r="W1388" s="703" t="s">
        <v>97</v>
      </c>
      <c r="X1388" s="704"/>
      <c r="Y1388" s="229" t="s">
        <v>78</v>
      </c>
      <c r="Z1388" s="230" t="s">
        <v>66</v>
      </c>
      <c r="AA1388" s="627" t="s">
        <v>67</v>
      </c>
      <c r="AB1388" s="628"/>
    </row>
    <row r="1389" spans="1:28" ht="14.25" customHeight="1" thickBot="1">
      <c r="A1389" s="561">
        <v>1</v>
      </c>
      <c r="B1389" s="561">
        <v>4</v>
      </c>
      <c r="C1389" s="175" t="s">
        <v>80</v>
      </c>
      <c r="D1389" s="176">
        <v>1</v>
      </c>
      <c r="E1389" s="177">
        <v>2</v>
      </c>
      <c r="F1389" s="177">
        <v>3</v>
      </c>
      <c r="G1389" s="177">
        <v>4</v>
      </c>
      <c r="H1389" s="177">
        <v>5</v>
      </c>
      <c r="I1389" s="177">
        <v>6</v>
      </c>
      <c r="J1389" s="177">
        <v>7</v>
      </c>
      <c r="K1389" s="177">
        <v>8</v>
      </c>
      <c r="L1389" s="177">
        <v>9</v>
      </c>
      <c r="M1389" s="177">
        <v>10</v>
      </c>
      <c r="N1389" s="563"/>
      <c r="O1389" s="565"/>
      <c r="P1389" s="609"/>
      <c r="Q1389" s="569"/>
      <c r="R1389" s="570"/>
      <c r="S1389" s="571"/>
      <c r="T1389" s="475" t="s">
        <v>89</v>
      </c>
      <c r="U1389" s="476"/>
      <c r="V1389" s="477"/>
      <c r="W1389" s="178" t="s">
        <v>92</v>
      </c>
      <c r="X1389" s="179"/>
      <c r="Y1389" s="586"/>
      <c r="Z1389" s="542"/>
      <c r="AA1389" s="542"/>
      <c r="AB1389" s="544"/>
    </row>
    <row r="1390" spans="1:28" ht="14.25" customHeight="1" thickBot="1">
      <c r="A1390" s="561"/>
      <c r="B1390" s="561"/>
      <c r="C1390" s="180" t="s">
        <v>63</v>
      </c>
      <c r="D1390" s="181"/>
      <c r="E1390" s="182"/>
      <c r="F1390" s="182"/>
      <c r="G1390" s="182"/>
      <c r="H1390" s="183"/>
      <c r="I1390" s="183"/>
      <c r="J1390" s="183"/>
      <c r="K1390" s="183"/>
      <c r="L1390" s="183"/>
      <c r="M1390" s="183"/>
      <c r="N1390" s="564"/>
      <c r="O1390" s="566"/>
      <c r="P1390" s="610"/>
      <c r="Q1390" s="572"/>
      <c r="R1390" s="573"/>
      <c r="S1390" s="574"/>
      <c r="T1390" s="590"/>
      <c r="U1390" s="595"/>
      <c r="V1390" s="591"/>
      <c r="W1390" s="184" t="s">
        <v>93</v>
      </c>
      <c r="X1390" s="185"/>
      <c r="Y1390" s="691"/>
      <c r="Z1390" s="602"/>
      <c r="AA1390" s="602"/>
      <c r="AB1390" s="604"/>
    </row>
    <row r="1391" spans="1:28" ht="14.25" customHeight="1" thickBot="1">
      <c r="A1391" s="561"/>
      <c r="B1391" s="561"/>
      <c r="C1391" s="175" t="s">
        <v>80</v>
      </c>
      <c r="D1391" s="186">
        <v>11</v>
      </c>
      <c r="E1391" s="187">
        <v>12</v>
      </c>
      <c r="F1391" s="187">
        <v>13</v>
      </c>
      <c r="G1391" s="187">
        <v>14</v>
      </c>
      <c r="H1391" s="188">
        <v>15</v>
      </c>
      <c r="I1391" s="188">
        <v>16</v>
      </c>
      <c r="J1391" s="188">
        <v>17</v>
      </c>
      <c r="K1391" s="188">
        <v>18</v>
      </c>
      <c r="L1391" s="188">
        <v>19</v>
      </c>
      <c r="M1391" s="189">
        <v>20</v>
      </c>
      <c r="N1391" s="569"/>
      <c r="O1391" s="570"/>
      <c r="P1391" s="571"/>
      <c r="Q1391" s="575"/>
      <c r="R1391" s="576"/>
      <c r="S1391" s="577"/>
      <c r="T1391" s="478"/>
      <c r="U1391" s="479"/>
      <c r="V1391" s="480"/>
      <c r="W1391" s="184" t="s">
        <v>94</v>
      </c>
      <c r="X1391" s="185"/>
      <c r="Y1391" s="691"/>
      <c r="Z1391" s="602"/>
      <c r="AA1391" s="602"/>
      <c r="AB1391" s="604"/>
    </row>
    <row r="1392" spans="1:28" ht="14.25" customHeight="1">
      <c r="A1392" s="561"/>
      <c r="B1392" s="561"/>
      <c r="C1392" s="578" t="s">
        <v>64</v>
      </c>
      <c r="D1392" s="190"/>
      <c r="E1392" s="191"/>
      <c r="F1392" s="191"/>
      <c r="G1392" s="191"/>
      <c r="H1392" s="192"/>
      <c r="I1392" s="192"/>
      <c r="J1392" s="192"/>
      <c r="K1392" s="192"/>
      <c r="L1392" s="192"/>
      <c r="M1392" s="192"/>
      <c r="N1392" s="572"/>
      <c r="O1392" s="573"/>
      <c r="P1392" s="574"/>
      <c r="Q1392" s="611"/>
      <c r="R1392" s="612"/>
      <c r="S1392" s="613"/>
      <c r="T1392" s="580"/>
      <c r="U1392" s="582"/>
      <c r="V1392" s="584"/>
      <c r="W1392" s="184" t="s">
        <v>95</v>
      </c>
      <c r="X1392" s="185"/>
      <c r="Y1392" s="691"/>
      <c r="Z1392" s="692"/>
      <c r="AA1392" s="602"/>
      <c r="AB1392" s="604"/>
    </row>
    <row r="1393" spans="1:28" ht="14.25" customHeight="1" thickBot="1">
      <c r="A1393" s="562"/>
      <c r="B1393" s="562"/>
      <c r="C1393" s="579"/>
      <c r="D1393" s="193"/>
      <c r="E1393" s="194"/>
      <c r="F1393" s="194"/>
      <c r="G1393" s="194"/>
      <c r="H1393" s="195"/>
      <c r="I1393" s="195"/>
      <c r="J1393" s="195"/>
      <c r="K1393" s="195"/>
      <c r="L1393" s="195"/>
      <c r="M1393" s="195"/>
      <c r="N1393" s="575"/>
      <c r="O1393" s="576"/>
      <c r="P1393" s="577"/>
      <c r="Q1393" s="564"/>
      <c r="R1393" s="566"/>
      <c r="S1393" s="568"/>
      <c r="T1393" s="581"/>
      <c r="U1393" s="583"/>
      <c r="V1393" s="585"/>
      <c r="W1393" s="184" t="s">
        <v>96</v>
      </c>
      <c r="X1393" s="185"/>
      <c r="Y1393" s="587"/>
      <c r="Z1393" s="693"/>
      <c r="AA1393" s="537"/>
      <c r="AB1393" s="546"/>
    </row>
    <row r="1394" spans="1:28" ht="14.25" customHeight="1" thickBot="1">
      <c r="A1394" s="561">
        <v>2</v>
      </c>
      <c r="B1394" s="560">
        <v>3</v>
      </c>
      <c r="C1394" s="175" t="s">
        <v>80</v>
      </c>
      <c r="D1394" s="176">
        <v>21</v>
      </c>
      <c r="E1394" s="177">
        <v>22</v>
      </c>
      <c r="F1394" s="177">
        <v>23</v>
      </c>
      <c r="G1394" s="177">
        <v>24</v>
      </c>
      <c r="H1394" s="177">
        <v>25</v>
      </c>
      <c r="I1394" s="177">
        <v>26</v>
      </c>
      <c r="J1394" s="177">
        <v>27</v>
      </c>
      <c r="K1394" s="177">
        <v>28</v>
      </c>
      <c r="L1394" s="177">
        <v>29</v>
      </c>
      <c r="M1394" s="177">
        <v>30</v>
      </c>
      <c r="N1394" s="563"/>
      <c r="O1394" s="565"/>
      <c r="P1394" s="567"/>
      <c r="Q1394" s="569"/>
      <c r="R1394" s="570"/>
      <c r="S1394" s="571"/>
      <c r="T1394" s="475" t="s">
        <v>89</v>
      </c>
      <c r="U1394" s="476"/>
      <c r="V1394" s="477"/>
      <c r="W1394" s="178" t="s">
        <v>92</v>
      </c>
      <c r="X1394" s="179"/>
      <c r="Y1394" s="586"/>
      <c r="Z1394" s="542"/>
      <c r="AA1394" s="542"/>
      <c r="AB1394" s="544"/>
    </row>
    <row r="1395" spans="1:28" ht="14.25" customHeight="1" thickBot="1">
      <c r="A1395" s="561"/>
      <c r="B1395" s="561"/>
      <c r="C1395" s="180" t="s">
        <v>63</v>
      </c>
      <c r="D1395" s="181"/>
      <c r="E1395" s="182"/>
      <c r="F1395" s="182"/>
      <c r="G1395" s="182"/>
      <c r="H1395" s="183"/>
      <c r="I1395" s="183"/>
      <c r="J1395" s="183"/>
      <c r="K1395" s="183"/>
      <c r="L1395" s="183"/>
      <c r="M1395" s="183"/>
      <c r="N1395" s="564"/>
      <c r="O1395" s="566"/>
      <c r="P1395" s="568"/>
      <c r="Q1395" s="572"/>
      <c r="R1395" s="573"/>
      <c r="S1395" s="574"/>
      <c r="T1395" s="590"/>
      <c r="U1395" s="595"/>
      <c r="V1395" s="591"/>
      <c r="W1395" s="184" t="s">
        <v>93</v>
      </c>
      <c r="X1395" s="185"/>
      <c r="Y1395" s="691"/>
      <c r="Z1395" s="602"/>
      <c r="AA1395" s="602"/>
      <c r="AB1395" s="604"/>
    </row>
    <row r="1396" spans="1:28" ht="14.25" customHeight="1" thickBot="1">
      <c r="A1396" s="561"/>
      <c r="B1396" s="561"/>
      <c r="C1396" s="175" t="s">
        <v>80</v>
      </c>
      <c r="D1396" s="186">
        <v>31</v>
      </c>
      <c r="E1396" s="187">
        <v>32</v>
      </c>
      <c r="F1396" s="187">
        <v>33</v>
      </c>
      <c r="G1396" s="187">
        <v>34</v>
      </c>
      <c r="H1396" s="188">
        <v>35</v>
      </c>
      <c r="I1396" s="188">
        <v>36</v>
      </c>
      <c r="J1396" s="188">
        <v>37</v>
      </c>
      <c r="K1396" s="188">
        <v>38</v>
      </c>
      <c r="L1396" s="188">
        <v>39</v>
      </c>
      <c r="M1396" s="189">
        <v>40</v>
      </c>
      <c r="N1396" s="596"/>
      <c r="O1396" s="597"/>
      <c r="P1396" s="598"/>
      <c r="Q1396" s="575"/>
      <c r="R1396" s="576"/>
      <c r="S1396" s="577"/>
      <c r="T1396" s="478"/>
      <c r="U1396" s="479"/>
      <c r="V1396" s="480"/>
      <c r="W1396" s="184" t="s">
        <v>94</v>
      </c>
      <c r="X1396" s="185"/>
      <c r="Y1396" s="691"/>
      <c r="Z1396" s="602"/>
      <c r="AA1396" s="602"/>
      <c r="AB1396" s="604"/>
    </row>
    <row r="1397" spans="1:28" ht="14.25" customHeight="1">
      <c r="A1397" s="561"/>
      <c r="B1397" s="561"/>
      <c r="C1397" s="578" t="s">
        <v>64</v>
      </c>
      <c r="D1397" s="190"/>
      <c r="E1397" s="191"/>
      <c r="F1397" s="191"/>
      <c r="G1397" s="191"/>
      <c r="H1397" s="192"/>
      <c r="I1397" s="192"/>
      <c r="J1397" s="192"/>
      <c r="K1397" s="192"/>
      <c r="L1397" s="192"/>
      <c r="M1397" s="192"/>
      <c r="N1397" s="596"/>
      <c r="O1397" s="597"/>
      <c r="P1397" s="598"/>
      <c r="Q1397" s="563"/>
      <c r="R1397" s="565"/>
      <c r="S1397" s="567"/>
      <c r="T1397" s="695"/>
      <c r="U1397" s="696"/>
      <c r="V1397" s="697"/>
      <c r="W1397" s="184" t="s">
        <v>95</v>
      </c>
      <c r="X1397" s="185"/>
      <c r="Y1397" s="691"/>
      <c r="Z1397" s="692"/>
      <c r="AA1397" s="602"/>
      <c r="AB1397" s="604"/>
    </row>
    <row r="1398" spans="1:28" ht="14.25" customHeight="1" thickBot="1">
      <c r="A1398" s="562"/>
      <c r="B1398" s="562"/>
      <c r="C1398" s="579"/>
      <c r="D1398" s="193"/>
      <c r="E1398" s="194"/>
      <c r="F1398" s="194"/>
      <c r="G1398" s="194"/>
      <c r="H1398" s="195"/>
      <c r="I1398" s="195"/>
      <c r="J1398" s="195"/>
      <c r="K1398" s="195"/>
      <c r="L1398" s="195"/>
      <c r="M1398" s="195"/>
      <c r="N1398" s="599"/>
      <c r="O1398" s="600"/>
      <c r="P1398" s="601"/>
      <c r="Q1398" s="564"/>
      <c r="R1398" s="566"/>
      <c r="S1398" s="568"/>
      <c r="T1398" s="581"/>
      <c r="U1398" s="583"/>
      <c r="V1398" s="585"/>
      <c r="W1398" s="196" t="s">
        <v>96</v>
      </c>
      <c r="X1398" s="197"/>
      <c r="Y1398" s="587"/>
      <c r="Z1398" s="693"/>
      <c r="AA1398" s="537"/>
      <c r="AB1398" s="546"/>
    </row>
    <row r="1399" spans="1:28" ht="14.25" customHeight="1">
      <c r="A1399" s="682"/>
      <c r="B1399" s="683"/>
      <c r="C1399" s="683"/>
      <c r="D1399" s="683"/>
      <c r="E1399" s="683"/>
      <c r="F1399" s="683"/>
      <c r="G1399" s="683"/>
      <c r="H1399" s="684"/>
      <c r="I1399" s="542"/>
      <c r="J1399" s="543"/>
      <c r="K1399" s="543"/>
      <c r="L1399" s="543"/>
      <c r="M1399" s="544"/>
      <c r="N1399" s="542"/>
      <c r="O1399" s="542"/>
      <c r="P1399" s="542"/>
      <c r="Q1399" s="542"/>
      <c r="R1399" s="542"/>
      <c r="S1399" s="542"/>
      <c r="T1399" s="542"/>
      <c r="U1399" s="542"/>
      <c r="V1399" s="542"/>
      <c r="W1399" s="698"/>
      <c r="X1399" s="699"/>
      <c r="Y1399" s="586"/>
      <c r="Z1399" s="586"/>
      <c r="AA1399" s="542"/>
      <c r="AB1399" s="544"/>
    </row>
    <row r="1400" spans="1:28" ht="14.25" customHeight="1" thickBot="1">
      <c r="A1400" s="685"/>
      <c r="B1400" s="686"/>
      <c r="C1400" s="686"/>
      <c r="D1400" s="686"/>
      <c r="E1400" s="686"/>
      <c r="F1400" s="686"/>
      <c r="G1400" s="686"/>
      <c r="H1400" s="687"/>
      <c r="I1400" s="602"/>
      <c r="J1400" s="603"/>
      <c r="K1400" s="603"/>
      <c r="L1400" s="603"/>
      <c r="M1400" s="604"/>
      <c r="N1400" s="602"/>
      <c r="O1400" s="602"/>
      <c r="P1400" s="602"/>
      <c r="Q1400" s="602"/>
      <c r="R1400" s="602"/>
      <c r="S1400" s="602"/>
      <c r="T1400" s="602"/>
      <c r="U1400" s="602"/>
      <c r="V1400" s="602"/>
      <c r="W1400" s="700"/>
      <c r="X1400" s="701"/>
      <c r="Y1400" s="587"/>
      <c r="Z1400" s="587"/>
      <c r="AA1400" s="537"/>
      <c r="AB1400" s="546"/>
    </row>
    <row r="1401" spans="1:28" ht="14.25" customHeight="1" thickBot="1">
      <c r="A1401" s="688"/>
      <c r="B1401" s="689"/>
      <c r="C1401" s="689"/>
      <c r="D1401" s="689"/>
      <c r="E1401" s="689"/>
      <c r="F1401" s="689"/>
      <c r="G1401" s="689"/>
      <c r="H1401" s="690"/>
      <c r="I1401" s="537"/>
      <c r="J1401" s="545"/>
      <c r="K1401" s="545"/>
      <c r="L1401" s="545"/>
      <c r="M1401" s="546"/>
      <c r="N1401" s="537"/>
      <c r="O1401" s="537"/>
      <c r="P1401" s="537"/>
      <c r="Q1401" s="537"/>
      <c r="R1401" s="537"/>
      <c r="S1401" s="537"/>
      <c r="T1401" s="537"/>
      <c r="U1401" s="537"/>
      <c r="V1401" s="537"/>
      <c r="W1401" s="198" t="s">
        <v>92</v>
      </c>
      <c r="X1401" s="199"/>
      <c r="Y1401" s="200"/>
      <c r="Z1401" s="200"/>
      <c r="AA1401" s="680"/>
      <c r="AB1401" s="681"/>
    </row>
    <row r="1402" spans="1:28" ht="15" customHeight="1" thickBot="1">
      <c r="A1402" s="680" t="s">
        <v>86</v>
      </c>
      <c r="B1402" s="694"/>
      <c r="C1402" s="694"/>
      <c r="D1402" s="694"/>
      <c r="E1402" s="694"/>
      <c r="F1402" s="694"/>
      <c r="G1402" s="694"/>
      <c r="H1402" s="681"/>
      <c r="I1402" s="537" t="s">
        <v>87</v>
      </c>
      <c r="J1402" s="540"/>
      <c r="K1402" s="540"/>
      <c r="L1402" s="540"/>
      <c r="M1402" s="540"/>
      <c r="N1402" s="680" t="s">
        <v>90</v>
      </c>
      <c r="O1402" s="694"/>
      <c r="P1402" s="694"/>
      <c r="Q1402" s="680" t="s">
        <v>91</v>
      </c>
      <c r="R1402" s="694"/>
      <c r="S1402" s="694"/>
      <c r="T1402" s="680" t="s">
        <v>88</v>
      </c>
      <c r="U1402" s="694"/>
      <c r="V1402" s="681"/>
      <c r="W1402" s="198" t="s">
        <v>93</v>
      </c>
      <c r="X1402" s="199"/>
      <c r="Y1402" s="200"/>
      <c r="Z1402" s="200"/>
      <c r="AA1402" s="680"/>
      <c r="AB1402" s="681"/>
    </row>
    <row r="1403" spans="1:28" ht="15" thickBot="1">
      <c r="A1403" s="702"/>
      <c r="B1403" s="702"/>
      <c r="C1403" s="702"/>
      <c r="D1403" s="702"/>
      <c r="E1403" s="702"/>
      <c r="F1403" s="702"/>
      <c r="G1403" s="702"/>
      <c r="H1403" s="702"/>
      <c r="I1403" s="702"/>
      <c r="J1403" s="702"/>
      <c r="K1403" s="702"/>
      <c r="L1403" s="702"/>
      <c r="M1403" s="702"/>
      <c r="N1403" s="702"/>
      <c r="O1403" s="702"/>
      <c r="P1403" s="702"/>
      <c r="Q1403" s="702"/>
      <c r="R1403" s="702"/>
      <c r="S1403" s="702"/>
      <c r="T1403" s="702"/>
      <c r="U1403" s="702"/>
      <c r="V1403" s="702"/>
      <c r="W1403" s="702"/>
      <c r="X1403" s="702"/>
      <c r="Y1403" s="702"/>
      <c r="Z1403" s="702"/>
      <c r="AA1403" s="702"/>
      <c r="AB1403" s="702"/>
    </row>
    <row r="1404" spans="1:28" ht="9.75" customHeight="1">
      <c r="A1404" s="682"/>
      <c r="B1404" s="684"/>
      <c r="C1404" s="635" t="s">
        <v>74</v>
      </c>
      <c r="D1404" s="636"/>
      <c r="E1404" s="636"/>
      <c r="F1404" s="636"/>
      <c r="G1404" s="636"/>
      <c r="H1404" s="636"/>
      <c r="I1404" s="636"/>
      <c r="J1404" s="636"/>
      <c r="K1404" s="636"/>
      <c r="L1404" s="636"/>
      <c r="M1404" s="636"/>
      <c r="N1404" s="636"/>
      <c r="O1404" s="636"/>
      <c r="P1404" s="636"/>
      <c r="Q1404" s="636"/>
      <c r="R1404" s="636"/>
      <c r="S1404" s="636"/>
      <c r="T1404" s="636"/>
      <c r="U1404" s="636"/>
      <c r="V1404" s="636"/>
      <c r="W1404" s="636"/>
      <c r="X1404" s="636"/>
      <c r="Y1404" s="636"/>
      <c r="Z1404" s="636"/>
      <c r="AA1404" s="636"/>
      <c r="AB1404" s="637"/>
    </row>
    <row r="1405" spans="1:28" ht="9.75" customHeight="1" thickBot="1">
      <c r="A1405" s="685"/>
      <c r="B1405" s="687"/>
      <c r="C1405" s="638"/>
      <c r="D1405" s="639"/>
      <c r="E1405" s="639"/>
      <c r="F1405" s="639"/>
      <c r="G1405" s="639"/>
      <c r="H1405" s="639"/>
      <c r="I1405" s="639"/>
      <c r="J1405" s="639"/>
      <c r="K1405" s="639"/>
      <c r="L1405" s="639"/>
      <c r="M1405" s="639"/>
      <c r="N1405" s="639"/>
      <c r="O1405" s="639"/>
      <c r="P1405" s="639"/>
      <c r="Q1405" s="639"/>
      <c r="R1405" s="639"/>
      <c r="S1405" s="639"/>
      <c r="T1405" s="639"/>
      <c r="U1405" s="639"/>
      <c r="V1405" s="639"/>
      <c r="W1405" s="639"/>
      <c r="X1405" s="639"/>
      <c r="Y1405" s="639"/>
      <c r="Z1405" s="639"/>
      <c r="AA1405" s="639"/>
      <c r="AB1405" s="640"/>
    </row>
    <row r="1406" spans="1:28" ht="9.75" customHeight="1">
      <c r="A1406" s="685"/>
      <c r="B1406" s="687"/>
      <c r="C1406" s="427" t="s">
        <v>145</v>
      </c>
      <c r="D1406" s="428"/>
      <c r="E1406" s="428"/>
      <c r="F1406" s="428"/>
      <c r="G1406" s="428"/>
      <c r="H1406" s="428"/>
      <c r="I1406" s="428"/>
      <c r="J1406" s="428"/>
      <c r="K1406" s="428"/>
      <c r="L1406" s="428"/>
      <c r="M1406" s="428"/>
      <c r="N1406" s="428"/>
      <c r="O1406" s="428"/>
      <c r="P1406" s="428"/>
      <c r="Q1406" s="428"/>
      <c r="R1406" s="428"/>
      <c r="S1406" s="428"/>
      <c r="T1406" s="428"/>
      <c r="U1406" s="428"/>
      <c r="V1406" s="428"/>
      <c r="W1406" s="428"/>
      <c r="X1406" s="428"/>
      <c r="Y1406" s="428"/>
      <c r="Z1406" s="428"/>
      <c r="AA1406" s="428"/>
      <c r="AB1406" s="429"/>
    </row>
    <row r="1407" spans="1:28" ht="9.75" customHeight="1" thickBot="1">
      <c r="A1407" s="685"/>
      <c r="B1407" s="687"/>
      <c r="C1407" s="430"/>
      <c r="D1407" s="431"/>
      <c r="E1407" s="431"/>
      <c r="F1407" s="431"/>
      <c r="G1407" s="431"/>
      <c r="H1407" s="431"/>
      <c r="I1407" s="431"/>
      <c r="J1407" s="431"/>
      <c r="K1407" s="431"/>
      <c r="L1407" s="431"/>
      <c r="M1407" s="431"/>
      <c r="N1407" s="431"/>
      <c r="O1407" s="431"/>
      <c r="P1407" s="431"/>
      <c r="Q1407" s="431"/>
      <c r="R1407" s="431"/>
      <c r="S1407" s="431"/>
      <c r="T1407" s="431"/>
      <c r="U1407" s="431"/>
      <c r="V1407" s="431"/>
      <c r="W1407" s="431"/>
      <c r="X1407" s="431"/>
      <c r="Y1407" s="431"/>
      <c r="Z1407" s="431"/>
      <c r="AA1407" s="431"/>
      <c r="AB1407" s="432"/>
    </row>
    <row r="1408" spans="1:28" ht="9.75" customHeight="1">
      <c r="A1408" s="685"/>
      <c r="B1408" s="687"/>
      <c r="C1408" s="629">
        <f ca="1">TODAY()</f>
        <v>42505</v>
      </c>
      <c r="D1408" s="630"/>
      <c r="E1408" s="630"/>
      <c r="F1408" s="630"/>
      <c r="G1408" s="630"/>
      <c r="H1408" s="630"/>
      <c r="I1408" s="630"/>
      <c r="J1408" s="630"/>
      <c r="K1408" s="630"/>
      <c r="L1408" s="630"/>
      <c r="M1408" s="631"/>
      <c r="N1408" s="614" t="s">
        <v>149</v>
      </c>
      <c r="O1408" s="615"/>
      <c r="P1408" s="615"/>
      <c r="Q1408" s="615"/>
      <c r="R1408" s="615"/>
      <c r="S1408" s="615"/>
      <c r="T1408" s="615"/>
      <c r="U1408" s="615"/>
      <c r="V1408" s="615"/>
      <c r="W1408" s="615"/>
      <c r="X1408" s="615"/>
      <c r="Y1408" s="615"/>
      <c r="Z1408" s="615"/>
      <c r="AA1408" s="615"/>
      <c r="AB1408" s="616"/>
    </row>
    <row r="1409" spans="1:28" ht="9.75" customHeight="1" thickBot="1">
      <c r="A1409" s="688"/>
      <c r="B1409" s="690"/>
      <c r="C1409" s="632"/>
      <c r="D1409" s="633"/>
      <c r="E1409" s="633"/>
      <c r="F1409" s="633"/>
      <c r="G1409" s="633"/>
      <c r="H1409" s="633"/>
      <c r="I1409" s="633"/>
      <c r="J1409" s="633"/>
      <c r="K1409" s="633"/>
      <c r="L1409" s="633"/>
      <c r="M1409" s="634"/>
      <c r="N1409" s="617"/>
      <c r="O1409" s="618"/>
      <c r="P1409" s="618"/>
      <c r="Q1409" s="618"/>
      <c r="R1409" s="618"/>
      <c r="S1409" s="618"/>
      <c r="T1409" s="618"/>
      <c r="U1409" s="618"/>
      <c r="V1409" s="618"/>
      <c r="W1409" s="618"/>
      <c r="X1409" s="618"/>
      <c r="Y1409" s="618"/>
      <c r="Z1409" s="618"/>
      <c r="AA1409" s="618"/>
      <c r="AB1409" s="619"/>
    </row>
    <row r="1410" spans="1:28" ht="9.75" customHeight="1">
      <c r="A1410" s="542" t="s">
        <v>68</v>
      </c>
      <c r="B1410" s="544"/>
      <c r="C1410" s="614" t="str">
        <f>'Sp. JK.'!F66</f>
        <v>MÉHÉSZ ANITA</v>
      </c>
      <c r="D1410" s="615"/>
      <c r="E1410" s="615"/>
      <c r="F1410" s="615"/>
      <c r="G1410" s="615"/>
      <c r="H1410" s="615"/>
      <c r="I1410" s="615"/>
      <c r="J1410" s="615"/>
      <c r="K1410" s="615"/>
      <c r="L1410" s="615"/>
      <c r="M1410" s="615"/>
      <c r="N1410" s="542" t="s">
        <v>70</v>
      </c>
      <c r="O1410" s="543"/>
      <c r="P1410" s="544"/>
      <c r="Q1410" s="542"/>
      <c r="R1410" s="543"/>
      <c r="S1410" s="543"/>
      <c r="T1410" s="543"/>
      <c r="U1410" s="543"/>
      <c r="V1410" s="543"/>
      <c r="W1410" s="543"/>
      <c r="X1410" s="543"/>
      <c r="Y1410" s="543"/>
      <c r="Z1410" s="543"/>
      <c r="AA1410" s="543"/>
      <c r="AB1410" s="544"/>
    </row>
    <row r="1411" spans="1:28" ht="9.75" customHeight="1" thickBot="1">
      <c r="A1411" s="537"/>
      <c r="B1411" s="546"/>
      <c r="C1411" s="617"/>
      <c r="D1411" s="618"/>
      <c r="E1411" s="618"/>
      <c r="F1411" s="618"/>
      <c r="G1411" s="618"/>
      <c r="H1411" s="618"/>
      <c r="I1411" s="618"/>
      <c r="J1411" s="618"/>
      <c r="K1411" s="618"/>
      <c r="L1411" s="618"/>
      <c r="M1411" s="618"/>
      <c r="N1411" s="537"/>
      <c r="O1411" s="545"/>
      <c r="P1411" s="546"/>
      <c r="Q1411" s="537"/>
      <c r="R1411" s="545"/>
      <c r="S1411" s="545"/>
      <c r="T1411" s="545"/>
      <c r="U1411" s="545"/>
      <c r="V1411" s="545"/>
      <c r="W1411" s="545"/>
      <c r="X1411" s="545"/>
      <c r="Y1411" s="545"/>
      <c r="Z1411" s="545"/>
      <c r="AA1411" s="545"/>
      <c r="AB1411" s="546"/>
    </row>
    <row r="1412" spans="1:28" ht="9.75" customHeight="1">
      <c r="A1412" s="542" t="s">
        <v>71</v>
      </c>
      <c r="B1412" s="544"/>
      <c r="C1412" s="614"/>
      <c r="D1412" s="615"/>
      <c r="E1412" s="615"/>
      <c r="F1412" s="615"/>
      <c r="G1412" s="615"/>
      <c r="H1412" s="615"/>
      <c r="I1412" s="615"/>
      <c r="J1412" s="615"/>
      <c r="K1412" s="615"/>
      <c r="L1412" s="615"/>
      <c r="M1412" s="615"/>
      <c r="N1412" s="542" t="s">
        <v>69</v>
      </c>
      <c r="O1412" s="625"/>
      <c r="P1412" s="626"/>
      <c r="Q1412" s="542"/>
      <c r="R1412" s="543"/>
      <c r="S1412" s="543"/>
      <c r="T1412" s="543"/>
      <c r="U1412" s="543"/>
      <c r="V1412" s="543"/>
      <c r="W1412" s="543"/>
      <c r="X1412" s="543"/>
      <c r="Y1412" s="543"/>
      <c r="Z1412" s="543"/>
      <c r="AA1412" s="543"/>
      <c r="AB1412" s="544"/>
    </row>
    <row r="1413" spans="1:28" ht="9.75" customHeight="1" thickBot="1">
      <c r="A1413" s="537"/>
      <c r="B1413" s="546"/>
      <c r="C1413" s="617"/>
      <c r="D1413" s="618"/>
      <c r="E1413" s="618"/>
      <c r="F1413" s="618"/>
      <c r="G1413" s="618"/>
      <c r="H1413" s="618"/>
      <c r="I1413" s="618"/>
      <c r="J1413" s="618"/>
      <c r="K1413" s="618"/>
      <c r="L1413" s="618"/>
      <c r="M1413" s="618"/>
      <c r="N1413" s="622"/>
      <c r="O1413" s="623"/>
      <c r="P1413" s="624"/>
      <c r="Q1413" s="537"/>
      <c r="R1413" s="545"/>
      <c r="S1413" s="545"/>
      <c r="T1413" s="545"/>
      <c r="U1413" s="545"/>
      <c r="V1413" s="545"/>
      <c r="W1413" s="545"/>
      <c r="X1413" s="545"/>
      <c r="Y1413" s="545"/>
      <c r="Z1413" s="545"/>
      <c r="AA1413" s="545"/>
      <c r="AB1413" s="546"/>
    </row>
    <row r="1414" spans="1:28" ht="9.75" customHeight="1" thickBot="1">
      <c r="A1414" s="174" t="s">
        <v>77</v>
      </c>
      <c r="B1414" s="174" t="s">
        <v>62</v>
      </c>
      <c r="C1414" s="627"/>
      <c r="D1414" s="559"/>
      <c r="E1414" s="559"/>
      <c r="F1414" s="559"/>
      <c r="G1414" s="559"/>
      <c r="H1414" s="559"/>
      <c r="I1414" s="559"/>
      <c r="J1414" s="559"/>
      <c r="K1414" s="559"/>
      <c r="L1414" s="559"/>
      <c r="M1414" s="559"/>
      <c r="N1414" s="550" t="s">
        <v>63</v>
      </c>
      <c r="O1414" s="556"/>
      <c r="P1414" s="551"/>
      <c r="Q1414" s="550" t="s">
        <v>64</v>
      </c>
      <c r="R1414" s="556"/>
      <c r="S1414" s="551"/>
      <c r="T1414" s="550" t="s">
        <v>65</v>
      </c>
      <c r="U1414" s="556"/>
      <c r="V1414" s="551"/>
      <c r="W1414" s="525" t="s">
        <v>97</v>
      </c>
      <c r="X1414" s="527"/>
      <c r="Y1414" s="229" t="s">
        <v>78</v>
      </c>
      <c r="Z1414" s="230" t="s">
        <v>66</v>
      </c>
      <c r="AA1414" s="627" t="s">
        <v>67</v>
      </c>
      <c r="AB1414" s="628"/>
    </row>
    <row r="1415" spans="1:28" ht="14.25" customHeight="1" thickBot="1">
      <c r="A1415" s="561">
        <v>1</v>
      </c>
      <c r="B1415" s="561">
        <v>5</v>
      </c>
      <c r="C1415" s="175" t="s">
        <v>80</v>
      </c>
      <c r="D1415" s="176">
        <v>1</v>
      </c>
      <c r="E1415" s="177">
        <v>2</v>
      </c>
      <c r="F1415" s="177">
        <v>3</v>
      </c>
      <c r="G1415" s="177">
        <v>4</v>
      </c>
      <c r="H1415" s="177">
        <v>5</v>
      </c>
      <c r="I1415" s="177">
        <v>6</v>
      </c>
      <c r="J1415" s="177">
        <v>7</v>
      </c>
      <c r="K1415" s="177">
        <v>8</v>
      </c>
      <c r="L1415" s="177">
        <v>9</v>
      </c>
      <c r="M1415" s="177">
        <v>10</v>
      </c>
      <c r="N1415" s="563"/>
      <c r="O1415" s="565"/>
      <c r="P1415" s="609"/>
      <c r="Q1415" s="569"/>
      <c r="R1415" s="570"/>
      <c r="S1415" s="571"/>
      <c r="T1415" s="475" t="s">
        <v>89</v>
      </c>
      <c r="U1415" s="476"/>
      <c r="V1415" s="477"/>
      <c r="W1415" s="178" t="s">
        <v>92</v>
      </c>
      <c r="X1415" s="179"/>
      <c r="Y1415" s="586"/>
      <c r="Z1415" s="542"/>
      <c r="AA1415" s="542"/>
      <c r="AB1415" s="544"/>
    </row>
    <row r="1416" spans="1:28" ht="14.25" customHeight="1" thickBot="1">
      <c r="A1416" s="561"/>
      <c r="B1416" s="561"/>
      <c r="C1416" s="180" t="s">
        <v>63</v>
      </c>
      <c r="D1416" s="181"/>
      <c r="E1416" s="182"/>
      <c r="F1416" s="182"/>
      <c r="G1416" s="182"/>
      <c r="H1416" s="183"/>
      <c r="I1416" s="183"/>
      <c r="J1416" s="183"/>
      <c r="K1416" s="183"/>
      <c r="L1416" s="183"/>
      <c r="M1416" s="183"/>
      <c r="N1416" s="564"/>
      <c r="O1416" s="566"/>
      <c r="P1416" s="610"/>
      <c r="Q1416" s="572"/>
      <c r="R1416" s="573"/>
      <c r="S1416" s="574"/>
      <c r="T1416" s="590"/>
      <c r="U1416" s="595"/>
      <c r="V1416" s="591"/>
      <c r="W1416" s="184" t="s">
        <v>93</v>
      </c>
      <c r="X1416" s="185"/>
      <c r="Y1416" s="691"/>
      <c r="Z1416" s="602"/>
      <c r="AA1416" s="602"/>
      <c r="AB1416" s="604"/>
    </row>
    <row r="1417" spans="1:28" ht="14.25" customHeight="1" thickBot="1">
      <c r="A1417" s="561"/>
      <c r="B1417" s="561"/>
      <c r="C1417" s="175" t="s">
        <v>80</v>
      </c>
      <c r="D1417" s="186">
        <v>11</v>
      </c>
      <c r="E1417" s="187">
        <v>12</v>
      </c>
      <c r="F1417" s="187">
        <v>13</v>
      </c>
      <c r="G1417" s="187">
        <v>14</v>
      </c>
      <c r="H1417" s="188">
        <v>15</v>
      </c>
      <c r="I1417" s="188">
        <v>16</v>
      </c>
      <c r="J1417" s="188">
        <v>17</v>
      </c>
      <c r="K1417" s="188">
        <v>18</v>
      </c>
      <c r="L1417" s="188">
        <v>19</v>
      </c>
      <c r="M1417" s="189">
        <v>20</v>
      </c>
      <c r="N1417" s="569"/>
      <c r="O1417" s="570"/>
      <c r="P1417" s="571"/>
      <c r="Q1417" s="575"/>
      <c r="R1417" s="576"/>
      <c r="S1417" s="577"/>
      <c r="T1417" s="478"/>
      <c r="U1417" s="479"/>
      <c r="V1417" s="480"/>
      <c r="W1417" s="184" t="s">
        <v>94</v>
      </c>
      <c r="X1417" s="185"/>
      <c r="Y1417" s="691"/>
      <c r="Z1417" s="602"/>
      <c r="AA1417" s="602"/>
      <c r="AB1417" s="604"/>
    </row>
    <row r="1418" spans="1:28" ht="14.25" customHeight="1">
      <c r="A1418" s="561"/>
      <c r="B1418" s="561"/>
      <c r="C1418" s="578" t="s">
        <v>64</v>
      </c>
      <c r="D1418" s="190"/>
      <c r="E1418" s="191"/>
      <c r="F1418" s="191"/>
      <c r="G1418" s="191"/>
      <c r="H1418" s="192"/>
      <c r="I1418" s="192"/>
      <c r="J1418" s="192"/>
      <c r="K1418" s="192"/>
      <c r="L1418" s="192"/>
      <c r="M1418" s="192"/>
      <c r="N1418" s="572"/>
      <c r="O1418" s="573"/>
      <c r="P1418" s="574"/>
      <c r="Q1418" s="611"/>
      <c r="R1418" s="612"/>
      <c r="S1418" s="613"/>
      <c r="T1418" s="580"/>
      <c r="U1418" s="582"/>
      <c r="V1418" s="584"/>
      <c r="W1418" s="184" t="s">
        <v>95</v>
      </c>
      <c r="X1418" s="185"/>
      <c r="Y1418" s="691"/>
      <c r="Z1418" s="692"/>
      <c r="AA1418" s="602"/>
      <c r="AB1418" s="604"/>
    </row>
    <row r="1419" spans="1:28" ht="14.25" customHeight="1" thickBot="1">
      <c r="A1419" s="562"/>
      <c r="B1419" s="562"/>
      <c r="C1419" s="579"/>
      <c r="D1419" s="193"/>
      <c r="E1419" s="194"/>
      <c r="F1419" s="194"/>
      <c r="G1419" s="194"/>
      <c r="H1419" s="195"/>
      <c r="I1419" s="195"/>
      <c r="J1419" s="195"/>
      <c r="K1419" s="195"/>
      <c r="L1419" s="195"/>
      <c r="M1419" s="195"/>
      <c r="N1419" s="575"/>
      <c r="O1419" s="576"/>
      <c r="P1419" s="577"/>
      <c r="Q1419" s="564"/>
      <c r="R1419" s="566"/>
      <c r="S1419" s="568"/>
      <c r="T1419" s="581"/>
      <c r="U1419" s="583"/>
      <c r="V1419" s="585"/>
      <c r="W1419" s="184" t="s">
        <v>96</v>
      </c>
      <c r="X1419" s="185"/>
      <c r="Y1419" s="587"/>
      <c r="Z1419" s="693"/>
      <c r="AA1419" s="537"/>
      <c r="AB1419" s="546"/>
    </row>
    <row r="1420" spans="1:28" ht="14.25" customHeight="1" thickBot="1">
      <c r="A1420" s="561">
        <v>2</v>
      </c>
      <c r="B1420" s="560">
        <v>6</v>
      </c>
      <c r="C1420" s="175" t="s">
        <v>80</v>
      </c>
      <c r="D1420" s="176">
        <v>21</v>
      </c>
      <c r="E1420" s="177">
        <v>22</v>
      </c>
      <c r="F1420" s="177">
        <v>23</v>
      </c>
      <c r="G1420" s="177">
        <v>24</v>
      </c>
      <c r="H1420" s="177">
        <v>25</v>
      </c>
      <c r="I1420" s="177">
        <v>26</v>
      </c>
      <c r="J1420" s="177">
        <v>27</v>
      </c>
      <c r="K1420" s="177">
        <v>28</v>
      </c>
      <c r="L1420" s="177">
        <v>29</v>
      </c>
      <c r="M1420" s="177">
        <v>30</v>
      </c>
      <c r="N1420" s="563"/>
      <c r="O1420" s="565"/>
      <c r="P1420" s="567"/>
      <c r="Q1420" s="569"/>
      <c r="R1420" s="570"/>
      <c r="S1420" s="571"/>
      <c r="T1420" s="475" t="s">
        <v>89</v>
      </c>
      <c r="U1420" s="476"/>
      <c r="V1420" s="477"/>
      <c r="W1420" s="178" t="s">
        <v>92</v>
      </c>
      <c r="X1420" s="179"/>
      <c r="Y1420" s="586"/>
      <c r="Z1420" s="542"/>
      <c r="AA1420" s="542"/>
      <c r="AB1420" s="544"/>
    </row>
    <row r="1421" spans="1:28" ht="14.25" customHeight="1" thickBot="1">
      <c r="A1421" s="561"/>
      <c r="B1421" s="561"/>
      <c r="C1421" s="180" t="s">
        <v>63</v>
      </c>
      <c r="D1421" s="181"/>
      <c r="E1421" s="182"/>
      <c r="F1421" s="182"/>
      <c r="G1421" s="182"/>
      <c r="H1421" s="183"/>
      <c r="I1421" s="183"/>
      <c r="J1421" s="183"/>
      <c r="K1421" s="183"/>
      <c r="L1421" s="183"/>
      <c r="M1421" s="183"/>
      <c r="N1421" s="564"/>
      <c r="O1421" s="566"/>
      <c r="P1421" s="568"/>
      <c r="Q1421" s="572"/>
      <c r="R1421" s="573"/>
      <c r="S1421" s="574"/>
      <c r="T1421" s="590"/>
      <c r="U1421" s="595"/>
      <c r="V1421" s="591"/>
      <c r="W1421" s="184" t="s">
        <v>93</v>
      </c>
      <c r="X1421" s="185"/>
      <c r="Y1421" s="691"/>
      <c r="Z1421" s="602"/>
      <c r="AA1421" s="602"/>
      <c r="AB1421" s="604"/>
    </row>
    <row r="1422" spans="1:28" ht="14.25" customHeight="1" thickBot="1">
      <c r="A1422" s="561"/>
      <c r="B1422" s="561"/>
      <c r="C1422" s="175" t="s">
        <v>80</v>
      </c>
      <c r="D1422" s="186">
        <v>31</v>
      </c>
      <c r="E1422" s="187">
        <v>32</v>
      </c>
      <c r="F1422" s="187">
        <v>33</v>
      </c>
      <c r="G1422" s="187">
        <v>34</v>
      </c>
      <c r="H1422" s="188">
        <v>35</v>
      </c>
      <c r="I1422" s="188">
        <v>36</v>
      </c>
      <c r="J1422" s="188">
        <v>37</v>
      </c>
      <c r="K1422" s="188">
        <v>38</v>
      </c>
      <c r="L1422" s="188">
        <v>39</v>
      </c>
      <c r="M1422" s="189">
        <v>40</v>
      </c>
      <c r="N1422" s="596"/>
      <c r="O1422" s="597"/>
      <c r="P1422" s="598"/>
      <c r="Q1422" s="575"/>
      <c r="R1422" s="576"/>
      <c r="S1422" s="577"/>
      <c r="T1422" s="478"/>
      <c r="U1422" s="479"/>
      <c r="V1422" s="480"/>
      <c r="W1422" s="184" t="s">
        <v>94</v>
      </c>
      <c r="X1422" s="185"/>
      <c r="Y1422" s="691"/>
      <c r="Z1422" s="602"/>
      <c r="AA1422" s="602"/>
      <c r="AB1422" s="604"/>
    </row>
    <row r="1423" spans="1:28" ht="14.25" customHeight="1">
      <c r="A1423" s="561"/>
      <c r="B1423" s="561"/>
      <c r="C1423" s="578" t="s">
        <v>64</v>
      </c>
      <c r="D1423" s="190"/>
      <c r="E1423" s="191"/>
      <c r="F1423" s="191"/>
      <c r="G1423" s="191"/>
      <c r="H1423" s="192"/>
      <c r="I1423" s="192"/>
      <c r="J1423" s="192"/>
      <c r="K1423" s="192"/>
      <c r="L1423" s="192"/>
      <c r="M1423" s="192"/>
      <c r="N1423" s="596"/>
      <c r="O1423" s="597"/>
      <c r="P1423" s="598"/>
      <c r="Q1423" s="563"/>
      <c r="R1423" s="565"/>
      <c r="S1423" s="567"/>
      <c r="T1423" s="695"/>
      <c r="U1423" s="696"/>
      <c r="V1423" s="697"/>
      <c r="W1423" s="184" t="s">
        <v>95</v>
      </c>
      <c r="X1423" s="185"/>
      <c r="Y1423" s="691"/>
      <c r="Z1423" s="692"/>
      <c r="AA1423" s="602"/>
      <c r="AB1423" s="604"/>
    </row>
    <row r="1424" spans="1:28" ht="14.25" customHeight="1" thickBot="1">
      <c r="A1424" s="562"/>
      <c r="B1424" s="562"/>
      <c r="C1424" s="579"/>
      <c r="D1424" s="193"/>
      <c r="E1424" s="194"/>
      <c r="F1424" s="194"/>
      <c r="G1424" s="194"/>
      <c r="H1424" s="195"/>
      <c r="I1424" s="195"/>
      <c r="J1424" s="195"/>
      <c r="K1424" s="195"/>
      <c r="L1424" s="195"/>
      <c r="M1424" s="195"/>
      <c r="N1424" s="599"/>
      <c r="O1424" s="600"/>
      <c r="P1424" s="601"/>
      <c r="Q1424" s="564"/>
      <c r="R1424" s="566"/>
      <c r="S1424" s="568"/>
      <c r="T1424" s="581"/>
      <c r="U1424" s="583"/>
      <c r="V1424" s="585"/>
      <c r="W1424" s="196" t="s">
        <v>96</v>
      </c>
      <c r="X1424" s="197"/>
      <c r="Y1424" s="587"/>
      <c r="Z1424" s="693"/>
      <c r="AA1424" s="537"/>
      <c r="AB1424" s="546"/>
    </row>
    <row r="1425" spans="1:28" ht="14.25" customHeight="1">
      <c r="A1425" s="682"/>
      <c r="B1425" s="683"/>
      <c r="C1425" s="683"/>
      <c r="D1425" s="683"/>
      <c r="E1425" s="683"/>
      <c r="F1425" s="683"/>
      <c r="G1425" s="683"/>
      <c r="H1425" s="684"/>
      <c r="I1425" s="542"/>
      <c r="J1425" s="543"/>
      <c r="K1425" s="543"/>
      <c r="L1425" s="543"/>
      <c r="M1425" s="544"/>
      <c r="N1425" s="542"/>
      <c r="O1425" s="542"/>
      <c r="P1425" s="542"/>
      <c r="Q1425" s="542"/>
      <c r="R1425" s="542"/>
      <c r="S1425" s="542"/>
      <c r="T1425" s="542"/>
      <c r="U1425" s="542"/>
      <c r="V1425" s="542"/>
      <c r="W1425" s="698"/>
      <c r="X1425" s="699"/>
      <c r="Y1425" s="586"/>
      <c r="Z1425" s="586"/>
      <c r="AA1425" s="542"/>
      <c r="AB1425" s="544"/>
    </row>
    <row r="1426" spans="1:28" ht="14.25" customHeight="1" thickBot="1">
      <c r="A1426" s="685"/>
      <c r="B1426" s="686"/>
      <c r="C1426" s="686"/>
      <c r="D1426" s="686"/>
      <c r="E1426" s="686"/>
      <c r="F1426" s="686"/>
      <c r="G1426" s="686"/>
      <c r="H1426" s="687"/>
      <c r="I1426" s="602"/>
      <c r="J1426" s="603"/>
      <c r="K1426" s="603"/>
      <c r="L1426" s="603"/>
      <c r="M1426" s="604"/>
      <c r="N1426" s="602"/>
      <c r="O1426" s="602"/>
      <c r="P1426" s="602"/>
      <c r="Q1426" s="602"/>
      <c r="R1426" s="602"/>
      <c r="S1426" s="602"/>
      <c r="T1426" s="602"/>
      <c r="U1426" s="602"/>
      <c r="V1426" s="602"/>
      <c r="W1426" s="700"/>
      <c r="X1426" s="701"/>
      <c r="Y1426" s="587"/>
      <c r="Z1426" s="587"/>
      <c r="AA1426" s="537"/>
      <c r="AB1426" s="546"/>
    </row>
    <row r="1427" spans="1:28" ht="14.25" customHeight="1" thickBot="1">
      <c r="A1427" s="688"/>
      <c r="B1427" s="689"/>
      <c r="C1427" s="689"/>
      <c r="D1427" s="689"/>
      <c r="E1427" s="689"/>
      <c r="F1427" s="689"/>
      <c r="G1427" s="689"/>
      <c r="H1427" s="690"/>
      <c r="I1427" s="537"/>
      <c r="J1427" s="545"/>
      <c r="K1427" s="545"/>
      <c r="L1427" s="545"/>
      <c r="M1427" s="546"/>
      <c r="N1427" s="537"/>
      <c r="O1427" s="537"/>
      <c r="P1427" s="537"/>
      <c r="Q1427" s="537"/>
      <c r="R1427" s="537"/>
      <c r="S1427" s="537"/>
      <c r="T1427" s="537"/>
      <c r="U1427" s="537"/>
      <c r="V1427" s="537"/>
      <c r="W1427" s="198" t="s">
        <v>92</v>
      </c>
      <c r="X1427" s="199"/>
      <c r="Y1427" s="200"/>
      <c r="Z1427" s="200"/>
      <c r="AA1427" s="680"/>
      <c r="AB1427" s="681"/>
    </row>
    <row r="1428" spans="1:28" ht="15" customHeight="1" thickBot="1">
      <c r="A1428" s="680" t="s">
        <v>86</v>
      </c>
      <c r="B1428" s="694"/>
      <c r="C1428" s="694"/>
      <c r="D1428" s="694"/>
      <c r="E1428" s="694"/>
      <c r="F1428" s="694"/>
      <c r="G1428" s="694"/>
      <c r="H1428" s="681"/>
      <c r="I1428" s="537" t="s">
        <v>87</v>
      </c>
      <c r="J1428" s="540"/>
      <c r="K1428" s="540"/>
      <c r="L1428" s="540"/>
      <c r="M1428" s="540"/>
      <c r="N1428" s="680" t="s">
        <v>90</v>
      </c>
      <c r="O1428" s="694"/>
      <c r="P1428" s="694"/>
      <c r="Q1428" s="680" t="s">
        <v>91</v>
      </c>
      <c r="R1428" s="694"/>
      <c r="S1428" s="694"/>
      <c r="T1428" s="680" t="s">
        <v>88</v>
      </c>
      <c r="U1428" s="694"/>
      <c r="V1428" s="681"/>
      <c r="W1428" s="198" t="s">
        <v>93</v>
      </c>
      <c r="X1428" s="199"/>
      <c r="Y1428" s="200"/>
      <c r="Z1428" s="200"/>
      <c r="AA1428" s="680"/>
      <c r="AB1428" s="681"/>
    </row>
    <row r="1429" spans="1:28" ht="15" thickBot="1">
      <c r="A1429" s="702"/>
      <c r="B1429" s="702"/>
      <c r="C1429" s="702"/>
      <c r="D1429" s="702"/>
      <c r="E1429" s="702"/>
      <c r="F1429" s="702"/>
      <c r="G1429" s="702"/>
      <c r="H1429" s="702"/>
      <c r="I1429" s="702"/>
      <c r="J1429" s="702"/>
      <c r="K1429" s="702"/>
      <c r="L1429" s="702"/>
      <c r="M1429" s="702"/>
      <c r="N1429" s="702"/>
      <c r="O1429" s="702"/>
      <c r="P1429" s="702"/>
      <c r="Q1429" s="702"/>
      <c r="R1429" s="702"/>
      <c r="S1429" s="702"/>
      <c r="T1429" s="702"/>
      <c r="U1429" s="702"/>
      <c r="V1429" s="702"/>
      <c r="W1429" s="702"/>
      <c r="X1429" s="702"/>
      <c r="Y1429" s="702"/>
      <c r="Z1429" s="702"/>
      <c r="AA1429" s="702"/>
      <c r="AB1429" s="702"/>
    </row>
    <row r="1430" spans="1:28" ht="9.75" customHeight="1">
      <c r="A1430" s="682"/>
      <c r="B1430" s="684"/>
      <c r="C1430" s="635" t="s">
        <v>74</v>
      </c>
      <c r="D1430" s="636"/>
      <c r="E1430" s="636"/>
      <c r="F1430" s="636"/>
      <c r="G1430" s="636"/>
      <c r="H1430" s="636"/>
      <c r="I1430" s="636"/>
      <c r="J1430" s="636"/>
      <c r="K1430" s="636"/>
      <c r="L1430" s="636"/>
      <c r="M1430" s="636"/>
      <c r="N1430" s="636"/>
      <c r="O1430" s="636"/>
      <c r="P1430" s="636"/>
      <c r="Q1430" s="636"/>
      <c r="R1430" s="636"/>
      <c r="S1430" s="636"/>
      <c r="T1430" s="636"/>
      <c r="U1430" s="636"/>
      <c r="V1430" s="636"/>
      <c r="W1430" s="636"/>
      <c r="X1430" s="636"/>
      <c r="Y1430" s="636"/>
      <c r="Z1430" s="636"/>
      <c r="AA1430" s="636"/>
      <c r="AB1430" s="637"/>
    </row>
    <row r="1431" spans="1:28" ht="9.75" customHeight="1" thickBot="1">
      <c r="A1431" s="685"/>
      <c r="B1431" s="687"/>
      <c r="C1431" s="638"/>
      <c r="D1431" s="639"/>
      <c r="E1431" s="639"/>
      <c r="F1431" s="639"/>
      <c r="G1431" s="639"/>
      <c r="H1431" s="639"/>
      <c r="I1431" s="639"/>
      <c r="J1431" s="639"/>
      <c r="K1431" s="639"/>
      <c r="L1431" s="639"/>
      <c r="M1431" s="639"/>
      <c r="N1431" s="639"/>
      <c r="O1431" s="639"/>
      <c r="P1431" s="639"/>
      <c r="Q1431" s="639"/>
      <c r="R1431" s="639"/>
      <c r="S1431" s="639"/>
      <c r="T1431" s="639"/>
      <c r="U1431" s="639"/>
      <c r="V1431" s="639"/>
      <c r="W1431" s="639"/>
      <c r="X1431" s="639"/>
      <c r="Y1431" s="639"/>
      <c r="Z1431" s="639"/>
      <c r="AA1431" s="639"/>
      <c r="AB1431" s="640"/>
    </row>
    <row r="1432" spans="1:28" ht="9.75" customHeight="1">
      <c r="A1432" s="685"/>
      <c r="B1432" s="687"/>
      <c r="C1432" s="427" t="s">
        <v>145</v>
      </c>
      <c r="D1432" s="428"/>
      <c r="E1432" s="428"/>
      <c r="F1432" s="428"/>
      <c r="G1432" s="428"/>
      <c r="H1432" s="428"/>
      <c r="I1432" s="428"/>
      <c r="J1432" s="428"/>
      <c r="K1432" s="428"/>
      <c r="L1432" s="428"/>
      <c r="M1432" s="428"/>
      <c r="N1432" s="428"/>
      <c r="O1432" s="428"/>
      <c r="P1432" s="428"/>
      <c r="Q1432" s="428"/>
      <c r="R1432" s="428"/>
      <c r="S1432" s="428"/>
      <c r="T1432" s="428"/>
      <c r="U1432" s="428"/>
      <c r="V1432" s="428"/>
      <c r="W1432" s="428"/>
      <c r="X1432" s="428"/>
      <c r="Y1432" s="428"/>
      <c r="Z1432" s="428"/>
      <c r="AA1432" s="428"/>
      <c r="AB1432" s="429"/>
    </row>
    <row r="1433" spans="1:28" ht="9.75" customHeight="1" thickBot="1">
      <c r="A1433" s="685"/>
      <c r="B1433" s="687"/>
      <c r="C1433" s="430"/>
      <c r="D1433" s="431"/>
      <c r="E1433" s="431"/>
      <c r="F1433" s="431"/>
      <c r="G1433" s="431"/>
      <c r="H1433" s="431"/>
      <c r="I1433" s="431"/>
      <c r="J1433" s="431"/>
      <c r="K1433" s="431"/>
      <c r="L1433" s="431"/>
      <c r="M1433" s="431"/>
      <c r="N1433" s="431"/>
      <c r="O1433" s="431"/>
      <c r="P1433" s="431"/>
      <c r="Q1433" s="431"/>
      <c r="R1433" s="431"/>
      <c r="S1433" s="431"/>
      <c r="T1433" s="431"/>
      <c r="U1433" s="431"/>
      <c r="V1433" s="431"/>
      <c r="W1433" s="431"/>
      <c r="X1433" s="431"/>
      <c r="Y1433" s="431"/>
      <c r="Z1433" s="431"/>
      <c r="AA1433" s="431"/>
      <c r="AB1433" s="432"/>
    </row>
    <row r="1434" spans="1:28" ht="9.75" customHeight="1">
      <c r="A1434" s="685"/>
      <c r="B1434" s="687"/>
      <c r="C1434" s="629">
        <f ca="1">TODAY()</f>
        <v>42505</v>
      </c>
      <c r="D1434" s="630"/>
      <c r="E1434" s="630"/>
      <c r="F1434" s="630"/>
      <c r="G1434" s="630"/>
      <c r="H1434" s="630"/>
      <c r="I1434" s="630"/>
      <c r="J1434" s="630"/>
      <c r="K1434" s="630"/>
      <c r="L1434" s="630"/>
      <c r="M1434" s="631"/>
      <c r="N1434" s="614" t="s">
        <v>149</v>
      </c>
      <c r="O1434" s="615"/>
      <c r="P1434" s="615"/>
      <c r="Q1434" s="615"/>
      <c r="R1434" s="615"/>
      <c r="S1434" s="615"/>
      <c r="T1434" s="615"/>
      <c r="U1434" s="615"/>
      <c r="V1434" s="615"/>
      <c r="W1434" s="615"/>
      <c r="X1434" s="615"/>
      <c r="Y1434" s="615"/>
      <c r="Z1434" s="615"/>
      <c r="AA1434" s="615"/>
      <c r="AB1434" s="616"/>
    </row>
    <row r="1435" spans="1:28" ht="9.75" customHeight="1" thickBot="1">
      <c r="A1435" s="688"/>
      <c r="B1435" s="690"/>
      <c r="C1435" s="632"/>
      <c r="D1435" s="633"/>
      <c r="E1435" s="633"/>
      <c r="F1435" s="633"/>
      <c r="G1435" s="633"/>
      <c r="H1435" s="633"/>
      <c r="I1435" s="633"/>
      <c r="J1435" s="633"/>
      <c r="K1435" s="633"/>
      <c r="L1435" s="633"/>
      <c r="M1435" s="634"/>
      <c r="N1435" s="617"/>
      <c r="O1435" s="618"/>
      <c r="P1435" s="618"/>
      <c r="Q1435" s="618"/>
      <c r="R1435" s="618"/>
      <c r="S1435" s="618"/>
      <c r="T1435" s="618"/>
      <c r="U1435" s="618"/>
      <c r="V1435" s="618"/>
      <c r="W1435" s="618"/>
      <c r="X1435" s="618"/>
      <c r="Y1435" s="618"/>
      <c r="Z1435" s="618"/>
      <c r="AA1435" s="618"/>
      <c r="AB1435" s="619"/>
    </row>
    <row r="1436" spans="1:28" ht="9.75" customHeight="1">
      <c r="A1436" s="542" t="s">
        <v>68</v>
      </c>
      <c r="B1436" s="544"/>
      <c r="C1436" s="614" t="str">
        <f>'Sp. JK.'!F67</f>
        <v>DALLOSNÉ TAKÁCS ANITA</v>
      </c>
      <c r="D1436" s="615"/>
      <c r="E1436" s="615"/>
      <c r="F1436" s="615"/>
      <c r="G1436" s="615"/>
      <c r="H1436" s="615"/>
      <c r="I1436" s="615"/>
      <c r="J1436" s="615"/>
      <c r="K1436" s="615"/>
      <c r="L1436" s="615"/>
      <c r="M1436" s="615"/>
      <c r="N1436" s="542" t="s">
        <v>70</v>
      </c>
      <c r="O1436" s="543"/>
      <c r="P1436" s="544"/>
      <c r="Q1436" s="542"/>
      <c r="R1436" s="543"/>
      <c r="S1436" s="543"/>
      <c r="T1436" s="543"/>
      <c r="U1436" s="543"/>
      <c r="V1436" s="543"/>
      <c r="W1436" s="543"/>
      <c r="X1436" s="543"/>
      <c r="Y1436" s="543"/>
      <c r="Z1436" s="543"/>
      <c r="AA1436" s="543"/>
      <c r="AB1436" s="544"/>
    </row>
    <row r="1437" spans="1:28" ht="9.75" customHeight="1" thickBot="1">
      <c r="A1437" s="537"/>
      <c r="B1437" s="546"/>
      <c r="C1437" s="617"/>
      <c r="D1437" s="618"/>
      <c r="E1437" s="618"/>
      <c r="F1437" s="618"/>
      <c r="G1437" s="618"/>
      <c r="H1437" s="618"/>
      <c r="I1437" s="618"/>
      <c r="J1437" s="618"/>
      <c r="K1437" s="618"/>
      <c r="L1437" s="618"/>
      <c r="M1437" s="618"/>
      <c r="N1437" s="537"/>
      <c r="O1437" s="545"/>
      <c r="P1437" s="546"/>
      <c r="Q1437" s="537"/>
      <c r="R1437" s="545"/>
      <c r="S1437" s="545"/>
      <c r="T1437" s="545"/>
      <c r="U1437" s="545"/>
      <c r="V1437" s="545"/>
      <c r="W1437" s="545"/>
      <c r="X1437" s="545"/>
      <c r="Y1437" s="545"/>
      <c r="Z1437" s="545"/>
      <c r="AA1437" s="545"/>
      <c r="AB1437" s="546"/>
    </row>
    <row r="1438" spans="1:28" ht="9.75" customHeight="1">
      <c r="A1438" s="542" t="s">
        <v>71</v>
      </c>
      <c r="B1438" s="544"/>
      <c r="C1438" s="614"/>
      <c r="D1438" s="615"/>
      <c r="E1438" s="615"/>
      <c r="F1438" s="615"/>
      <c r="G1438" s="615"/>
      <c r="H1438" s="615"/>
      <c r="I1438" s="615"/>
      <c r="J1438" s="615"/>
      <c r="K1438" s="615"/>
      <c r="L1438" s="615"/>
      <c r="M1438" s="615"/>
      <c r="N1438" s="542" t="s">
        <v>69</v>
      </c>
      <c r="O1438" s="625"/>
      <c r="P1438" s="626"/>
      <c r="Q1438" s="542"/>
      <c r="R1438" s="543"/>
      <c r="S1438" s="543"/>
      <c r="T1438" s="543"/>
      <c r="U1438" s="543"/>
      <c r="V1438" s="543"/>
      <c r="W1438" s="543"/>
      <c r="X1438" s="543"/>
      <c r="Y1438" s="543"/>
      <c r="Z1438" s="543"/>
      <c r="AA1438" s="543"/>
      <c r="AB1438" s="544"/>
    </row>
    <row r="1439" spans="1:28" ht="9.75" customHeight="1" thickBot="1">
      <c r="A1439" s="537"/>
      <c r="B1439" s="546"/>
      <c r="C1439" s="617"/>
      <c r="D1439" s="618"/>
      <c r="E1439" s="618"/>
      <c r="F1439" s="618"/>
      <c r="G1439" s="618"/>
      <c r="H1439" s="618"/>
      <c r="I1439" s="618"/>
      <c r="J1439" s="618"/>
      <c r="K1439" s="618"/>
      <c r="L1439" s="618"/>
      <c r="M1439" s="618"/>
      <c r="N1439" s="622"/>
      <c r="O1439" s="623"/>
      <c r="P1439" s="624"/>
      <c r="Q1439" s="537"/>
      <c r="R1439" s="545"/>
      <c r="S1439" s="545"/>
      <c r="T1439" s="545"/>
      <c r="U1439" s="545"/>
      <c r="V1439" s="545"/>
      <c r="W1439" s="545"/>
      <c r="X1439" s="545"/>
      <c r="Y1439" s="545"/>
      <c r="Z1439" s="545"/>
      <c r="AA1439" s="545"/>
      <c r="AB1439" s="546"/>
    </row>
    <row r="1440" spans="1:28" ht="9.75" customHeight="1" thickBot="1">
      <c r="A1440" s="174" t="s">
        <v>77</v>
      </c>
      <c r="B1440" s="174" t="s">
        <v>62</v>
      </c>
      <c r="C1440" s="627"/>
      <c r="D1440" s="559"/>
      <c r="E1440" s="559"/>
      <c r="F1440" s="559"/>
      <c r="G1440" s="559"/>
      <c r="H1440" s="559"/>
      <c r="I1440" s="559"/>
      <c r="J1440" s="559"/>
      <c r="K1440" s="559"/>
      <c r="L1440" s="559"/>
      <c r="M1440" s="559"/>
      <c r="N1440" s="550" t="s">
        <v>63</v>
      </c>
      <c r="O1440" s="556"/>
      <c r="P1440" s="551"/>
      <c r="Q1440" s="550" t="s">
        <v>64</v>
      </c>
      <c r="R1440" s="556"/>
      <c r="S1440" s="551"/>
      <c r="T1440" s="550" t="s">
        <v>65</v>
      </c>
      <c r="U1440" s="556"/>
      <c r="V1440" s="551"/>
      <c r="W1440" s="525" t="s">
        <v>97</v>
      </c>
      <c r="X1440" s="527"/>
      <c r="Y1440" s="229" t="s">
        <v>78</v>
      </c>
      <c r="Z1440" s="230" t="s">
        <v>66</v>
      </c>
      <c r="AA1440" s="627" t="s">
        <v>67</v>
      </c>
      <c r="AB1440" s="628"/>
    </row>
    <row r="1441" spans="1:28" ht="14.25" customHeight="1" thickBot="1">
      <c r="A1441" s="561">
        <v>1</v>
      </c>
      <c r="B1441" s="561">
        <v>6</v>
      </c>
      <c r="C1441" s="175" t="s">
        <v>80</v>
      </c>
      <c r="D1441" s="176">
        <v>1</v>
      </c>
      <c r="E1441" s="177">
        <v>2</v>
      </c>
      <c r="F1441" s="177">
        <v>3</v>
      </c>
      <c r="G1441" s="177">
        <v>4</v>
      </c>
      <c r="H1441" s="177">
        <v>5</v>
      </c>
      <c r="I1441" s="177">
        <v>6</v>
      </c>
      <c r="J1441" s="177">
        <v>7</v>
      </c>
      <c r="K1441" s="177">
        <v>8</v>
      </c>
      <c r="L1441" s="177">
        <v>9</v>
      </c>
      <c r="M1441" s="177">
        <v>10</v>
      </c>
      <c r="N1441" s="563"/>
      <c r="O1441" s="565"/>
      <c r="P1441" s="609"/>
      <c r="Q1441" s="569"/>
      <c r="R1441" s="570"/>
      <c r="S1441" s="571"/>
      <c r="T1441" s="475" t="s">
        <v>89</v>
      </c>
      <c r="U1441" s="476"/>
      <c r="V1441" s="477"/>
      <c r="W1441" s="178" t="s">
        <v>92</v>
      </c>
      <c r="X1441" s="179"/>
      <c r="Y1441" s="586"/>
      <c r="Z1441" s="542"/>
      <c r="AA1441" s="542"/>
      <c r="AB1441" s="544"/>
    </row>
    <row r="1442" spans="1:28" ht="14.25" customHeight="1" thickBot="1">
      <c r="A1442" s="561"/>
      <c r="B1442" s="561"/>
      <c r="C1442" s="180" t="s">
        <v>63</v>
      </c>
      <c r="D1442" s="181"/>
      <c r="E1442" s="182"/>
      <c r="F1442" s="182"/>
      <c r="G1442" s="182"/>
      <c r="H1442" s="183"/>
      <c r="I1442" s="183"/>
      <c r="J1442" s="183"/>
      <c r="K1442" s="183"/>
      <c r="L1442" s="183"/>
      <c r="M1442" s="183"/>
      <c r="N1442" s="564"/>
      <c r="O1442" s="566"/>
      <c r="P1442" s="610"/>
      <c r="Q1442" s="572"/>
      <c r="R1442" s="573"/>
      <c r="S1442" s="574"/>
      <c r="T1442" s="590"/>
      <c r="U1442" s="595"/>
      <c r="V1442" s="591"/>
      <c r="W1442" s="184" t="s">
        <v>93</v>
      </c>
      <c r="X1442" s="185"/>
      <c r="Y1442" s="691"/>
      <c r="Z1442" s="602"/>
      <c r="AA1442" s="602"/>
      <c r="AB1442" s="604"/>
    </row>
    <row r="1443" spans="1:28" ht="14.25" customHeight="1" thickBot="1">
      <c r="A1443" s="561"/>
      <c r="B1443" s="561"/>
      <c r="C1443" s="175" t="s">
        <v>80</v>
      </c>
      <c r="D1443" s="186">
        <v>11</v>
      </c>
      <c r="E1443" s="187">
        <v>12</v>
      </c>
      <c r="F1443" s="187">
        <v>13</v>
      </c>
      <c r="G1443" s="187">
        <v>14</v>
      </c>
      <c r="H1443" s="188">
        <v>15</v>
      </c>
      <c r="I1443" s="188">
        <v>16</v>
      </c>
      <c r="J1443" s="188">
        <v>17</v>
      </c>
      <c r="K1443" s="188">
        <v>18</v>
      </c>
      <c r="L1443" s="188">
        <v>19</v>
      </c>
      <c r="M1443" s="189">
        <v>20</v>
      </c>
      <c r="N1443" s="569"/>
      <c r="O1443" s="570"/>
      <c r="P1443" s="571"/>
      <c r="Q1443" s="575"/>
      <c r="R1443" s="576"/>
      <c r="S1443" s="577"/>
      <c r="T1443" s="478"/>
      <c r="U1443" s="479"/>
      <c r="V1443" s="480"/>
      <c r="W1443" s="184" t="s">
        <v>94</v>
      </c>
      <c r="X1443" s="185"/>
      <c r="Y1443" s="691"/>
      <c r="Z1443" s="602"/>
      <c r="AA1443" s="602"/>
      <c r="AB1443" s="604"/>
    </row>
    <row r="1444" spans="1:28" ht="14.25" customHeight="1">
      <c r="A1444" s="561"/>
      <c r="B1444" s="561"/>
      <c r="C1444" s="578" t="s">
        <v>64</v>
      </c>
      <c r="D1444" s="190"/>
      <c r="E1444" s="191"/>
      <c r="F1444" s="191"/>
      <c r="G1444" s="191"/>
      <c r="H1444" s="192"/>
      <c r="I1444" s="192"/>
      <c r="J1444" s="192"/>
      <c r="K1444" s="192"/>
      <c r="L1444" s="192"/>
      <c r="M1444" s="192"/>
      <c r="N1444" s="572"/>
      <c r="O1444" s="573"/>
      <c r="P1444" s="574"/>
      <c r="Q1444" s="611"/>
      <c r="R1444" s="612"/>
      <c r="S1444" s="613"/>
      <c r="T1444" s="580"/>
      <c r="U1444" s="582"/>
      <c r="V1444" s="584"/>
      <c r="W1444" s="184" t="s">
        <v>95</v>
      </c>
      <c r="X1444" s="185"/>
      <c r="Y1444" s="691"/>
      <c r="Z1444" s="692"/>
      <c r="AA1444" s="602"/>
      <c r="AB1444" s="604"/>
    </row>
    <row r="1445" spans="1:28" ht="14.25" customHeight="1" thickBot="1">
      <c r="A1445" s="562"/>
      <c r="B1445" s="562"/>
      <c r="C1445" s="579"/>
      <c r="D1445" s="193"/>
      <c r="E1445" s="194"/>
      <c r="F1445" s="194"/>
      <c r="G1445" s="194"/>
      <c r="H1445" s="195"/>
      <c r="I1445" s="195"/>
      <c r="J1445" s="195"/>
      <c r="K1445" s="195"/>
      <c r="L1445" s="195"/>
      <c r="M1445" s="195"/>
      <c r="N1445" s="575"/>
      <c r="O1445" s="576"/>
      <c r="P1445" s="577"/>
      <c r="Q1445" s="564"/>
      <c r="R1445" s="566"/>
      <c r="S1445" s="568"/>
      <c r="T1445" s="581"/>
      <c r="U1445" s="583"/>
      <c r="V1445" s="585"/>
      <c r="W1445" s="184" t="s">
        <v>96</v>
      </c>
      <c r="X1445" s="185"/>
      <c r="Y1445" s="587"/>
      <c r="Z1445" s="693"/>
      <c r="AA1445" s="537"/>
      <c r="AB1445" s="546"/>
    </row>
    <row r="1446" spans="1:28" ht="14.25" customHeight="1" thickBot="1">
      <c r="A1446" s="561">
        <v>2</v>
      </c>
      <c r="B1446" s="560">
        <v>5</v>
      </c>
      <c r="C1446" s="175" t="s">
        <v>80</v>
      </c>
      <c r="D1446" s="176">
        <v>21</v>
      </c>
      <c r="E1446" s="177">
        <v>22</v>
      </c>
      <c r="F1446" s="177">
        <v>23</v>
      </c>
      <c r="G1446" s="177">
        <v>24</v>
      </c>
      <c r="H1446" s="177">
        <v>25</v>
      </c>
      <c r="I1446" s="177">
        <v>26</v>
      </c>
      <c r="J1446" s="177">
        <v>27</v>
      </c>
      <c r="K1446" s="177">
        <v>28</v>
      </c>
      <c r="L1446" s="177">
        <v>29</v>
      </c>
      <c r="M1446" s="177">
        <v>30</v>
      </c>
      <c r="N1446" s="563"/>
      <c r="O1446" s="565"/>
      <c r="P1446" s="567"/>
      <c r="Q1446" s="569"/>
      <c r="R1446" s="570"/>
      <c r="S1446" s="571"/>
      <c r="T1446" s="475" t="s">
        <v>89</v>
      </c>
      <c r="U1446" s="476"/>
      <c r="V1446" s="477"/>
      <c r="W1446" s="178" t="s">
        <v>92</v>
      </c>
      <c r="X1446" s="179"/>
      <c r="Y1446" s="586"/>
      <c r="Z1446" s="542"/>
      <c r="AA1446" s="542"/>
      <c r="AB1446" s="544"/>
    </row>
    <row r="1447" spans="1:28" ht="14.25" customHeight="1" thickBot="1">
      <c r="A1447" s="561"/>
      <c r="B1447" s="561"/>
      <c r="C1447" s="180" t="s">
        <v>63</v>
      </c>
      <c r="D1447" s="181"/>
      <c r="E1447" s="182"/>
      <c r="F1447" s="182"/>
      <c r="G1447" s="182"/>
      <c r="H1447" s="183"/>
      <c r="I1447" s="183"/>
      <c r="J1447" s="183"/>
      <c r="K1447" s="183"/>
      <c r="L1447" s="183"/>
      <c r="M1447" s="183"/>
      <c r="N1447" s="564"/>
      <c r="O1447" s="566"/>
      <c r="P1447" s="568"/>
      <c r="Q1447" s="572"/>
      <c r="R1447" s="573"/>
      <c r="S1447" s="574"/>
      <c r="T1447" s="590"/>
      <c r="U1447" s="595"/>
      <c r="V1447" s="591"/>
      <c r="W1447" s="184" t="s">
        <v>93</v>
      </c>
      <c r="X1447" s="185"/>
      <c r="Y1447" s="691"/>
      <c r="Z1447" s="602"/>
      <c r="AA1447" s="602"/>
      <c r="AB1447" s="604"/>
    </row>
    <row r="1448" spans="1:28" ht="14.25" customHeight="1" thickBot="1">
      <c r="A1448" s="561"/>
      <c r="B1448" s="561"/>
      <c r="C1448" s="175" t="s">
        <v>80</v>
      </c>
      <c r="D1448" s="186">
        <v>31</v>
      </c>
      <c r="E1448" s="187">
        <v>32</v>
      </c>
      <c r="F1448" s="187">
        <v>33</v>
      </c>
      <c r="G1448" s="187">
        <v>34</v>
      </c>
      <c r="H1448" s="188">
        <v>35</v>
      </c>
      <c r="I1448" s="188">
        <v>36</v>
      </c>
      <c r="J1448" s="188">
        <v>37</v>
      </c>
      <c r="K1448" s="188">
        <v>38</v>
      </c>
      <c r="L1448" s="188">
        <v>39</v>
      </c>
      <c r="M1448" s="189">
        <v>40</v>
      </c>
      <c r="N1448" s="596"/>
      <c r="O1448" s="597"/>
      <c r="P1448" s="598"/>
      <c r="Q1448" s="575"/>
      <c r="R1448" s="576"/>
      <c r="S1448" s="577"/>
      <c r="T1448" s="478"/>
      <c r="U1448" s="479"/>
      <c r="V1448" s="480"/>
      <c r="W1448" s="184" t="s">
        <v>94</v>
      </c>
      <c r="X1448" s="185"/>
      <c r="Y1448" s="691"/>
      <c r="Z1448" s="602"/>
      <c r="AA1448" s="602"/>
      <c r="AB1448" s="604"/>
    </row>
    <row r="1449" spans="1:28" ht="14.25" customHeight="1">
      <c r="A1449" s="561"/>
      <c r="B1449" s="561"/>
      <c r="C1449" s="578" t="s">
        <v>64</v>
      </c>
      <c r="D1449" s="190"/>
      <c r="E1449" s="191"/>
      <c r="F1449" s="191"/>
      <c r="G1449" s="191"/>
      <c r="H1449" s="192"/>
      <c r="I1449" s="192"/>
      <c r="J1449" s="192"/>
      <c r="K1449" s="192"/>
      <c r="L1449" s="192"/>
      <c r="M1449" s="192"/>
      <c r="N1449" s="596"/>
      <c r="O1449" s="597"/>
      <c r="P1449" s="598"/>
      <c r="Q1449" s="563"/>
      <c r="R1449" s="565"/>
      <c r="S1449" s="567"/>
      <c r="T1449" s="695"/>
      <c r="U1449" s="696"/>
      <c r="V1449" s="697"/>
      <c r="W1449" s="184" t="s">
        <v>95</v>
      </c>
      <c r="X1449" s="185"/>
      <c r="Y1449" s="691"/>
      <c r="Z1449" s="692"/>
      <c r="AA1449" s="602"/>
      <c r="AB1449" s="604"/>
    </row>
    <row r="1450" spans="1:28" ht="14.25" customHeight="1" thickBot="1">
      <c r="A1450" s="562"/>
      <c r="B1450" s="562"/>
      <c r="C1450" s="579"/>
      <c r="D1450" s="193"/>
      <c r="E1450" s="194"/>
      <c r="F1450" s="194"/>
      <c r="G1450" s="194"/>
      <c r="H1450" s="195"/>
      <c r="I1450" s="195"/>
      <c r="J1450" s="195"/>
      <c r="K1450" s="195"/>
      <c r="L1450" s="195"/>
      <c r="M1450" s="195"/>
      <c r="N1450" s="599"/>
      <c r="O1450" s="600"/>
      <c r="P1450" s="601"/>
      <c r="Q1450" s="564"/>
      <c r="R1450" s="566"/>
      <c r="S1450" s="568"/>
      <c r="T1450" s="581"/>
      <c r="U1450" s="583"/>
      <c r="V1450" s="585"/>
      <c r="W1450" s="196" t="s">
        <v>96</v>
      </c>
      <c r="X1450" s="197"/>
      <c r="Y1450" s="587"/>
      <c r="Z1450" s="693"/>
      <c r="AA1450" s="537"/>
      <c r="AB1450" s="546"/>
    </row>
    <row r="1451" spans="1:28" ht="14.25" customHeight="1">
      <c r="A1451" s="682"/>
      <c r="B1451" s="683"/>
      <c r="C1451" s="683"/>
      <c r="D1451" s="683"/>
      <c r="E1451" s="683"/>
      <c r="F1451" s="683"/>
      <c r="G1451" s="683"/>
      <c r="H1451" s="684"/>
      <c r="I1451" s="542"/>
      <c r="J1451" s="543"/>
      <c r="K1451" s="543"/>
      <c r="L1451" s="543"/>
      <c r="M1451" s="544"/>
      <c r="N1451" s="542"/>
      <c r="O1451" s="542"/>
      <c r="P1451" s="542"/>
      <c r="Q1451" s="542"/>
      <c r="R1451" s="542"/>
      <c r="S1451" s="542"/>
      <c r="T1451" s="542"/>
      <c r="U1451" s="542"/>
      <c r="V1451" s="542"/>
      <c r="W1451" s="698"/>
      <c r="X1451" s="699"/>
      <c r="Y1451" s="586"/>
      <c r="Z1451" s="586"/>
      <c r="AA1451" s="542"/>
      <c r="AB1451" s="544"/>
    </row>
    <row r="1452" spans="1:28" ht="14.25" customHeight="1" thickBot="1">
      <c r="A1452" s="685"/>
      <c r="B1452" s="686"/>
      <c r="C1452" s="686"/>
      <c r="D1452" s="686"/>
      <c r="E1452" s="686"/>
      <c r="F1452" s="686"/>
      <c r="G1452" s="686"/>
      <c r="H1452" s="687"/>
      <c r="I1452" s="602"/>
      <c r="J1452" s="603"/>
      <c r="K1452" s="603"/>
      <c r="L1452" s="603"/>
      <c r="M1452" s="604"/>
      <c r="N1452" s="602"/>
      <c r="O1452" s="602"/>
      <c r="P1452" s="602"/>
      <c r="Q1452" s="602"/>
      <c r="R1452" s="602"/>
      <c r="S1452" s="602"/>
      <c r="T1452" s="602"/>
      <c r="U1452" s="602"/>
      <c r="V1452" s="602"/>
      <c r="W1452" s="700"/>
      <c r="X1452" s="701"/>
      <c r="Y1452" s="587"/>
      <c r="Z1452" s="587"/>
      <c r="AA1452" s="537"/>
      <c r="AB1452" s="546"/>
    </row>
    <row r="1453" spans="1:28" ht="14.25" customHeight="1" thickBot="1">
      <c r="A1453" s="688"/>
      <c r="B1453" s="689"/>
      <c r="C1453" s="689"/>
      <c r="D1453" s="689"/>
      <c r="E1453" s="689"/>
      <c r="F1453" s="689"/>
      <c r="G1453" s="689"/>
      <c r="H1453" s="690"/>
      <c r="I1453" s="537"/>
      <c r="J1453" s="545"/>
      <c r="K1453" s="545"/>
      <c r="L1453" s="545"/>
      <c r="M1453" s="546"/>
      <c r="N1453" s="537"/>
      <c r="O1453" s="537"/>
      <c r="P1453" s="537"/>
      <c r="Q1453" s="537"/>
      <c r="R1453" s="537"/>
      <c r="S1453" s="537"/>
      <c r="T1453" s="537"/>
      <c r="U1453" s="537"/>
      <c r="V1453" s="537"/>
      <c r="W1453" s="198" t="s">
        <v>92</v>
      </c>
      <c r="X1453" s="199"/>
      <c r="Y1453" s="200"/>
      <c r="Z1453" s="200"/>
      <c r="AA1453" s="680"/>
      <c r="AB1453" s="681"/>
    </row>
    <row r="1454" spans="1:28" ht="15" customHeight="1" thickBot="1">
      <c r="A1454" s="680" t="s">
        <v>86</v>
      </c>
      <c r="B1454" s="694"/>
      <c r="C1454" s="694"/>
      <c r="D1454" s="694"/>
      <c r="E1454" s="694"/>
      <c r="F1454" s="694"/>
      <c r="G1454" s="694"/>
      <c r="H1454" s="681"/>
      <c r="I1454" s="537" t="s">
        <v>87</v>
      </c>
      <c r="J1454" s="540"/>
      <c r="K1454" s="540"/>
      <c r="L1454" s="540"/>
      <c r="M1454" s="540"/>
      <c r="N1454" s="680" t="s">
        <v>90</v>
      </c>
      <c r="O1454" s="694"/>
      <c r="P1454" s="694"/>
      <c r="Q1454" s="680" t="s">
        <v>91</v>
      </c>
      <c r="R1454" s="694"/>
      <c r="S1454" s="694"/>
      <c r="T1454" s="680" t="s">
        <v>88</v>
      </c>
      <c r="U1454" s="694"/>
      <c r="V1454" s="681"/>
      <c r="W1454" s="198" t="s">
        <v>93</v>
      </c>
      <c r="X1454" s="199"/>
      <c r="Y1454" s="200"/>
      <c r="Z1454" s="200"/>
      <c r="AA1454" s="680"/>
      <c r="AB1454" s="681"/>
    </row>
    <row r="1455" spans="1:28" ht="16.5" customHeight="1" thickBot="1">
      <c r="A1455" s="680"/>
      <c r="B1455" s="694"/>
      <c r="C1455" s="694"/>
      <c r="D1455" s="694"/>
      <c r="E1455" s="694"/>
      <c r="F1455" s="694"/>
      <c r="G1455" s="694"/>
      <c r="H1455" s="694"/>
      <c r="I1455" s="694"/>
      <c r="J1455" s="694"/>
      <c r="K1455" s="694"/>
      <c r="L1455" s="694"/>
      <c r="M1455" s="694"/>
      <c r="N1455" s="694"/>
      <c r="O1455" s="694"/>
      <c r="P1455" s="694"/>
      <c r="Q1455" s="694"/>
      <c r="R1455" s="694"/>
      <c r="S1455" s="694"/>
      <c r="T1455" s="694"/>
      <c r="U1455" s="694"/>
      <c r="V1455" s="694"/>
      <c r="W1455" s="694"/>
      <c r="X1455" s="694"/>
      <c r="Y1455" s="694"/>
      <c r="Z1455" s="694"/>
      <c r="AA1455" s="694"/>
      <c r="AB1455" s="681"/>
    </row>
    <row r="1456" spans="1:28" ht="9.75" customHeight="1">
      <c r="A1456" s="682"/>
      <c r="B1456" s="684"/>
      <c r="C1456" s="635" t="s">
        <v>74</v>
      </c>
      <c r="D1456" s="636"/>
      <c r="E1456" s="636"/>
      <c r="F1456" s="636"/>
      <c r="G1456" s="636"/>
      <c r="H1456" s="636"/>
      <c r="I1456" s="636"/>
      <c r="J1456" s="636"/>
      <c r="K1456" s="636"/>
      <c r="L1456" s="636"/>
      <c r="M1456" s="636"/>
      <c r="N1456" s="636"/>
      <c r="O1456" s="636"/>
      <c r="P1456" s="636"/>
      <c r="Q1456" s="636"/>
      <c r="R1456" s="636"/>
      <c r="S1456" s="636"/>
      <c r="T1456" s="636"/>
      <c r="U1456" s="636"/>
      <c r="V1456" s="636"/>
      <c r="W1456" s="636"/>
      <c r="X1456" s="636"/>
      <c r="Y1456" s="636"/>
      <c r="Z1456" s="636"/>
      <c r="AA1456" s="636"/>
      <c r="AB1456" s="637"/>
    </row>
    <row r="1457" spans="1:28" ht="9.75" customHeight="1" thickBot="1">
      <c r="A1457" s="685"/>
      <c r="B1457" s="687"/>
      <c r="C1457" s="638"/>
      <c r="D1457" s="639"/>
      <c r="E1457" s="639"/>
      <c r="F1457" s="639"/>
      <c r="G1457" s="639"/>
      <c r="H1457" s="639"/>
      <c r="I1457" s="639"/>
      <c r="J1457" s="639"/>
      <c r="K1457" s="639"/>
      <c r="L1457" s="639"/>
      <c r="M1457" s="639"/>
      <c r="N1457" s="639"/>
      <c r="O1457" s="639"/>
      <c r="P1457" s="639"/>
      <c r="Q1457" s="639"/>
      <c r="R1457" s="639"/>
      <c r="S1457" s="639"/>
      <c r="T1457" s="639"/>
      <c r="U1457" s="639"/>
      <c r="V1457" s="639"/>
      <c r="W1457" s="639"/>
      <c r="X1457" s="639"/>
      <c r="Y1457" s="639"/>
      <c r="Z1457" s="639"/>
      <c r="AA1457" s="639"/>
      <c r="AB1457" s="640"/>
    </row>
    <row r="1458" spans="1:28" ht="9.75" customHeight="1">
      <c r="A1458" s="685"/>
      <c r="B1458" s="687"/>
      <c r="C1458" s="427" t="s">
        <v>145</v>
      </c>
      <c r="D1458" s="428"/>
      <c r="E1458" s="428"/>
      <c r="F1458" s="428"/>
      <c r="G1458" s="428"/>
      <c r="H1458" s="428"/>
      <c r="I1458" s="428"/>
      <c r="J1458" s="428"/>
      <c r="K1458" s="428"/>
      <c r="L1458" s="428"/>
      <c r="M1458" s="428"/>
      <c r="N1458" s="428"/>
      <c r="O1458" s="428"/>
      <c r="P1458" s="428"/>
      <c r="Q1458" s="428"/>
      <c r="R1458" s="428"/>
      <c r="S1458" s="428"/>
      <c r="T1458" s="428"/>
      <c r="U1458" s="428"/>
      <c r="V1458" s="428"/>
      <c r="W1458" s="428"/>
      <c r="X1458" s="428"/>
      <c r="Y1458" s="428"/>
      <c r="Z1458" s="428"/>
      <c r="AA1458" s="428"/>
      <c r="AB1458" s="429"/>
    </row>
    <row r="1459" spans="1:28" ht="9.75" customHeight="1" thickBot="1">
      <c r="A1459" s="685"/>
      <c r="B1459" s="687"/>
      <c r="C1459" s="430"/>
      <c r="D1459" s="431"/>
      <c r="E1459" s="431"/>
      <c r="F1459" s="431"/>
      <c r="G1459" s="431"/>
      <c r="H1459" s="431"/>
      <c r="I1459" s="431"/>
      <c r="J1459" s="431"/>
      <c r="K1459" s="431"/>
      <c r="L1459" s="431"/>
      <c r="M1459" s="431"/>
      <c r="N1459" s="431"/>
      <c r="O1459" s="431"/>
      <c r="P1459" s="431"/>
      <c r="Q1459" s="431"/>
      <c r="R1459" s="431"/>
      <c r="S1459" s="431"/>
      <c r="T1459" s="431"/>
      <c r="U1459" s="431"/>
      <c r="V1459" s="431"/>
      <c r="W1459" s="431"/>
      <c r="X1459" s="431"/>
      <c r="Y1459" s="431"/>
      <c r="Z1459" s="431"/>
      <c r="AA1459" s="431"/>
      <c r="AB1459" s="432"/>
    </row>
    <row r="1460" spans="1:28" ht="9.75" customHeight="1">
      <c r="A1460" s="685"/>
      <c r="B1460" s="687"/>
      <c r="C1460" s="629">
        <f ca="1">TODAY()</f>
        <v>42505</v>
      </c>
      <c r="D1460" s="630"/>
      <c r="E1460" s="630"/>
      <c r="F1460" s="630"/>
      <c r="G1460" s="630"/>
      <c r="H1460" s="630"/>
      <c r="I1460" s="630"/>
      <c r="J1460" s="630"/>
      <c r="K1460" s="630"/>
      <c r="L1460" s="630"/>
      <c r="M1460" s="631"/>
      <c r="N1460" s="614" t="s">
        <v>149</v>
      </c>
      <c r="O1460" s="615"/>
      <c r="P1460" s="615"/>
      <c r="Q1460" s="615"/>
      <c r="R1460" s="615"/>
      <c r="S1460" s="615"/>
      <c r="T1460" s="615"/>
      <c r="U1460" s="615"/>
      <c r="V1460" s="615"/>
      <c r="W1460" s="615"/>
      <c r="X1460" s="615"/>
      <c r="Y1460" s="615"/>
      <c r="Z1460" s="615"/>
      <c r="AA1460" s="615"/>
      <c r="AB1460" s="616"/>
    </row>
    <row r="1461" spans="1:28" ht="9.75" customHeight="1" thickBot="1">
      <c r="A1461" s="688"/>
      <c r="B1461" s="690"/>
      <c r="C1461" s="632"/>
      <c r="D1461" s="633"/>
      <c r="E1461" s="633"/>
      <c r="F1461" s="633"/>
      <c r="G1461" s="633"/>
      <c r="H1461" s="633"/>
      <c r="I1461" s="633"/>
      <c r="J1461" s="633"/>
      <c r="K1461" s="633"/>
      <c r="L1461" s="633"/>
      <c r="M1461" s="634"/>
      <c r="N1461" s="617"/>
      <c r="O1461" s="618"/>
      <c r="P1461" s="618"/>
      <c r="Q1461" s="618"/>
      <c r="R1461" s="618"/>
      <c r="S1461" s="618"/>
      <c r="T1461" s="618"/>
      <c r="U1461" s="618"/>
      <c r="V1461" s="618"/>
      <c r="W1461" s="618"/>
      <c r="X1461" s="618"/>
      <c r="Y1461" s="618"/>
      <c r="Z1461" s="618"/>
      <c r="AA1461" s="618"/>
      <c r="AB1461" s="619"/>
    </row>
    <row r="1462" spans="1:28" ht="9.75" customHeight="1">
      <c r="A1462" s="542" t="s">
        <v>68</v>
      </c>
      <c r="B1462" s="544"/>
      <c r="C1462" s="614" t="str">
        <f>'Sp. JK.'!F70</f>
        <v>MÉHÉSZ ANITA</v>
      </c>
      <c r="D1462" s="615"/>
      <c r="E1462" s="615"/>
      <c r="F1462" s="615"/>
      <c r="G1462" s="615"/>
      <c r="H1462" s="615"/>
      <c r="I1462" s="615"/>
      <c r="J1462" s="615"/>
      <c r="K1462" s="615"/>
      <c r="L1462" s="615"/>
      <c r="M1462" s="615"/>
      <c r="N1462" s="602" t="s">
        <v>70</v>
      </c>
      <c r="O1462" s="620"/>
      <c r="P1462" s="621"/>
      <c r="Q1462" s="602"/>
      <c r="R1462" s="705"/>
      <c r="S1462" s="705"/>
      <c r="T1462" s="705"/>
      <c r="U1462" s="705"/>
      <c r="V1462" s="705"/>
      <c r="W1462" s="705"/>
      <c r="X1462" s="705"/>
      <c r="Y1462" s="705"/>
      <c r="Z1462" s="705"/>
      <c r="AA1462" s="705"/>
      <c r="AB1462" s="604"/>
    </row>
    <row r="1463" spans="1:28" ht="9.75" customHeight="1" thickBot="1">
      <c r="A1463" s="537"/>
      <c r="B1463" s="546"/>
      <c r="C1463" s="617"/>
      <c r="D1463" s="618"/>
      <c r="E1463" s="618"/>
      <c r="F1463" s="618"/>
      <c r="G1463" s="618"/>
      <c r="H1463" s="618"/>
      <c r="I1463" s="618"/>
      <c r="J1463" s="618"/>
      <c r="K1463" s="618"/>
      <c r="L1463" s="618"/>
      <c r="M1463" s="618"/>
      <c r="N1463" s="622"/>
      <c r="O1463" s="623"/>
      <c r="P1463" s="624"/>
      <c r="Q1463" s="602"/>
      <c r="R1463" s="705"/>
      <c r="S1463" s="705"/>
      <c r="T1463" s="705"/>
      <c r="U1463" s="705"/>
      <c r="V1463" s="705"/>
      <c r="W1463" s="705"/>
      <c r="X1463" s="705"/>
      <c r="Y1463" s="705"/>
      <c r="Z1463" s="705"/>
      <c r="AA1463" s="705"/>
      <c r="AB1463" s="604"/>
    </row>
    <row r="1464" spans="1:28" ht="9.75" customHeight="1">
      <c r="A1464" s="542" t="s">
        <v>71</v>
      </c>
      <c r="B1464" s="544"/>
      <c r="C1464" s="614"/>
      <c r="D1464" s="615"/>
      <c r="E1464" s="615"/>
      <c r="F1464" s="615"/>
      <c r="G1464" s="615"/>
      <c r="H1464" s="615"/>
      <c r="I1464" s="615"/>
      <c r="J1464" s="615"/>
      <c r="K1464" s="615"/>
      <c r="L1464" s="615"/>
      <c r="M1464" s="615"/>
      <c r="N1464" s="542" t="s">
        <v>69</v>
      </c>
      <c r="O1464" s="625"/>
      <c r="P1464" s="626"/>
      <c r="Q1464" s="542"/>
      <c r="R1464" s="543"/>
      <c r="S1464" s="543"/>
      <c r="T1464" s="543"/>
      <c r="U1464" s="543"/>
      <c r="V1464" s="543"/>
      <c r="W1464" s="543"/>
      <c r="X1464" s="543"/>
      <c r="Y1464" s="543"/>
      <c r="Z1464" s="543"/>
      <c r="AA1464" s="543"/>
      <c r="AB1464" s="544"/>
    </row>
    <row r="1465" spans="1:28" ht="9.75" customHeight="1" thickBot="1">
      <c r="A1465" s="537"/>
      <c r="B1465" s="546"/>
      <c r="C1465" s="617"/>
      <c r="D1465" s="618"/>
      <c r="E1465" s="618"/>
      <c r="F1465" s="618"/>
      <c r="G1465" s="618"/>
      <c r="H1465" s="618"/>
      <c r="I1465" s="618"/>
      <c r="J1465" s="618"/>
      <c r="K1465" s="618"/>
      <c r="L1465" s="618"/>
      <c r="M1465" s="618"/>
      <c r="N1465" s="622"/>
      <c r="O1465" s="623"/>
      <c r="P1465" s="624"/>
      <c r="Q1465" s="537"/>
      <c r="R1465" s="545"/>
      <c r="S1465" s="545"/>
      <c r="T1465" s="545"/>
      <c r="U1465" s="545"/>
      <c r="V1465" s="545"/>
      <c r="W1465" s="545"/>
      <c r="X1465" s="545"/>
      <c r="Y1465" s="545"/>
      <c r="Z1465" s="545"/>
      <c r="AA1465" s="545"/>
      <c r="AB1465" s="546"/>
    </row>
    <row r="1466" spans="1:28" ht="9.75" customHeight="1" thickBot="1">
      <c r="A1466" s="174" t="s">
        <v>77</v>
      </c>
      <c r="B1466" s="174" t="s">
        <v>62</v>
      </c>
      <c r="C1466" s="627"/>
      <c r="D1466" s="559"/>
      <c r="E1466" s="559"/>
      <c r="F1466" s="559"/>
      <c r="G1466" s="559"/>
      <c r="H1466" s="559"/>
      <c r="I1466" s="559"/>
      <c r="J1466" s="559"/>
      <c r="K1466" s="559"/>
      <c r="L1466" s="559"/>
      <c r="M1466" s="559"/>
      <c r="N1466" s="550" t="s">
        <v>63</v>
      </c>
      <c r="O1466" s="556"/>
      <c r="P1466" s="551"/>
      <c r="Q1466" s="550" t="s">
        <v>64</v>
      </c>
      <c r="R1466" s="556"/>
      <c r="S1466" s="551"/>
      <c r="T1466" s="550" t="s">
        <v>65</v>
      </c>
      <c r="U1466" s="556"/>
      <c r="V1466" s="551"/>
      <c r="W1466" s="525" t="s">
        <v>97</v>
      </c>
      <c r="X1466" s="527"/>
      <c r="Y1466" s="229" t="s">
        <v>78</v>
      </c>
      <c r="Z1466" s="230" t="s">
        <v>66</v>
      </c>
      <c r="AA1466" s="627" t="s">
        <v>67</v>
      </c>
      <c r="AB1466" s="628"/>
    </row>
    <row r="1467" spans="1:28" ht="14.25" customHeight="1" thickBot="1">
      <c r="A1467" s="561">
        <v>1</v>
      </c>
      <c r="B1467" s="561">
        <v>3</v>
      </c>
      <c r="C1467" s="175" t="s">
        <v>80</v>
      </c>
      <c r="D1467" s="176">
        <v>1</v>
      </c>
      <c r="E1467" s="177">
        <v>2</v>
      </c>
      <c r="F1467" s="177">
        <v>3</v>
      </c>
      <c r="G1467" s="177">
        <v>4</v>
      </c>
      <c r="H1467" s="177">
        <v>5</v>
      </c>
      <c r="I1467" s="177">
        <v>6</v>
      </c>
      <c r="J1467" s="177">
        <v>7</v>
      </c>
      <c r="K1467" s="177">
        <v>8</v>
      </c>
      <c r="L1467" s="177">
        <v>9</v>
      </c>
      <c r="M1467" s="177">
        <v>10</v>
      </c>
      <c r="N1467" s="563"/>
      <c r="O1467" s="565"/>
      <c r="P1467" s="609"/>
      <c r="Q1467" s="569"/>
      <c r="R1467" s="570"/>
      <c r="S1467" s="571"/>
      <c r="T1467" s="475" t="s">
        <v>89</v>
      </c>
      <c r="U1467" s="476"/>
      <c r="V1467" s="477"/>
      <c r="W1467" s="178" t="s">
        <v>92</v>
      </c>
      <c r="X1467" s="179"/>
      <c r="Y1467" s="586"/>
      <c r="Z1467" s="542"/>
      <c r="AA1467" s="542"/>
      <c r="AB1467" s="544"/>
    </row>
    <row r="1468" spans="1:28" ht="14.25" customHeight="1" thickBot="1">
      <c r="A1468" s="561"/>
      <c r="B1468" s="561"/>
      <c r="C1468" s="180" t="s">
        <v>63</v>
      </c>
      <c r="D1468" s="181"/>
      <c r="E1468" s="182"/>
      <c r="F1468" s="182"/>
      <c r="G1468" s="182"/>
      <c r="H1468" s="183"/>
      <c r="I1468" s="183"/>
      <c r="J1468" s="183"/>
      <c r="K1468" s="183"/>
      <c r="L1468" s="183"/>
      <c r="M1468" s="183"/>
      <c r="N1468" s="564"/>
      <c r="O1468" s="566"/>
      <c r="P1468" s="610"/>
      <c r="Q1468" s="572"/>
      <c r="R1468" s="573"/>
      <c r="S1468" s="574"/>
      <c r="T1468" s="590"/>
      <c r="U1468" s="595"/>
      <c r="V1468" s="591"/>
      <c r="W1468" s="184" t="s">
        <v>93</v>
      </c>
      <c r="X1468" s="185"/>
      <c r="Y1468" s="691"/>
      <c r="Z1468" s="602"/>
      <c r="AA1468" s="602"/>
      <c r="AB1468" s="604"/>
    </row>
    <row r="1469" spans="1:28" ht="14.25" customHeight="1" thickBot="1">
      <c r="A1469" s="561"/>
      <c r="B1469" s="561"/>
      <c r="C1469" s="175" t="s">
        <v>80</v>
      </c>
      <c r="D1469" s="186">
        <v>11</v>
      </c>
      <c r="E1469" s="187">
        <v>12</v>
      </c>
      <c r="F1469" s="187">
        <v>13</v>
      </c>
      <c r="G1469" s="187">
        <v>14</v>
      </c>
      <c r="H1469" s="188">
        <v>15</v>
      </c>
      <c r="I1469" s="188">
        <v>16</v>
      </c>
      <c r="J1469" s="188">
        <v>17</v>
      </c>
      <c r="K1469" s="188">
        <v>18</v>
      </c>
      <c r="L1469" s="188">
        <v>19</v>
      </c>
      <c r="M1469" s="189">
        <v>20</v>
      </c>
      <c r="N1469" s="569"/>
      <c r="O1469" s="570"/>
      <c r="P1469" s="571"/>
      <c r="Q1469" s="575"/>
      <c r="R1469" s="576"/>
      <c r="S1469" s="577"/>
      <c r="T1469" s="478"/>
      <c r="U1469" s="479"/>
      <c r="V1469" s="480"/>
      <c r="W1469" s="184" t="s">
        <v>94</v>
      </c>
      <c r="X1469" s="185"/>
      <c r="Y1469" s="691"/>
      <c r="Z1469" s="602"/>
      <c r="AA1469" s="602"/>
      <c r="AB1469" s="604"/>
    </row>
    <row r="1470" spans="1:28" ht="14.25" customHeight="1">
      <c r="A1470" s="561"/>
      <c r="B1470" s="561"/>
      <c r="C1470" s="578" t="s">
        <v>64</v>
      </c>
      <c r="D1470" s="190"/>
      <c r="E1470" s="191"/>
      <c r="F1470" s="191"/>
      <c r="G1470" s="191"/>
      <c r="H1470" s="192"/>
      <c r="I1470" s="192"/>
      <c r="J1470" s="192"/>
      <c r="K1470" s="192"/>
      <c r="L1470" s="192"/>
      <c r="M1470" s="192"/>
      <c r="N1470" s="572"/>
      <c r="O1470" s="573"/>
      <c r="P1470" s="574"/>
      <c r="Q1470" s="611"/>
      <c r="R1470" s="612"/>
      <c r="S1470" s="613"/>
      <c r="T1470" s="580"/>
      <c r="U1470" s="582"/>
      <c r="V1470" s="584"/>
      <c r="W1470" s="184" t="s">
        <v>95</v>
      </c>
      <c r="X1470" s="185"/>
      <c r="Y1470" s="691"/>
      <c r="Z1470" s="692"/>
      <c r="AA1470" s="602"/>
      <c r="AB1470" s="604"/>
    </row>
    <row r="1471" spans="1:28" ht="14.25" customHeight="1" thickBot="1">
      <c r="A1471" s="562"/>
      <c r="B1471" s="562"/>
      <c r="C1471" s="579"/>
      <c r="D1471" s="193"/>
      <c r="E1471" s="194"/>
      <c r="F1471" s="194"/>
      <c r="G1471" s="194"/>
      <c r="H1471" s="195"/>
      <c r="I1471" s="195"/>
      <c r="J1471" s="195"/>
      <c r="K1471" s="195"/>
      <c r="L1471" s="195"/>
      <c r="M1471" s="195"/>
      <c r="N1471" s="575"/>
      <c r="O1471" s="576"/>
      <c r="P1471" s="577"/>
      <c r="Q1471" s="564"/>
      <c r="R1471" s="566"/>
      <c r="S1471" s="568"/>
      <c r="T1471" s="581"/>
      <c r="U1471" s="583"/>
      <c r="V1471" s="585"/>
      <c r="W1471" s="184" t="s">
        <v>96</v>
      </c>
      <c r="X1471" s="185"/>
      <c r="Y1471" s="587"/>
      <c r="Z1471" s="693"/>
      <c r="AA1471" s="537"/>
      <c r="AB1471" s="546"/>
    </row>
    <row r="1472" spans="1:28" ht="14.25" customHeight="1" thickBot="1">
      <c r="A1472" s="561">
        <v>2</v>
      </c>
      <c r="B1472" s="560">
        <v>4</v>
      </c>
      <c r="C1472" s="175" t="s">
        <v>80</v>
      </c>
      <c r="D1472" s="176">
        <v>21</v>
      </c>
      <c r="E1472" s="177">
        <v>22</v>
      </c>
      <c r="F1472" s="177">
        <v>23</v>
      </c>
      <c r="G1472" s="177">
        <v>24</v>
      </c>
      <c r="H1472" s="177">
        <v>25</v>
      </c>
      <c r="I1472" s="177">
        <v>26</v>
      </c>
      <c r="J1472" s="177">
        <v>27</v>
      </c>
      <c r="K1472" s="177">
        <v>28</v>
      </c>
      <c r="L1472" s="177">
        <v>29</v>
      </c>
      <c r="M1472" s="177">
        <v>30</v>
      </c>
      <c r="N1472" s="563"/>
      <c r="O1472" s="565"/>
      <c r="P1472" s="567"/>
      <c r="Q1472" s="569"/>
      <c r="R1472" s="570"/>
      <c r="S1472" s="571"/>
      <c r="T1472" s="475" t="s">
        <v>89</v>
      </c>
      <c r="U1472" s="476"/>
      <c r="V1472" s="477"/>
      <c r="W1472" s="178" t="s">
        <v>92</v>
      </c>
      <c r="X1472" s="179"/>
      <c r="Y1472" s="586"/>
      <c r="Z1472" s="542"/>
      <c r="AA1472" s="542"/>
      <c r="AB1472" s="544"/>
    </row>
    <row r="1473" spans="1:28" ht="14.25" customHeight="1" thickBot="1">
      <c r="A1473" s="561"/>
      <c r="B1473" s="561"/>
      <c r="C1473" s="180" t="s">
        <v>63</v>
      </c>
      <c r="D1473" s="181"/>
      <c r="E1473" s="182"/>
      <c r="F1473" s="182"/>
      <c r="G1473" s="182"/>
      <c r="H1473" s="183"/>
      <c r="I1473" s="183"/>
      <c r="J1473" s="183"/>
      <c r="K1473" s="183"/>
      <c r="L1473" s="183"/>
      <c r="M1473" s="183"/>
      <c r="N1473" s="564"/>
      <c r="O1473" s="566"/>
      <c r="P1473" s="568"/>
      <c r="Q1473" s="572"/>
      <c r="R1473" s="573"/>
      <c r="S1473" s="574"/>
      <c r="T1473" s="590"/>
      <c r="U1473" s="595"/>
      <c r="V1473" s="591"/>
      <c r="W1473" s="184" t="s">
        <v>93</v>
      </c>
      <c r="X1473" s="185"/>
      <c r="Y1473" s="691"/>
      <c r="Z1473" s="602"/>
      <c r="AA1473" s="602"/>
      <c r="AB1473" s="604"/>
    </row>
    <row r="1474" spans="1:28" ht="14.25" customHeight="1" thickBot="1">
      <c r="A1474" s="561"/>
      <c r="B1474" s="561"/>
      <c r="C1474" s="175" t="s">
        <v>80</v>
      </c>
      <c r="D1474" s="186">
        <v>31</v>
      </c>
      <c r="E1474" s="187">
        <v>32</v>
      </c>
      <c r="F1474" s="187">
        <v>33</v>
      </c>
      <c r="G1474" s="187">
        <v>34</v>
      </c>
      <c r="H1474" s="188">
        <v>35</v>
      </c>
      <c r="I1474" s="188">
        <v>36</v>
      </c>
      <c r="J1474" s="188">
        <v>37</v>
      </c>
      <c r="K1474" s="188">
        <v>38</v>
      </c>
      <c r="L1474" s="188">
        <v>39</v>
      </c>
      <c r="M1474" s="189">
        <v>40</v>
      </c>
      <c r="N1474" s="596"/>
      <c r="O1474" s="597"/>
      <c r="P1474" s="598"/>
      <c r="Q1474" s="575"/>
      <c r="R1474" s="576"/>
      <c r="S1474" s="577"/>
      <c r="T1474" s="478"/>
      <c r="U1474" s="479"/>
      <c r="V1474" s="480"/>
      <c r="W1474" s="184" t="s">
        <v>94</v>
      </c>
      <c r="X1474" s="185"/>
      <c r="Y1474" s="691"/>
      <c r="Z1474" s="602"/>
      <c r="AA1474" s="602"/>
      <c r="AB1474" s="604"/>
    </row>
    <row r="1475" spans="1:28" ht="14.25" customHeight="1">
      <c r="A1475" s="561"/>
      <c r="B1475" s="561"/>
      <c r="C1475" s="578" t="s">
        <v>64</v>
      </c>
      <c r="D1475" s="190"/>
      <c r="E1475" s="191"/>
      <c r="F1475" s="191"/>
      <c r="G1475" s="191"/>
      <c r="H1475" s="192"/>
      <c r="I1475" s="192"/>
      <c r="J1475" s="192"/>
      <c r="K1475" s="192"/>
      <c r="L1475" s="192"/>
      <c r="M1475" s="192"/>
      <c r="N1475" s="596"/>
      <c r="O1475" s="597"/>
      <c r="P1475" s="598"/>
      <c r="Q1475" s="563"/>
      <c r="R1475" s="565"/>
      <c r="S1475" s="567"/>
      <c r="T1475" s="695"/>
      <c r="U1475" s="696"/>
      <c r="V1475" s="697"/>
      <c r="W1475" s="184" t="s">
        <v>95</v>
      </c>
      <c r="X1475" s="185"/>
      <c r="Y1475" s="691"/>
      <c r="Z1475" s="692"/>
      <c r="AA1475" s="602"/>
      <c r="AB1475" s="604"/>
    </row>
    <row r="1476" spans="1:28" ht="14.25" customHeight="1" thickBot="1">
      <c r="A1476" s="562"/>
      <c r="B1476" s="562"/>
      <c r="C1476" s="579"/>
      <c r="D1476" s="193"/>
      <c r="E1476" s="194"/>
      <c r="F1476" s="194"/>
      <c r="G1476" s="194"/>
      <c r="H1476" s="195"/>
      <c r="I1476" s="195"/>
      <c r="J1476" s="195"/>
      <c r="K1476" s="195"/>
      <c r="L1476" s="195"/>
      <c r="M1476" s="195"/>
      <c r="N1476" s="599"/>
      <c r="O1476" s="600"/>
      <c r="P1476" s="601"/>
      <c r="Q1476" s="564"/>
      <c r="R1476" s="566"/>
      <c r="S1476" s="568"/>
      <c r="T1476" s="581"/>
      <c r="U1476" s="583"/>
      <c r="V1476" s="585"/>
      <c r="W1476" s="196" t="s">
        <v>96</v>
      </c>
      <c r="X1476" s="197"/>
      <c r="Y1476" s="587"/>
      <c r="Z1476" s="693"/>
      <c r="AA1476" s="537"/>
      <c r="AB1476" s="546"/>
    </row>
    <row r="1477" spans="1:28" ht="14.25" customHeight="1">
      <c r="A1477" s="682"/>
      <c r="B1477" s="683"/>
      <c r="C1477" s="683"/>
      <c r="D1477" s="683"/>
      <c r="E1477" s="683"/>
      <c r="F1477" s="683"/>
      <c r="G1477" s="683"/>
      <c r="H1477" s="684"/>
      <c r="I1477" s="542"/>
      <c r="J1477" s="543"/>
      <c r="K1477" s="543"/>
      <c r="L1477" s="543"/>
      <c r="M1477" s="544"/>
      <c r="N1477" s="542"/>
      <c r="O1477" s="542"/>
      <c r="P1477" s="542"/>
      <c r="Q1477" s="542"/>
      <c r="R1477" s="542"/>
      <c r="S1477" s="542"/>
      <c r="T1477" s="542"/>
      <c r="U1477" s="542"/>
      <c r="V1477" s="542"/>
      <c r="W1477" s="698"/>
      <c r="X1477" s="699"/>
      <c r="Y1477" s="586"/>
      <c r="Z1477" s="586"/>
      <c r="AA1477" s="542"/>
      <c r="AB1477" s="544"/>
    </row>
    <row r="1478" spans="1:28" ht="14.25" customHeight="1" thickBot="1">
      <c r="A1478" s="685"/>
      <c r="B1478" s="686"/>
      <c r="C1478" s="686"/>
      <c r="D1478" s="686"/>
      <c r="E1478" s="686"/>
      <c r="F1478" s="686"/>
      <c r="G1478" s="686"/>
      <c r="H1478" s="687"/>
      <c r="I1478" s="602"/>
      <c r="J1478" s="603"/>
      <c r="K1478" s="603"/>
      <c r="L1478" s="603"/>
      <c r="M1478" s="604"/>
      <c r="N1478" s="602"/>
      <c r="O1478" s="602"/>
      <c r="P1478" s="602"/>
      <c r="Q1478" s="602"/>
      <c r="R1478" s="602"/>
      <c r="S1478" s="602"/>
      <c r="T1478" s="602"/>
      <c r="U1478" s="602"/>
      <c r="V1478" s="602"/>
      <c r="W1478" s="700"/>
      <c r="X1478" s="701"/>
      <c r="Y1478" s="587"/>
      <c r="Z1478" s="587"/>
      <c r="AA1478" s="537"/>
      <c r="AB1478" s="546"/>
    </row>
    <row r="1479" spans="1:28" ht="14.25" customHeight="1" thickBot="1">
      <c r="A1479" s="688"/>
      <c r="B1479" s="689"/>
      <c r="C1479" s="689"/>
      <c r="D1479" s="689"/>
      <c r="E1479" s="689"/>
      <c r="F1479" s="689"/>
      <c r="G1479" s="689"/>
      <c r="H1479" s="690"/>
      <c r="I1479" s="537"/>
      <c r="J1479" s="545"/>
      <c r="K1479" s="545"/>
      <c r="L1479" s="545"/>
      <c r="M1479" s="546"/>
      <c r="N1479" s="537"/>
      <c r="O1479" s="537"/>
      <c r="P1479" s="537"/>
      <c r="Q1479" s="537"/>
      <c r="R1479" s="537"/>
      <c r="S1479" s="537"/>
      <c r="T1479" s="537"/>
      <c r="U1479" s="537"/>
      <c r="V1479" s="537"/>
      <c r="W1479" s="198" t="s">
        <v>92</v>
      </c>
      <c r="X1479" s="199"/>
      <c r="Y1479" s="200"/>
      <c r="Z1479" s="200"/>
      <c r="AA1479" s="680"/>
      <c r="AB1479" s="681"/>
    </row>
    <row r="1480" spans="1:28" ht="15" customHeight="1" thickBot="1">
      <c r="A1480" s="680" t="s">
        <v>86</v>
      </c>
      <c r="B1480" s="694"/>
      <c r="C1480" s="694"/>
      <c r="D1480" s="694"/>
      <c r="E1480" s="694"/>
      <c r="F1480" s="694"/>
      <c r="G1480" s="694"/>
      <c r="H1480" s="681"/>
      <c r="I1480" s="537" t="s">
        <v>87</v>
      </c>
      <c r="J1480" s="540"/>
      <c r="K1480" s="540"/>
      <c r="L1480" s="540"/>
      <c r="M1480" s="540"/>
      <c r="N1480" s="680" t="s">
        <v>90</v>
      </c>
      <c r="O1480" s="694"/>
      <c r="P1480" s="694"/>
      <c r="Q1480" s="680" t="s">
        <v>91</v>
      </c>
      <c r="R1480" s="694"/>
      <c r="S1480" s="694"/>
      <c r="T1480" s="680" t="s">
        <v>88</v>
      </c>
      <c r="U1480" s="694"/>
      <c r="V1480" s="681"/>
      <c r="W1480" s="198" t="s">
        <v>93</v>
      </c>
      <c r="X1480" s="199"/>
      <c r="Y1480" s="200"/>
      <c r="Z1480" s="200"/>
      <c r="AA1480" s="680"/>
      <c r="AB1480" s="681"/>
    </row>
    <row r="1481" spans="1:28" ht="16.5" customHeight="1" thickBot="1">
      <c r="A1481" s="702"/>
      <c r="B1481" s="702"/>
      <c r="C1481" s="702"/>
      <c r="D1481" s="702"/>
      <c r="E1481" s="702"/>
      <c r="F1481" s="702"/>
      <c r="G1481" s="702"/>
      <c r="H1481" s="702"/>
      <c r="I1481" s="702"/>
      <c r="J1481" s="702"/>
      <c r="K1481" s="702"/>
      <c r="L1481" s="702"/>
      <c r="M1481" s="702"/>
      <c r="N1481" s="702"/>
      <c r="O1481" s="702"/>
      <c r="P1481" s="702"/>
      <c r="Q1481" s="702"/>
      <c r="R1481" s="702"/>
      <c r="S1481" s="702"/>
      <c r="T1481" s="702"/>
      <c r="U1481" s="702"/>
      <c r="V1481" s="702"/>
      <c r="W1481" s="702"/>
      <c r="X1481" s="702"/>
      <c r="Y1481" s="702"/>
      <c r="Z1481" s="702"/>
      <c r="AA1481" s="702"/>
      <c r="AB1481" s="702"/>
    </row>
    <row r="1482" spans="1:28" ht="9.75" customHeight="1">
      <c r="A1482" s="682"/>
      <c r="B1482" s="684"/>
      <c r="C1482" s="635" t="s">
        <v>74</v>
      </c>
      <c r="D1482" s="636"/>
      <c r="E1482" s="636"/>
      <c r="F1482" s="636"/>
      <c r="G1482" s="636"/>
      <c r="H1482" s="636"/>
      <c r="I1482" s="636"/>
      <c r="J1482" s="636"/>
      <c r="K1482" s="636"/>
      <c r="L1482" s="636"/>
      <c r="M1482" s="636"/>
      <c r="N1482" s="636"/>
      <c r="O1482" s="636"/>
      <c r="P1482" s="636"/>
      <c r="Q1482" s="636"/>
      <c r="R1482" s="636"/>
      <c r="S1482" s="636"/>
      <c r="T1482" s="636"/>
      <c r="U1482" s="636"/>
      <c r="V1482" s="636"/>
      <c r="W1482" s="636"/>
      <c r="X1482" s="636"/>
      <c r="Y1482" s="636"/>
      <c r="Z1482" s="636"/>
      <c r="AA1482" s="636"/>
      <c r="AB1482" s="637"/>
    </row>
    <row r="1483" spans="1:28" ht="9.75" customHeight="1" thickBot="1">
      <c r="A1483" s="685"/>
      <c r="B1483" s="687"/>
      <c r="C1483" s="638"/>
      <c r="D1483" s="639"/>
      <c r="E1483" s="639"/>
      <c r="F1483" s="639"/>
      <c r="G1483" s="639"/>
      <c r="H1483" s="639"/>
      <c r="I1483" s="639"/>
      <c r="J1483" s="639"/>
      <c r="K1483" s="639"/>
      <c r="L1483" s="639"/>
      <c r="M1483" s="639"/>
      <c r="N1483" s="639"/>
      <c r="O1483" s="639"/>
      <c r="P1483" s="639"/>
      <c r="Q1483" s="639"/>
      <c r="R1483" s="639"/>
      <c r="S1483" s="639"/>
      <c r="T1483" s="639"/>
      <c r="U1483" s="639"/>
      <c r="V1483" s="639"/>
      <c r="W1483" s="639"/>
      <c r="X1483" s="639"/>
      <c r="Y1483" s="639"/>
      <c r="Z1483" s="639"/>
      <c r="AA1483" s="639"/>
      <c r="AB1483" s="640"/>
    </row>
    <row r="1484" spans="1:28" ht="9.75" customHeight="1">
      <c r="A1484" s="685"/>
      <c r="B1484" s="687"/>
      <c r="C1484" s="427" t="s">
        <v>145</v>
      </c>
      <c r="D1484" s="428"/>
      <c r="E1484" s="428"/>
      <c r="F1484" s="428"/>
      <c r="G1484" s="428"/>
      <c r="H1484" s="428"/>
      <c r="I1484" s="428"/>
      <c r="J1484" s="428"/>
      <c r="K1484" s="428"/>
      <c r="L1484" s="428"/>
      <c r="M1484" s="428"/>
      <c r="N1484" s="428"/>
      <c r="O1484" s="428"/>
      <c r="P1484" s="428"/>
      <c r="Q1484" s="428"/>
      <c r="R1484" s="428"/>
      <c r="S1484" s="428"/>
      <c r="T1484" s="428"/>
      <c r="U1484" s="428"/>
      <c r="V1484" s="428"/>
      <c r="W1484" s="428"/>
      <c r="X1484" s="428"/>
      <c r="Y1484" s="428"/>
      <c r="Z1484" s="428"/>
      <c r="AA1484" s="428"/>
      <c r="AB1484" s="429"/>
    </row>
    <row r="1485" spans="1:28" ht="9.75" customHeight="1" thickBot="1">
      <c r="A1485" s="685"/>
      <c r="B1485" s="687"/>
      <c r="C1485" s="430"/>
      <c r="D1485" s="431"/>
      <c r="E1485" s="431"/>
      <c r="F1485" s="431"/>
      <c r="G1485" s="431"/>
      <c r="H1485" s="431"/>
      <c r="I1485" s="431"/>
      <c r="J1485" s="431"/>
      <c r="K1485" s="431"/>
      <c r="L1485" s="431"/>
      <c r="M1485" s="431"/>
      <c r="N1485" s="431"/>
      <c r="O1485" s="431"/>
      <c r="P1485" s="431"/>
      <c r="Q1485" s="431"/>
      <c r="R1485" s="431"/>
      <c r="S1485" s="431"/>
      <c r="T1485" s="431"/>
      <c r="U1485" s="431"/>
      <c r="V1485" s="431"/>
      <c r="W1485" s="431"/>
      <c r="X1485" s="431"/>
      <c r="Y1485" s="431"/>
      <c r="Z1485" s="431"/>
      <c r="AA1485" s="431"/>
      <c r="AB1485" s="432"/>
    </row>
    <row r="1486" spans="1:28" ht="9.75" customHeight="1">
      <c r="A1486" s="685"/>
      <c r="B1486" s="687"/>
      <c r="C1486" s="629">
        <f ca="1">TODAY()</f>
        <v>42505</v>
      </c>
      <c r="D1486" s="630"/>
      <c r="E1486" s="630"/>
      <c r="F1486" s="630"/>
      <c r="G1486" s="630"/>
      <c r="H1486" s="630"/>
      <c r="I1486" s="630"/>
      <c r="J1486" s="630"/>
      <c r="K1486" s="630"/>
      <c r="L1486" s="630"/>
      <c r="M1486" s="631"/>
      <c r="N1486" s="614" t="s">
        <v>149</v>
      </c>
      <c r="O1486" s="615"/>
      <c r="P1486" s="615"/>
      <c r="Q1486" s="615"/>
      <c r="R1486" s="615"/>
      <c r="S1486" s="615"/>
      <c r="T1486" s="615"/>
      <c r="U1486" s="615"/>
      <c r="V1486" s="615"/>
      <c r="W1486" s="615"/>
      <c r="X1486" s="615"/>
      <c r="Y1486" s="615"/>
      <c r="Z1486" s="615"/>
      <c r="AA1486" s="615"/>
      <c r="AB1486" s="616"/>
    </row>
    <row r="1487" spans="1:28" ht="9.75" customHeight="1" thickBot="1">
      <c r="A1487" s="688"/>
      <c r="B1487" s="690"/>
      <c r="C1487" s="632"/>
      <c r="D1487" s="633"/>
      <c r="E1487" s="633"/>
      <c r="F1487" s="633"/>
      <c r="G1487" s="633"/>
      <c r="H1487" s="633"/>
      <c r="I1487" s="633"/>
      <c r="J1487" s="633"/>
      <c r="K1487" s="633"/>
      <c r="L1487" s="633"/>
      <c r="M1487" s="634"/>
      <c r="N1487" s="617"/>
      <c r="O1487" s="618"/>
      <c r="P1487" s="618"/>
      <c r="Q1487" s="618"/>
      <c r="R1487" s="618"/>
      <c r="S1487" s="618"/>
      <c r="T1487" s="618"/>
      <c r="U1487" s="618"/>
      <c r="V1487" s="618"/>
      <c r="W1487" s="618"/>
      <c r="X1487" s="618"/>
      <c r="Y1487" s="618"/>
      <c r="Z1487" s="618"/>
      <c r="AA1487" s="618"/>
      <c r="AB1487" s="619"/>
    </row>
    <row r="1488" spans="1:28" ht="9.75" customHeight="1">
      <c r="A1488" s="542" t="s">
        <v>68</v>
      </c>
      <c r="B1488" s="544"/>
      <c r="C1488" s="614" t="str">
        <f>'Sp. JK.'!F71</f>
        <v>BORDÁCS DOROTTYA</v>
      </c>
      <c r="D1488" s="615"/>
      <c r="E1488" s="615"/>
      <c r="F1488" s="615"/>
      <c r="G1488" s="615"/>
      <c r="H1488" s="615"/>
      <c r="I1488" s="615"/>
      <c r="J1488" s="615"/>
      <c r="K1488" s="615"/>
      <c r="L1488" s="615"/>
      <c r="M1488" s="615"/>
      <c r="N1488" s="542" t="s">
        <v>70</v>
      </c>
      <c r="O1488" s="543"/>
      <c r="P1488" s="544"/>
      <c r="Q1488" s="542"/>
      <c r="R1488" s="543"/>
      <c r="S1488" s="543"/>
      <c r="T1488" s="543"/>
      <c r="U1488" s="543"/>
      <c r="V1488" s="543"/>
      <c r="W1488" s="543"/>
      <c r="X1488" s="543"/>
      <c r="Y1488" s="543"/>
      <c r="Z1488" s="543"/>
      <c r="AA1488" s="543"/>
      <c r="AB1488" s="544"/>
    </row>
    <row r="1489" spans="1:28" ht="9.75" customHeight="1" thickBot="1">
      <c r="A1489" s="537"/>
      <c r="B1489" s="546"/>
      <c r="C1489" s="617"/>
      <c r="D1489" s="618"/>
      <c r="E1489" s="618"/>
      <c r="F1489" s="618"/>
      <c r="G1489" s="618"/>
      <c r="H1489" s="618"/>
      <c r="I1489" s="618"/>
      <c r="J1489" s="618"/>
      <c r="K1489" s="618"/>
      <c r="L1489" s="618"/>
      <c r="M1489" s="618"/>
      <c r="N1489" s="537"/>
      <c r="O1489" s="545"/>
      <c r="P1489" s="546"/>
      <c r="Q1489" s="537"/>
      <c r="R1489" s="545"/>
      <c r="S1489" s="545"/>
      <c r="T1489" s="545"/>
      <c r="U1489" s="545"/>
      <c r="V1489" s="545"/>
      <c r="W1489" s="545"/>
      <c r="X1489" s="545"/>
      <c r="Y1489" s="545"/>
      <c r="Z1489" s="545"/>
      <c r="AA1489" s="545"/>
      <c r="AB1489" s="546"/>
    </row>
    <row r="1490" spans="1:28" ht="9.75" customHeight="1">
      <c r="A1490" s="542" t="s">
        <v>71</v>
      </c>
      <c r="B1490" s="544"/>
      <c r="C1490" s="614"/>
      <c r="D1490" s="615"/>
      <c r="E1490" s="615"/>
      <c r="F1490" s="615"/>
      <c r="G1490" s="615"/>
      <c r="H1490" s="615"/>
      <c r="I1490" s="615"/>
      <c r="J1490" s="615"/>
      <c r="K1490" s="615"/>
      <c r="L1490" s="615"/>
      <c r="M1490" s="615"/>
      <c r="N1490" s="542" t="s">
        <v>69</v>
      </c>
      <c r="O1490" s="625"/>
      <c r="P1490" s="626"/>
      <c r="Q1490" s="542"/>
      <c r="R1490" s="543"/>
      <c r="S1490" s="543"/>
      <c r="T1490" s="543"/>
      <c r="U1490" s="543"/>
      <c r="V1490" s="543"/>
      <c r="W1490" s="543"/>
      <c r="X1490" s="543"/>
      <c r="Y1490" s="543"/>
      <c r="Z1490" s="543"/>
      <c r="AA1490" s="543"/>
      <c r="AB1490" s="544"/>
    </row>
    <row r="1491" spans="1:28" ht="9.75" customHeight="1" thickBot="1">
      <c r="A1491" s="537"/>
      <c r="B1491" s="546"/>
      <c r="C1491" s="617"/>
      <c r="D1491" s="618"/>
      <c r="E1491" s="618"/>
      <c r="F1491" s="618"/>
      <c r="G1491" s="618"/>
      <c r="H1491" s="618"/>
      <c r="I1491" s="618"/>
      <c r="J1491" s="618"/>
      <c r="K1491" s="618"/>
      <c r="L1491" s="618"/>
      <c r="M1491" s="618"/>
      <c r="N1491" s="622"/>
      <c r="O1491" s="623"/>
      <c r="P1491" s="624"/>
      <c r="Q1491" s="537"/>
      <c r="R1491" s="545"/>
      <c r="S1491" s="545"/>
      <c r="T1491" s="545"/>
      <c r="U1491" s="545"/>
      <c r="V1491" s="545"/>
      <c r="W1491" s="545"/>
      <c r="X1491" s="545"/>
      <c r="Y1491" s="545"/>
      <c r="Z1491" s="545"/>
      <c r="AA1491" s="545"/>
      <c r="AB1491" s="546"/>
    </row>
    <row r="1492" spans="1:28" ht="9.75" customHeight="1" thickBot="1">
      <c r="A1492" s="174" t="s">
        <v>77</v>
      </c>
      <c r="B1492" s="174" t="s">
        <v>62</v>
      </c>
      <c r="C1492" s="627"/>
      <c r="D1492" s="559"/>
      <c r="E1492" s="559"/>
      <c r="F1492" s="559"/>
      <c r="G1492" s="559"/>
      <c r="H1492" s="559"/>
      <c r="I1492" s="559"/>
      <c r="J1492" s="559"/>
      <c r="K1492" s="559"/>
      <c r="L1492" s="559"/>
      <c r="M1492" s="559"/>
      <c r="N1492" s="550" t="s">
        <v>63</v>
      </c>
      <c r="O1492" s="556"/>
      <c r="P1492" s="551"/>
      <c r="Q1492" s="550" t="s">
        <v>64</v>
      </c>
      <c r="R1492" s="556"/>
      <c r="S1492" s="551"/>
      <c r="T1492" s="550" t="s">
        <v>65</v>
      </c>
      <c r="U1492" s="556"/>
      <c r="V1492" s="551"/>
      <c r="W1492" s="703" t="s">
        <v>97</v>
      </c>
      <c r="X1492" s="704"/>
      <c r="Y1492" s="229" t="s">
        <v>78</v>
      </c>
      <c r="Z1492" s="230" t="s">
        <v>66</v>
      </c>
      <c r="AA1492" s="627" t="s">
        <v>67</v>
      </c>
      <c r="AB1492" s="628"/>
    </row>
    <row r="1493" spans="1:28" ht="14.25" customHeight="1" thickBot="1">
      <c r="A1493" s="561">
        <v>1</v>
      </c>
      <c r="B1493" s="561">
        <v>4</v>
      </c>
      <c r="C1493" s="175" t="s">
        <v>80</v>
      </c>
      <c r="D1493" s="176">
        <v>1</v>
      </c>
      <c r="E1493" s="177">
        <v>2</v>
      </c>
      <c r="F1493" s="177">
        <v>3</v>
      </c>
      <c r="G1493" s="177">
        <v>4</v>
      </c>
      <c r="H1493" s="177">
        <v>5</v>
      </c>
      <c r="I1493" s="177">
        <v>6</v>
      </c>
      <c r="J1493" s="177">
        <v>7</v>
      </c>
      <c r="K1493" s="177">
        <v>8</v>
      </c>
      <c r="L1493" s="177">
        <v>9</v>
      </c>
      <c r="M1493" s="177">
        <v>10</v>
      </c>
      <c r="N1493" s="563"/>
      <c r="O1493" s="565"/>
      <c r="P1493" s="609"/>
      <c r="Q1493" s="569"/>
      <c r="R1493" s="570"/>
      <c r="S1493" s="571"/>
      <c r="T1493" s="475" t="s">
        <v>89</v>
      </c>
      <c r="U1493" s="476"/>
      <c r="V1493" s="477"/>
      <c r="W1493" s="178" t="s">
        <v>92</v>
      </c>
      <c r="X1493" s="179"/>
      <c r="Y1493" s="586"/>
      <c r="Z1493" s="542"/>
      <c r="AA1493" s="542"/>
      <c r="AB1493" s="544"/>
    </row>
    <row r="1494" spans="1:28" ht="14.25" customHeight="1" thickBot="1">
      <c r="A1494" s="561"/>
      <c r="B1494" s="561"/>
      <c r="C1494" s="180" t="s">
        <v>63</v>
      </c>
      <c r="D1494" s="181"/>
      <c r="E1494" s="182"/>
      <c r="F1494" s="182"/>
      <c r="G1494" s="182"/>
      <c r="H1494" s="183"/>
      <c r="I1494" s="183"/>
      <c r="J1494" s="183"/>
      <c r="K1494" s="183"/>
      <c r="L1494" s="183"/>
      <c r="M1494" s="183"/>
      <c r="N1494" s="564"/>
      <c r="O1494" s="566"/>
      <c r="P1494" s="610"/>
      <c r="Q1494" s="572"/>
      <c r="R1494" s="573"/>
      <c r="S1494" s="574"/>
      <c r="T1494" s="590"/>
      <c r="U1494" s="595"/>
      <c r="V1494" s="591"/>
      <c r="W1494" s="184" t="s">
        <v>93</v>
      </c>
      <c r="X1494" s="185"/>
      <c r="Y1494" s="691"/>
      <c r="Z1494" s="602"/>
      <c r="AA1494" s="602"/>
      <c r="AB1494" s="604"/>
    </row>
    <row r="1495" spans="1:28" ht="14.25" customHeight="1" thickBot="1">
      <c r="A1495" s="561"/>
      <c r="B1495" s="561"/>
      <c r="C1495" s="175" t="s">
        <v>80</v>
      </c>
      <c r="D1495" s="186">
        <v>11</v>
      </c>
      <c r="E1495" s="187">
        <v>12</v>
      </c>
      <c r="F1495" s="187">
        <v>13</v>
      </c>
      <c r="G1495" s="187">
        <v>14</v>
      </c>
      <c r="H1495" s="188">
        <v>15</v>
      </c>
      <c r="I1495" s="188">
        <v>16</v>
      </c>
      <c r="J1495" s="188">
        <v>17</v>
      </c>
      <c r="K1495" s="188">
        <v>18</v>
      </c>
      <c r="L1495" s="188">
        <v>19</v>
      </c>
      <c r="M1495" s="189">
        <v>20</v>
      </c>
      <c r="N1495" s="569"/>
      <c r="O1495" s="570"/>
      <c r="P1495" s="571"/>
      <c r="Q1495" s="575"/>
      <c r="R1495" s="576"/>
      <c r="S1495" s="577"/>
      <c r="T1495" s="478"/>
      <c r="U1495" s="479"/>
      <c r="V1495" s="480"/>
      <c r="W1495" s="184" t="s">
        <v>94</v>
      </c>
      <c r="X1495" s="185"/>
      <c r="Y1495" s="691"/>
      <c r="Z1495" s="602"/>
      <c r="AA1495" s="602"/>
      <c r="AB1495" s="604"/>
    </row>
    <row r="1496" spans="1:28" ht="14.25" customHeight="1">
      <c r="A1496" s="561"/>
      <c r="B1496" s="561"/>
      <c r="C1496" s="578" t="s">
        <v>64</v>
      </c>
      <c r="D1496" s="190"/>
      <c r="E1496" s="191"/>
      <c r="F1496" s="191"/>
      <c r="G1496" s="191"/>
      <c r="H1496" s="192"/>
      <c r="I1496" s="192"/>
      <c r="J1496" s="192"/>
      <c r="K1496" s="192"/>
      <c r="L1496" s="192"/>
      <c r="M1496" s="192"/>
      <c r="N1496" s="572"/>
      <c r="O1496" s="573"/>
      <c r="P1496" s="574"/>
      <c r="Q1496" s="611"/>
      <c r="R1496" s="612"/>
      <c r="S1496" s="613"/>
      <c r="T1496" s="580"/>
      <c r="U1496" s="582"/>
      <c r="V1496" s="584"/>
      <c r="W1496" s="184" t="s">
        <v>95</v>
      </c>
      <c r="X1496" s="185"/>
      <c r="Y1496" s="691"/>
      <c r="Z1496" s="692"/>
      <c r="AA1496" s="602"/>
      <c r="AB1496" s="604"/>
    </row>
    <row r="1497" spans="1:28" ht="14.25" customHeight="1" thickBot="1">
      <c r="A1497" s="562"/>
      <c r="B1497" s="562"/>
      <c r="C1497" s="579"/>
      <c r="D1497" s="193"/>
      <c r="E1497" s="194"/>
      <c r="F1497" s="194"/>
      <c r="G1497" s="194"/>
      <c r="H1497" s="195"/>
      <c r="I1497" s="195"/>
      <c r="J1497" s="195"/>
      <c r="K1497" s="195"/>
      <c r="L1497" s="195"/>
      <c r="M1497" s="195"/>
      <c r="N1497" s="575"/>
      <c r="O1497" s="576"/>
      <c r="P1497" s="577"/>
      <c r="Q1497" s="564"/>
      <c r="R1497" s="566"/>
      <c r="S1497" s="568"/>
      <c r="T1497" s="581"/>
      <c r="U1497" s="583"/>
      <c r="V1497" s="585"/>
      <c r="W1497" s="184" t="s">
        <v>96</v>
      </c>
      <c r="X1497" s="185"/>
      <c r="Y1497" s="587"/>
      <c r="Z1497" s="693"/>
      <c r="AA1497" s="537"/>
      <c r="AB1497" s="546"/>
    </row>
    <row r="1498" spans="1:28" ht="14.25" customHeight="1" thickBot="1">
      <c r="A1498" s="561">
        <v>2</v>
      </c>
      <c r="B1498" s="560">
        <v>3</v>
      </c>
      <c r="C1498" s="175" t="s">
        <v>80</v>
      </c>
      <c r="D1498" s="176">
        <v>21</v>
      </c>
      <c r="E1498" s="177">
        <v>22</v>
      </c>
      <c r="F1498" s="177">
        <v>23</v>
      </c>
      <c r="G1498" s="177">
        <v>24</v>
      </c>
      <c r="H1498" s="177">
        <v>25</v>
      </c>
      <c r="I1498" s="177">
        <v>26</v>
      </c>
      <c r="J1498" s="177">
        <v>27</v>
      </c>
      <c r="K1498" s="177">
        <v>28</v>
      </c>
      <c r="L1498" s="177">
        <v>29</v>
      </c>
      <c r="M1498" s="177">
        <v>30</v>
      </c>
      <c r="N1498" s="563"/>
      <c r="O1498" s="565"/>
      <c r="P1498" s="567"/>
      <c r="Q1498" s="569"/>
      <c r="R1498" s="570"/>
      <c r="S1498" s="571"/>
      <c r="T1498" s="475" t="s">
        <v>89</v>
      </c>
      <c r="U1498" s="476"/>
      <c r="V1498" s="477"/>
      <c r="W1498" s="178" t="s">
        <v>92</v>
      </c>
      <c r="X1498" s="179"/>
      <c r="Y1498" s="586"/>
      <c r="Z1498" s="542"/>
      <c r="AA1498" s="542"/>
      <c r="AB1498" s="544"/>
    </row>
    <row r="1499" spans="1:28" ht="14.25" customHeight="1" thickBot="1">
      <c r="A1499" s="561"/>
      <c r="B1499" s="561"/>
      <c r="C1499" s="180" t="s">
        <v>63</v>
      </c>
      <c r="D1499" s="181"/>
      <c r="E1499" s="182"/>
      <c r="F1499" s="182"/>
      <c r="G1499" s="182"/>
      <c r="H1499" s="183"/>
      <c r="I1499" s="183"/>
      <c r="J1499" s="183"/>
      <c r="K1499" s="183"/>
      <c r="L1499" s="183"/>
      <c r="M1499" s="183"/>
      <c r="N1499" s="564"/>
      <c r="O1499" s="566"/>
      <c r="P1499" s="568"/>
      <c r="Q1499" s="572"/>
      <c r="R1499" s="573"/>
      <c r="S1499" s="574"/>
      <c r="T1499" s="590"/>
      <c r="U1499" s="595"/>
      <c r="V1499" s="591"/>
      <c r="W1499" s="184" t="s">
        <v>93</v>
      </c>
      <c r="X1499" s="185"/>
      <c r="Y1499" s="691"/>
      <c r="Z1499" s="602"/>
      <c r="AA1499" s="602"/>
      <c r="AB1499" s="604"/>
    </row>
    <row r="1500" spans="1:28" ht="14.25" customHeight="1" thickBot="1">
      <c r="A1500" s="561"/>
      <c r="B1500" s="561"/>
      <c r="C1500" s="175" t="s">
        <v>80</v>
      </c>
      <c r="D1500" s="186">
        <v>31</v>
      </c>
      <c r="E1500" s="187">
        <v>32</v>
      </c>
      <c r="F1500" s="187">
        <v>33</v>
      </c>
      <c r="G1500" s="187">
        <v>34</v>
      </c>
      <c r="H1500" s="188">
        <v>35</v>
      </c>
      <c r="I1500" s="188">
        <v>36</v>
      </c>
      <c r="J1500" s="188">
        <v>37</v>
      </c>
      <c r="K1500" s="188">
        <v>38</v>
      </c>
      <c r="L1500" s="188">
        <v>39</v>
      </c>
      <c r="M1500" s="189">
        <v>40</v>
      </c>
      <c r="N1500" s="596"/>
      <c r="O1500" s="597"/>
      <c r="P1500" s="598"/>
      <c r="Q1500" s="575"/>
      <c r="R1500" s="576"/>
      <c r="S1500" s="577"/>
      <c r="T1500" s="478"/>
      <c r="U1500" s="479"/>
      <c r="V1500" s="480"/>
      <c r="W1500" s="184" t="s">
        <v>94</v>
      </c>
      <c r="X1500" s="185"/>
      <c r="Y1500" s="691"/>
      <c r="Z1500" s="602"/>
      <c r="AA1500" s="602"/>
      <c r="AB1500" s="604"/>
    </row>
    <row r="1501" spans="1:28" ht="14.25" customHeight="1">
      <c r="A1501" s="561"/>
      <c r="B1501" s="561"/>
      <c r="C1501" s="578" t="s">
        <v>64</v>
      </c>
      <c r="D1501" s="190"/>
      <c r="E1501" s="191"/>
      <c r="F1501" s="191"/>
      <c r="G1501" s="191"/>
      <c r="H1501" s="192"/>
      <c r="I1501" s="192"/>
      <c r="J1501" s="192"/>
      <c r="K1501" s="192"/>
      <c r="L1501" s="192"/>
      <c r="M1501" s="192"/>
      <c r="N1501" s="596"/>
      <c r="O1501" s="597"/>
      <c r="P1501" s="598"/>
      <c r="Q1501" s="563"/>
      <c r="R1501" s="565"/>
      <c r="S1501" s="567"/>
      <c r="T1501" s="695"/>
      <c r="U1501" s="696"/>
      <c r="V1501" s="697"/>
      <c r="W1501" s="184" t="s">
        <v>95</v>
      </c>
      <c r="X1501" s="185"/>
      <c r="Y1501" s="691"/>
      <c r="Z1501" s="692"/>
      <c r="AA1501" s="602"/>
      <c r="AB1501" s="604"/>
    </row>
    <row r="1502" spans="1:28" ht="14.25" customHeight="1" thickBot="1">
      <c r="A1502" s="562"/>
      <c r="B1502" s="562"/>
      <c r="C1502" s="579"/>
      <c r="D1502" s="193"/>
      <c r="E1502" s="194"/>
      <c r="F1502" s="194"/>
      <c r="G1502" s="194"/>
      <c r="H1502" s="195"/>
      <c r="I1502" s="195"/>
      <c r="J1502" s="195"/>
      <c r="K1502" s="195"/>
      <c r="L1502" s="195"/>
      <c r="M1502" s="195"/>
      <c r="N1502" s="599"/>
      <c r="O1502" s="600"/>
      <c r="P1502" s="601"/>
      <c r="Q1502" s="564"/>
      <c r="R1502" s="566"/>
      <c r="S1502" s="568"/>
      <c r="T1502" s="581"/>
      <c r="U1502" s="583"/>
      <c r="V1502" s="585"/>
      <c r="W1502" s="196" t="s">
        <v>96</v>
      </c>
      <c r="X1502" s="197"/>
      <c r="Y1502" s="587"/>
      <c r="Z1502" s="693"/>
      <c r="AA1502" s="537"/>
      <c r="AB1502" s="546"/>
    </row>
    <row r="1503" spans="1:28" ht="14.25" customHeight="1">
      <c r="A1503" s="682"/>
      <c r="B1503" s="683"/>
      <c r="C1503" s="683"/>
      <c r="D1503" s="683"/>
      <c r="E1503" s="683"/>
      <c r="F1503" s="683"/>
      <c r="G1503" s="683"/>
      <c r="H1503" s="684"/>
      <c r="I1503" s="542"/>
      <c r="J1503" s="543"/>
      <c r="K1503" s="543"/>
      <c r="L1503" s="543"/>
      <c r="M1503" s="544"/>
      <c r="N1503" s="542"/>
      <c r="O1503" s="542"/>
      <c r="P1503" s="542"/>
      <c r="Q1503" s="542"/>
      <c r="R1503" s="542"/>
      <c r="S1503" s="542"/>
      <c r="T1503" s="542"/>
      <c r="U1503" s="542"/>
      <c r="V1503" s="542"/>
      <c r="W1503" s="698"/>
      <c r="X1503" s="699"/>
      <c r="Y1503" s="586"/>
      <c r="Z1503" s="586"/>
      <c r="AA1503" s="542"/>
      <c r="AB1503" s="544"/>
    </row>
    <row r="1504" spans="1:28" ht="14.25" customHeight="1" thickBot="1">
      <c r="A1504" s="685"/>
      <c r="B1504" s="686"/>
      <c r="C1504" s="686"/>
      <c r="D1504" s="686"/>
      <c r="E1504" s="686"/>
      <c r="F1504" s="686"/>
      <c r="G1504" s="686"/>
      <c r="H1504" s="687"/>
      <c r="I1504" s="602"/>
      <c r="J1504" s="603"/>
      <c r="K1504" s="603"/>
      <c r="L1504" s="603"/>
      <c r="M1504" s="604"/>
      <c r="N1504" s="602"/>
      <c r="O1504" s="602"/>
      <c r="P1504" s="602"/>
      <c r="Q1504" s="602"/>
      <c r="R1504" s="602"/>
      <c r="S1504" s="602"/>
      <c r="T1504" s="602"/>
      <c r="U1504" s="602"/>
      <c r="V1504" s="602"/>
      <c r="W1504" s="700"/>
      <c r="X1504" s="701"/>
      <c r="Y1504" s="587"/>
      <c r="Z1504" s="587"/>
      <c r="AA1504" s="537"/>
      <c r="AB1504" s="546"/>
    </row>
    <row r="1505" spans="1:28" ht="14.25" customHeight="1" thickBot="1">
      <c r="A1505" s="688"/>
      <c r="B1505" s="689"/>
      <c r="C1505" s="689"/>
      <c r="D1505" s="689"/>
      <c r="E1505" s="689"/>
      <c r="F1505" s="689"/>
      <c r="G1505" s="689"/>
      <c r="H1505" s="690"/>
      <c r="I1505" s="537"/>
      <c r="J1505" s="545"/>
      <c r="K1505" s="545"/>
      <c r="L1505" s="545"/>
      <c r="M1505" s="546"/>
      <c r="N1505" s="537"/>
      <c r="O1505" s="537"/>
      <c r="P1505" s="537"/>
      <c r="Q1505" s="537"/>
      <c r="R1505" s="537"/>
      <c r="S1505" s="537"/>
      <c r="T1505" s="537"/>
      <c r="U1505" s="537"/>
      <c r="V1505" s="537"/>
      <c r="W1505" s="198" t="s">
        <v>92</v>
      </c>
      <c r="X1505" s="199"/>
      <c r="Y1505" s="200"/>
      <c r="Z1505" s="200"/>
      <c r="AA1505" s="680"/>
      <c r="AB1505" s="681"/>
    </row>
    <row r="1506" spans="1:28" ht="15" customHeight="1" thickBot="1">
      <c r="A1506" s="680" t="s">
        <v>86</v>
      </c>
      <c r="B1506" s="694"/>
      <c r="C1506" s="694"/>
      <c r="D1506" s="694"/>
      <c r="E1506" s="694"/>
      <c r="F1506" s="694"/>
      <c r="G1506" s="694"/>
      <c r="H1506" s="681"/>
      <c r="I1506" s="537" t="s">
        <v>87</v>
      </c>
      <c r="J1506" s="540"/>
      <c r="K1506" s="540"/>
      <c r="L1506" s="540"/>
      <c r="M1506" s="540"/>
      <c r="N1506" s="680" t="s">
        <v>90</v>
      </c>
      <c r="O1506" s="694"/>
      <c r="P1506" s="694"/>
      <c r="Q1506" s="680" t="s">
        <v>91</v>
      </c>
      <c r="R1506" s="694"/>
      <c r="S1506" s="694"/>
      <c r="T1506" s="680" t="s">
        <v>88</v>
      </c>
      <c r="U1506" s="694"/>
      <c r="V1506" s="681"/>
      <c r="W1506" s="198" t="s">
        <v>93</v>
      </c>
      <c r="X1506" s="199"/>
      <c r="Y1506" s="200"/>
      <c r="Z1506" s="200"/>
      <c r="AA1506" s="680"/>
      <c r="AB1506" s="681"/>
    </row>
    <row r="1507" spans="1:28" ht="15" thickBot="1">
      <c r="A1507" s="702"/>
      <c r="B1507" s="702"/>
      <c r="C1507" s="702"/>
      <c r="D1507" s="702"/>
      <c r="E1507" s="702"/>
      <c r="F1507" s="702"/>
      <c r="G1507" s="702"/>
      <c r="H1507" s="702"/>
      <c r="I1507" s="702"/>
      <c r="J1507" s="702"/>
      <c r="K1507" s="702"/>
      <c r="L1507" s="702"/>
      <c r="M1507" s="702"/>
      <c r="N1507" s="702"/>
      <c r="O1507" s="702"/>
      <c r="P1507" s="702"/>
      <c r="Q1507" s="702"/>
      <c r="R1507" s="702"/>
      <c r="S1507" s="702"/>
      <c r="T1507" s="702"/>
      <c r="U1507" s="702"/>
      <c r="V1507" s="702"/>
      <c r="W1507" s="702"/>
      <c r="X1507" s="702"/>
      <c r="Y1507" s="702"/>
      <c r="Z1507" s="702"/>
      <c r="AA1507" s="702"/>
      <c r="AB1507" s="702"/>
    </row>
    <row r="1508" spans="1:28" ht="9.75" customHeight="1">
      <c r="A1508" s="682"/>
      <c r="B1508" s="684"/>
      <c r="C1508" s="635" t="s">
        <v>74</v>
      </c>
      <c r="D1508" s="636"/>
      <c r="E1508" s="636"/>
      <c r="F1508" s="636"/>
      <c r="G1508" s="636"/>
      <c r="H1508" s="636"/>
      <c r="I1508" s="636"/>
      <c r="J1508" s="636"/>
      <c r="K1508" s="636"/>
      <c r="L1508" s="636"/>
      <c r="M1508" s="636"/>
      <c r="N1508" s="636"/>
      <c r="O1508" s="636"/>
      <c r="P1508" s="636"/>
      <c r="Q1508" s="636"/>
      <c r="R1508" s="636"/>
      <c r="S1508" s="636"/>
      <c r="T1508" s="636"/>
      <c r="U1508" s="636"/>
      <c r="V1508" s="636"/>
      <c r="W1508" s="636"/>
      <c r="X1508" s="636"/>
      <c r="Y1508" s="636"/>
      <c r="Z1508" s="636"/>
      <c r="AA1508" s="636"/>
      <c r="AB1508" s="637"/>
    </row>
    <row r="1509" spans="1:28" ht="9.75" customHeight="1" thickBot="1">
      <c r="A1509" s="685"/>
      <c r="B1509" s="687"/>
      <c r="C1509" s="638"/>
      <c r="D1509" s="639"/>
      <c r="E1509" s="639"/>
      <c r="F1509" s="639"/>
      <c r="G1509" s="639"/>
      <c r="H1509" s="639"/>
      <c r="I1509" s="639"/>
      <c r="J1509" s="639"/>
      <c r="K1509" s="639"/>
      <c r="L1509" s="639"/>
      <c r="M1509" s="639"/>
      <c r="N1509" s="639"/>
      <c r="O1509" s="639"/>
      <c r="P1509" s="639"/>
      <c r="Q1509" s="639"/>
      <c r="R1509" s="639"/>
      <c r="S1509" s="639"/>
      <c r="T1509" s="639"/>
      <c r="U1509" s="639"/>
      <c r="V1509" s="639"/>
      <c r="W1509" s="639"/>
      <c r="X1509" s="639"/>
      <c r="Y1509" s="639"/>
      <c r="Z1509" s="639"/>
      <c r="AA1509" s="639"/>
      <c r="AB1509" s="640"/>
    </row>
    <row r="1510" spans="1:28" ht="9.75" customHeight="1">
      <c r="A1510" s="685"/>
      <c r="B1510" s="687"/>
      <c r="C1510" s="427" t="s">
        <v>145</v>
      </c>
      <c r="D1510" s="428"/>
      <c r="E1510" s="428"/>
      <c r="F1510" s="428"/>
      <c r="G1510" s="428"/>
      <c r="H1510" s="428"/>
      <c r="I1510" s="428"/>
      <c r="J1510" s="428"/>
      <c r="K1510" s="428"/>
      <c r="L1510" s="428"/>
      <c r="M1510" s="428"/>
      <c r="N1510" s="428"/>
      <c r="O1510" s="428"/>
      <c r="P1510" s="428"/>
      <c r="Q1510" s="428"/>
      <c r="R1510" s="428"/>
      <c r="S1510" s="428"/>
      <c r="T1510" s="428"/>
      <c r="U1510" s="428"/>
      <c r="V1510" s="428"/>
      <c r="W1510" s="428"/>
      <c r="X1510" s="428"/>
      <c r="Y1510" s="428"/>
      <c r="Z1510" s="428"/>
      <c r="AA1510" s="428"/>
      <c r="AB1510" s="429"/>
    </row>
    <row r="1511" spans="1:28" ht="9.75" customHeight="1" thickBot="1">
      <c r="A1511" s="685"/>
      <c r="B1511" s="687"/>
      <c r="C1511" s="430"/>
      <c r="D1511" s="431"/>
      <c r="E1511" s="431"/>
      <c r="F1511" s="431"/>
      <c r="G1511" s="431"/>
      <c r="H1511" s="431"/>
      <c r="I1511" s="431"/>
      <c r="J1511" s="431"/>
      <c r="K1511" s="431"/>
      <c r="L1511" s="431"/>
      <c r="M1511" s="431"/>
      <c r="N1511" s="431"/>
      <c r="O1511" s="431"/>
      <c r="P1511" s="431"/>
      <c r="Q1511" s="431"/>
      <c r="R1511" s="431"/>
      <c r="S1511" s="431"/>
      <c r="T1511" s="431"/>
      <c r="U1511" s="431"/>
      <c r="V1511" s="431"/>
      <c r="W1511" s="431"/>
      <c r="X1511" s="431"/>
      <c r="Y1511" s="431"/>
      <c r="Z1511" s="431"/>
      <c r="AA1511" s="431"/>
      <c r="AB1511" s="432"/>
    </row>
    <row r="1512" spans="1:28" ht="9.75" customHeight="1">
      <c r="A1512" s="685"/>
      <c r="B1512" s="687"/>
      <c r="C1512" s="629">
        <f ca="1">TODAY()</f>
        <v>42505</v>
      </c>
      <c r="D1512" s="630"/>
      <c r="E1512" s="630"/>
      <c r="F1512" s="630"/>
      <c r="G1512" s="630"/>
      <c r="H1512" s="630"/>
      <c r="I1512" s="630"/>
      <c r="J1512" s="630"/>
      <c r="K1512" s="630"/>
      <c r="L1512" s="630"/>
      <c r="M1512" s="631"/>
      <c r="N1512" s="614" t="s">
        <v>149</v>
      </c>
      <c r="O1512" s="615"/>
      <c r="P1512" s="615"/>
      <c r="Q1512" s="615"/>
      <c r="R1512" s="615"/>
      <c r="S1512" s="615"/>
      <c r="T1512" s="615"/>
      <c r="U1512" s="615"/>
      <c r="V1512" s="615"/>
      <c r="W1512" s="615"/>
      <c r="X1512" s="615"/>
      <c r="Y1512" s="615"/>
      <c r="Z1512" s="615"/>
      <c r="AA1512" s="615"/>
      <c r="AB1512" s="616"/>
    </row>
    <row r="1513" spans="1:28" ht="9.75" customHeight="1" thickBot="1">
      <c r="A1513" s="688"/>
      <c r="B1513" s="690"/>
      <c r="C1513" s="632"/>
      <c r="D1513" s="633"/>
      <c r="E1513" s="633"/>
      <c r="F1513" s="633"/>
      <c r="G1513" s="633"/>
      <c r="H1513" s="633"/>
      <c r="I1513" s="633"/>
      <c r="J1513" s="633"/>
      <c r="K1513" s="633"/>
      <c r="L1513" s="633"/>
      <c r="M1513" s="634"/>
      <c r="N1513" s="617"/>
      <c r="O1513" s="618"/>
      <c r="P1513" s="618"/>
      <c r="Q1513" s="618"/>
      <c r="R1513" s="618"/>
      <c r="S1513" s="618"/>
      <c r="T1513" s="618"/>
      <c r="U1513" s="618"/>
      <c r="V1513" s="618"/>
      <c r="W1513" s="618"/>
      <c r="X1513" s="618"/>
      <c r="Y1513" s="618"/>
      <c r="Z1513" s="618"/>
      <c r="AA1513" s="618"/>
      <c r="AB1513" s="619"/>
    </row>
    <row r="1514" spans="1:28" ht="9.75" customHeight="1">
      <c r="A1514" s="542" t="s">
        <v>68</v>
      </c>
      <c r="B1514" s="544"/>
      <c r="C1514" s="614" t="str">
        <f>'Sp. JK.'!F72</f>
        <v>ZSIROS ANDREA</v>
      </c>
      <c r="D1514" s="615"/>
      <c r="E1514" s="615"/>
      <c r="F1514" s="615"/>
      <c r="G1514" s="615"/>
      <c r="H1514" s="615"/>
      <c r="I1514" s="615"/>
      <c r="J1514" s="615"/>
      <c r="K1514" s="615"/>
      <c r="L1514" s="615"/>
      <c r="M1514" s="615"/>
      <c r="N1514" s="542" t="s">
        <v>70</v>
      </c>
      <c r="O1514" s="543"/>
      <c r="P1514" s="544"/>
      <c r="Q1514" s="542"/>
      <c r="R1514" s="543"/>
      <c r="S1514" s="543"/>
      <c r="T1514" s="543"/>
      <c r="U1514" s="543"/>
      <c r="V1514" s="543"/>
      <c r="W1514" s="543"/>
      <c r="X1514" s="543"/>
      <c r="Y1514" s="543"/>
      <c r="Z1514" s="543"/>
      <c r="AA1514" s="543"/>
      <c r="AB1514" s="544"/>
    </row>
    <row r="1515" spans="1:28" ht="9.75" customHeight="1" thickBot="1">
      <c r="A1515" s="537"/>
      <c r="B1515" s="546"/>
      <c r="C1515" s="617"/>
      <c r="D1515" s="618"/>
      <c r="E1515" s="618"/>
      <c r="F1515" s="618"/>
      <c r="G1515" s="618"/>
      <c r="H1515" s="618"/>
      <c r="I1515" s="618"/>
      <c r="J1515" s="618"/>
      <c r="K1515" s="618"/>
      <c r="L1515" s="618"/>
      <c r="M1515" s="618"/>
      <c r="N1515" s="537"/>
      <c r="O1515" s="545"/>
      <c r="P1515" s="546"/>
      <c r="Q1515" s="537"/>
      <c r="R1515" s="545"/>
      <c r="S1515" s="545"/>
      <c r="T1515" s="545"/>
      <c r="U1515" s="545"/>
      <c r="V1515" s="545"/>
      <c r="W1515" s="545"/>
      <c r="X1515" s="545"/>
      <c r="Y1515" s="545"/>
      <c r="Z1515" s="545"/>
      <c r="AA1515" s="545"/>
      <c r="AB1515" s="546"/>
    </row>
    <row r="1516" spans="1:28" ht="9.75" customHeight="1">
      <c r="A1516" s="542" t="s">
        <v>71</v>
      </c>
      <c r="B1516" s="544"/>
      <c r="C1516" s="614"/>
      <c r="D1516" s="615"/>
      <c r="E1516" s="615"/>
      <c r="F1516" s="615"/>
      <c r="G1516" s="615"/>
      <c r="H1516" s="615"/>
      <c r="I1516" s="615"/>
      <c r="J1516" s="615"/>
      <c r="K1516" s="615"/>
      <c r="L1516" s="615"/>
      <c r="M1516" s="615"/>
      <c r="N1516" s="542" t="s">
        <v>69</v>
      </c>
      <c r="O1516" s="625"/>
      <c r="P1516" s="626"/>
      <c r="Q1516" s="542"/>
      <c r="R1516" s="543"/>
      <c r="S1516" s="543"/>
      <c r="T1516" s="543"/>
      <c r="U1516" s="543"/>
      <c r="V1516" s="543"/>
      <c r="W1516" s="543"/>
      <c r="X1516" s="543"/>
      <c r="Y1516" s="543"/>
      <c r="Z1516" s="543"/>
      <c r="AA1516" s="543"/>
      <c r="AB1516" s="544"/>
    </row>
    <row r="1517" spans="1:28" ht="9.75" customHeight="1" thickBot="1">
      <c r="A1517" s="537"/>
      <c r="B1517" s="546"/>
      <c r="C1517" s="617"/>
      <c r="D1517" s="618"/>
      <c r="E1517" s="618"/>
      <c r="F1517" s="618"/>
      <c r="G1517" s="618"/>
      <c r="H1517" s="618"/>
      <c r="I1517" s="618"/>
      <c r="J1517" s="618"/>
      <c r="K1517" s="618"/>
      <c r="L1517" s="618"/>
      <c r="M1517" s="618"/>
      <c r="N1517" s="622"/>
      <c r="O1517" s="623"/>
      <c r="P1517" s="624"/>
      <c r="Q1517" s="537"/>
      <c r="R1517" s="545"/>
      <c r="S1517" s="545"/>
      <c r="T1517" s="545"/>
      <c r="U1517" s="545"/>
      <c r="V1517" s="545"/>
      <c r="W1517" s="545"/>
      <c r="X1517" s="545"/>
      <c r="Y1517" s="545"/>
      <c r="Z1517" s="545"/>
      <c r="AA1517" s="545"/>
      <c r="AB1517" s="546"/>
    </row>
    <row r="1518" spans="1:28" ht="9.75" customHeight="1" thickBot="1">
      <c r="A1518" s="174" t="s">
        <v>77</v>
      </c>
      <c r="B1518" s="174" t="s">
        <v>62</v>
      </c>
      <c r="C1518" s="627"/>
      <c r="D1518" s="559"/>
      <c r="E1518" s="559"/>
      <c r="F1518" s="559"/>
      <c r="G1518" s="559"/>
      <c r="H1518" s="559"/>
      <c r="I1518" s="559"/>
      <c r="J1518" s="559"/>
      <c r="K1518" s="559"/>
      <c r="L1518" s="559"/>
      <c r="M1518" s="559"/>
      <c r="N1518" s="550" t="s">
        <v>63</v>
      </c>
      <c r="O1518" s="556"/>
      <c r="P1518" s="551"/>
      <c r="Q1518" s="550" t="s">
        <v>64</v>
      </c>
      <c r="R1518" s="556"/>
      <c r="S1518" s="551"/>
      <c r="T1518" s="550" t="s">
        <v>65</v>
      </c>
      <c r="U1518" s="556"/>
      <c r="V1518" s="551"/>
      <c r="W1518" s="525" t="s">
        <v>97</v>
      </c>
      <c r="X1518" s="527"/>
      <c r="Y1518" s="229" t="s">
        <v>78</v>
      </c>
      <c r="Z1518" s="230" t="s">
        <v>66</v>
      </c>
      <c r="AA1518" s="627" t="s">
        <v>67</v>
      </c>
      <c r="AB1518" s="628"/>
    </row>
    <row r="1519" spans="1:28" ht="14.25" customHeight="1" thickBot="1">
      <c r="A1519" s="561">
        <v>1</v>
      </c>
      <c r="B1519" s="561">
        <v>5</v>
      </c>
      <c r="C1519" s="175" t="s">
        <v>80</v>
      </c>
      <c r="D1519" s="176">
        <v>1</v>
      </c>
      <c r="E1519" s="177">
        <v>2</v>
      </c>
      <c r="F1519" s="177">
        <v>3</v>
      </c>
      <c r="G1519" s="177">
        <v>4</v>
      </c>
      <c r="H1519" s="177">
        <v>5</v>
      </c>
      <c r="I1519" s="177">
        <v>6</v>
      </c>
      <c r="J1519" s="177">
        <v>7</v>
      </c>
      <c r="K1519" s="177">
        <v>8</v>
      </c>
      <c r="L1519" s="177">
        <v>9</v>
      </c>
      <c r="M1519" s="177">
        <v>10</v>
      </c>
      <c r="N1519" s="563"/>
      <c r="O1519" s="565"/>
      <c r="P1519" s="609"/>
      <c r="Q1519" s="569"/>
      <c r="R1519" s="570"/>
      <c r="S1519" s="571"/>
      <c r="T1519" s="475" t="s">
        <v>89</v>
      </c>
      <c r="U1519" s="476"/>
      <c r="V1519" s="477"/>
      <c r="W1519" s="178" t="s">
        <v>92</v>
      </c>
      <c r="X1519" s="179"/>
      <c r="Y1519" s="586"/>
      <c r="Z1519" s="542"/>
      <c r="AA1519" s="542"/>
      <c r="AB1519" s="544"/>
    </row>
    <row r="1520" spans="1:28" ht="14.25" customHeight="1" thickBot="1">
      <c r="A1520" s="561"/>
      <c r="B1520" s="561"/>
      <c r="C1520" s="180" t="s">
        <v>63</v>
      </c>
      <c r="D1520" s="181"/>
      <c r="E1520" s="182"/>
      <c r="F1520" s="182"/>
      <c r="G1520" s="182"/>
      <c r="H1520" s="183"/>
      <c r="I1520" s="183"/>
      <c r="J1520" s="183"/>
      <c r="K1520" s="183"/>
      <c r="L1520" s="183"/>
      <c r="M1520" s="183"/>
      <c r="N1520" s="564"/>
      <c r="O1520" s="566"/>
      <c r="P1520" s="610"/>
      <c r="Q1520" s="572"/>
      <c r="R1520" s="573"/>
      <c r="S1520" s="574"/>
      <c r="T1520" s="590"/>
      <c r="U1520" s="595"/>
      <c r="V1520" s="591"/>
      <c r="W1520" s="184" t="s">
        <v>93</v>
      </c>
      <c r="X1520" s="185"/>
      <c r="Y1520" s="691"/>
      <c r="Z1520" s="602"/>
      <c r="AA1520" s="602"/>
      <c r="AB1520" s="604"/>
    </row>
    <row r="1521" spans="1:28" ht="14.25" customHeight="1" thickBot="1">
      <c r="A1521" s="561"/>
      <c r="B1521" s="561"/>
      <c r="C1521" s="175" t="s">
        <v>80</v>
      </c>
      <c r="D1521" s="186">
        <v>11</v>
      </c>
      <c r="E1521" s="187">
        <v>12</v>
      </c>
      <c r="F1521" s="187">
        <v>13</v>
      </c>
      <c r="G1521" s="187">
        <v>14</v>
      </c>
      <c r="H1521" s="188">
        <v>15</v>
      </c>
      <c r="I1521" s="188">
        <v>16</v>
      </c>
      <c r="J1521" s="188">
        <v>17</v>
      </c>
      <c r="K1521" s="188">
        <v>18</v>
      </c>
      <c r="L1521" s="188">
        <v>19</v>
      </c>
      <c r="M1521" s="189">
        <v>20</v>
      </c>
      <c r="N1521" s="569"/>
      <c r="O1521" s="570"/>
      <c r="P1521" s="571"/>
      <c r="Q1521" s="575"/>
      <c r="R1521" s="576"/>
      <c r="S1521" s="577"/>
      <c r="T1521" s="478"/>
      <c r="U1521" s="479"/>
      <c r="V1521" s="480"/>
      <c r="W1521" s="184" t="s">
        <v>94</v>
      </c>
      <c r="X1521" s="185"/>
      <c r="Y1521" s="691"/>
      <c r="Z1521" s="602"/>
      <c r="AA1521" s="602"/>
      <c r="AB1521" s="604"/>
    </row>
    <row r="1522" spans="1:28" ht="14.25" customHeight="1">
      <c r="A1522" s="561"/>
      <c r="B1522" s="561"/>
      <c r="C1522" s="578" t="s">
        <v>64</v>
      </c>
      <c r="D1522" s="190"/>
      <c r="E1522" s="191"/>
      <c r="F1522" s="191"/>
      <c r="G1522" s="191"/>
      <c r="H1522" s="192"/>
      <c r="I1522" s="192"/>
      <c r="J1522" s="192"/>
      <c r="K1522" s="192"/>
      <c r="L1522" s="192"/>
      <c r="M1522" s="192"/>
      <c r="N1522" s="572"/>
      <c r="O1522" s="573"/>
      <c r="P1522" s="574"/>
      <c r="Q1522" s="611"/>
      <c r="R1522" s="612"/>
      <c r="S1522" s="613"/>
      <c r="T1522" s="580"/>
      <c r="U1522" s="582"/>
      <c r="V1522" s="584"/>
      <c r="W1522" s="184" t="s">
        <v>95</v>
      </c>
      <c r="X1522" s="185"/>
      <c r="Y1522" s="691"/>
      <c r="Z1522" s="692"/>
      <c r="AA1522" s="602"/>
      <c r="AB1522" s="604"/>
    </row>
    <row r="1523" spans="1:28" ht="14.25" customHeight="1" thickBot="1">
      <c r="A1523" s="562"/>
      <c r="B1523" s="562"/>
      <c r="C1523" s="579"/>
      <c r="D1523" s="193"/>
      <c r="E1523" s="194"/>
      <c r="F1523" s="194"/>
      <c r="G1523" s="194"/>
      <c r="H1523" s="195"/>
      <c r="I1523" s="195"/>
      <c r="J1523" s="195"/>
      <c r="K1523" s="195"/>
      <c r="L1523" s="195"/>
      <c r="M1523" s="195"/>
      <c r="N1523" s="575"/>
      <c r="O1523" s="576"/>
      <c r="P1523" s="577"/>
      <c r="Q1523" s="564"/>
      <c r="R1523" s="566"/>
      <c r="S1523" s="568"/>
      <c r="T1523" s="581"/>
      <c r="U1523" s="583"/>
      <c r="V1523" s="585"/>
      <c r="W1523" s="184" t="s">
        <v>96</v>
      </c>
      <c r="X1523" s="185"/>
      <c r="Y1523" s="587"/>
      <c r="Z1523" s="693"/>
      <c r="AA1523" s="537"/>
      <c r="AB1523" s="546"/>
    </row>
    <row r="1524" spans="1:28" ht="14.25" customHeight="1" thickBot="1">
      <c r="A1524" s="561">
        <v>2</v>
      </c>
      <c r="B1524" s="560">
        <v>6</v>
      </c>
      <c r="C1524" s="175" t="s">
        <v>80</v>
      </c>
      <c r="D1524" s="176">
        <v>21</v>
      </c>
      <c r="E1524" s="177">
        <v>22</v>
      </c>
      <c r="F1524" s="177">
        <v>23</v>
      </c>
      <c r="G1524" s="177">
        <v>24</v>
      </c>
      <c r="H1524" s="177">
        <v>25</v>
      </c>
      <c r="I1524" s="177">
        <v>26</v>
      </c>
      <c r="J1524" s="177">
        <v>27</v>
      </c>
      <c r="K1524" s="177">
        <v>28</v>
      </c>
      <c r="L1524" s="177">
        <v>29</v>
      </c>
      <c r="M1524" s="177">
        <v>30</v>
      </c>
      <c r="N1524" s="563"/>
      <c r="O1524" s="565"/>
      <c r="P1524" s="567"/>
      <c r="Q1524" s="569"/>
      <c r="R1524" s="570"/>
      <c r="S1524" s="571"/>
      <c r="T1524" s="475" t="s">
        <v>89</v>
      </c>
      <c r="U1524" s="476"/>
      <c r="V1524" s="477"/>
      <c r="W1524" s="178" t="s">
        <v>92</v>
      </c>
      <c r="X1524" s="179"/>
      <c r="Y1524" s="586"/>
      <c r="Z1524" s="542"/>
      <c r="AA1524" s="542"/>
      <c r="AB1524" s="544"/>
    </row>
    <row r="1525" spans="1:28" ht="14.25" customHeight="1" thickBot="1">
      <c r="A1525" s="561"/>
      <c r="B1525" s="561"/>
      <c r="C1525" s="180" t="s">
        <v>63</v>
      </c>
      <c r="D1525" s="181"/>
      <c r="E1525" s="182"/>
      <c r="F1525" s="182"/>
      <c r="G1525" s="182"/>
      <c r="H1525" s="183"/>
      <c r="I1525" s="183"/>
      <c r="J1525" s="183"/>
      <c r="K1525" s="183"/>
      <c r="L1525" s="183"/>
      <c r="M1525" s="183"/>
      <c r="N1525" s="564"/>
      <c r="O1525" s="566"/>
      <c r="P1525" s="568"/>
      <c r="Q1525" s="572"/>
      <c r="R1525" s="573"/>
      <c r="S1525" s="574"/>
      <c r="T1525" s="590"/>
      <c r="U1525" s="595"/>
      <c r="V1525" s="591"/>
      <c r="W1525" s="184" t="s">
        <v>93</v>
      </c>
      <c r="X1525" s="185"/>
      <c r="Y1525" s="691"/>
      <c r="Z1525" s="602"/>
      <c r="AA1525" s="602"/>
      <c r="AB1525" s="604"/>
    </row>
    <row r="1526" spans="1:28" ht="14.25" customHeight="1" thickBot="1">
      <c r="A1526" s="561"/>
      <c r="B1526" s="561"/>
      <c r="C1526" s="175" t="s">
        <v>80</v>
      </c>
      <c r="D1526" s="186">
        <v>31</v>
      </c>
      <c r="E1526" s="187">
        <v>32</v>
      </c>
      <c r="F1526" s="187">
        <v>33</v>
      </c>
      <c r="G1526" s="187">
        <v>34</v>
      </c>
      <c r="H1526" s="188">
        <v>35</v>
      </c>
      <c r="I1526" s="188">
        <v>36</v>
      </c>
      <c r="J1526" s="188">
        <v>37</v>
      </c>
      <c r="K1526" s="188">
        <v>38</v>
      </c>
      <c r="L1526" s="188">
        <v>39</v>
      </c>
      <c r="M1526" s="189">
        <v>40</v>
      </c>
      <c r="N1526" s="596"/>
      <c r="O1526" s="597"/>
      <c r="P1526" s="598"/>
      <c r="Q1526" s="575"/>
      <c r="R1526" s="576"/>
      <c r="S1526" s="577"/>
      <c r="T1526" s="478"/>
      <c r="U1526" s="479"/>
      <c r="V1526" s="480"/>
      <c r="W1526" s="184" t="s">
        <v>94</v>
      </c>
      <c r="X1526" s="185"/>
      <c r="Y1526" s="691"/>
      <c r="Z1526" s="602"/>
      <c r="AA1526" s="602"/>
      <c r="AB1526" s="604"/>
    </row>
    <row r="1527" spans="1:28" ht="14.25" customHeight="1">
      <c r="A1527" s="561"/>
      <c r="B1527" s="561"/>
      <c r="C1527" s="578" t="s">
        <v>64</v>
      </c>
      <c r="D1527" s="190"/>
      <c r="E1527" s="191"/>
      <c r="F1527" s="191"/>
      <c r="G1527" s="191"/>
      <c r="H1527" s="192"/>
      <c r="I1527" s="192"/>
      <c r="J1527" s="192"/>
      <c r="K1527" s="192"/>
      <c r="L1527" s="192"/>
      <c r="M1527" s="192"/>
      <c r="N1527" s="596"/>
      <c r="O1527" s="597"/>
      <c r="P1527" s="598"/>
      <c r="Q1527" s="563"/>
      <c r="R1527" s="565"/>
      <c r="S1527" s="567"/>
      <c r="T1527" s="695"/>
      <c r="U1527" s="696"/>
      <c r="V1527" s="697"/>
      <c r="W1527" s="184" t="s">
        <v>95</v>
      </c>
      <c r="X1527" s="185"/>
      <c r="Y1527" s="691"/>
      <c r="Z1527" s="692"/>
      <c r="AA1527" s="602"/>
      <c r="AB1527" s="604"/>
    </row>
    <row r="1528" spans="1:28" ht="14.25" customHeight="1" thickBot="1">
      <c r="A1528" s="562"/>
      <c r="B1528" s="562"/>
      <c r="C1528" s="579"/>
      <c r="D1528" s="193"/>
      <c r="E1528" s="194"/>
      <c r="F1528" s="194"/>
      <c r="G1528" s="194"/>
      <c r="H1528" s="195"/>
      <c r="I1528" s="195"/>
      <c r="J1528" s="195"/>
      <c r="K1528" s="195"/>
      <c r="L1528" s="195"/>
      <c r="M1528" s="195"/>
      <c r="N1528" s="599"/>
      <c r="O1528" s="600"/>
      <c r="P1528" s="601"/>
      <c r="Q1528" s="564"/>
      <c r="R1528" s="566"/>
      <c r="S1528" s="568"/>
      <c r="T1528" s="581"/>
      <c r="U1528" s="583"/>
      <c r="V1528" s="585"/>
      <c r="W1528" s="196" t="s">
        <v>96</v>
      </c>
      <c r="X1528" s="197"/>
      <c r="Y1528" s="587"/>
      <c r="Z1528" s="693"/>
      <c r="AA1528" s="537"/>
      <c r="AB1528" s="546"/>
    </row>
    <row r="1529" spans="1:28" ht="14.25" customHeight="1">
      <c r="A1529" s="682"/>
      <c r="B1529" s="683"/>
      <c r="C1529" s="683"/>
      <c r="D1529" s="683"/>
      <c r="E1529" s="683"/>
      <c r="F1529" s="683"/>
      <c r="G1529" s="683"/>
      <c r="H1529" s="684"/>
      <c r="I1529" s="542"/>
      <c r="J1529" s="543"/>
      <c r="K1529" s="543"/>
      <c r="L1529" s="543"/>
      <c r="M1529" s="544"/>
      <c r="N1529" s="542"/>
      <c r="O1529" s="542"/>
      <c r="P1529" s="542"/>
      <c r="Q1529" s="542"/>
      <c r="R1529" s="542"/>
      <c r="S1529" s="542"/>
      <c r="T1529" s="542"/>
      <c r="U1529" s="542"/>
      <c r="V1529" s="542"/>
      <c r="W1529" s="698"/>
      <c r="X1529" s="699"/>
      <c r="Y1529" s="586"/>
      <c r="Z1529" s="586"/>
      <c r="AA1529" s="542"/>
      <c r="AB1529" s="544"/>
    </row>
    <row r="1530" spans="1:28" ht="14.25" customHeight="1" thickBot="1">
      <c r="A1530" s="685"/>
      <c r="B1530" s="686"/>
      <c r="C1530" s="686"/>
      <c r="D1530" s="686"/>
      <c r="E1530" s="686"/>
      <c r="F1530" s="686"/>
      <c r="G1530" s="686"/>
      <c r="H1530" s="687"/>
      <c r="I1530" s="602"/>
      <c r="J1530" s="603"/>
      <c r="K1530" s="603"/>
      <c r="L1530" s="603"/>
      <c r="M1530" s="604"/>
      <c r="N1530" s="602"/>
      <c r="O1530" s="602"/>
      <c r="P1530" s="602"/>
      <c r="Q1530" s="602"/>
      <c r="R1530" s="602"/>
      <c r="S1530" s="602"/>
      <c r="T1530" s="602"/>
      <c r="U1530" s="602"/>
      <c r="V1530" s="602"/>
      <c r="W1530" s="700"/>
      <c r="X1530" s="701"/>
      <c r="Y1530" s="587"/>
      <c r="Z1530" s="587"/>
      <c r="AA1530" s="537"/>
      <c r="AB1530" s="546"/>
    </row>
    <row r="1531" spans="1:28" ht="14.25" customHeight="1" thickBot="1">
      <c r="A1531" s="688"/>
      <c r="B1531" s="689"/>
      <c r="C1531" s="689"/>
      <c r="D1531" s="689"/>
      <c r="E1531" s="689"/>
      <c r="F1531" s="689"/>
      <c r="G1531" s="689"/>
      <c r="H1531" s="690"/>
      <c r="I1531" s="537"/>
      <c r="J1531" s="545"/>
      <c r="K1531" s="545"/>
      <c r="L1531" s="545"/>
      <c r="M1531" s="546"/>
      <c r="N1531" s="537"/>
      <c r="O1531" s="537"/>
      <c r="P1531" s="537"/>
      <c r="Q1531" s="537"/>
      <c r="R1531" s="537"/>
      <c r="S1531" s="537"/>
      <c r="T1531" s="537"/>
      <c r="U1531" s="537"/>
      <c r="V1531" s="537"/>
      <c r="W1531" s="198" t="s">
        <v>92</v>
      </c>
      <c r="X1531" s="199"/>
      <c r="Y1531" s="200"/>
      <c r="Z1531" s="200"/>
      <c r="AA1531" s="680"/>
      <c r="AB1531" s="681"/>
    </row>
    <row r="1532" spans="1:28" ht="15" customHeight="1" thickBot="1">
      <c r="A1532" s="680" t="s">
        <v>86</v>
      </c>
      <c r="B1532" s="694"/>
      <c r="C1532" s="694"/>
      <c r="D1532" s="694"/>
      <c r="E1532" s="694"/>
      <c r="F1532" s="694"/>
      <c r="G1532" s="694"/>
      <c r="H1532" s="681"/>
      <c r="I1532" s="537" t="s">
        <v>87</v>
      </c>
      <c r="J1532" s="540"/>
      <c r="K1532" s="540"/>
      <c r="L1532" s="540"/>
      <c r="M1532" s="540"/>
      <c r="N1532" s="680" t="s">
        <v>90</v>
      </c>
      <c r="O1532" s="694"/>
      <c r="P1532" s="694"/>
      <c r="Q1532" s="680" t="s">
        <v>91</v>
      </c>
      <c r="R1532" s="694"/>
      <c r="S1532" s="694"/>
      <c r="T1532" s="680" t="s">
        <v>88</v>
      </c>
      <c r="U1532" s="694"/>
      <c r="V1532" s="681"/>
      <c r="W1532" s="198" t="s">
        <v>93</v>
      </c>
      <c r="X1532" s="199"/>
      <c r="Y1532" s="200"/>
      <c r="Z1532" s="200"/>
      <c r="AA1532" s="680"/>
      <c r="AB1532" s="681"/>
    </row>
    <row r="1533" spans="1:28" ht="15" thickBot="1">
      <c r="A1533" s="702"/>
      <c r="B1533" s="702"/>
      <c r="C1533" s="702"/>
      <c r="D1533" s="702"/>
      <c r="E1533" s="702"/>
      <c r="F1533" s="702"/>
      <c r="G1533" s="702"/>
      <c r="H1533" s="702"/>
      <c r="I1533" s="702"/>
      <c r="J1533" s="702"/>
      <c r="K1533" s="702"/>
      <c r="L1533" s="702"/>
      <c r="M1533" s="702"/>
      <c r="N1533" s="702"/>
      <c r="O1533" s="702"/>
      <c r="P1533" s="702"/>
      <c r="Q1533" s="702"/>
      <c r="R1533" s="702"/>
      <c r="S1533" s="702"/>
      <c r="T1533" s="702"/>
      <c r="U1533" s="702"/>
      <c r="V1533" s="702"/>
      <c r="W1533" s="702"/>
      <c r="X1533" s="702"/>
      <c r="Y1533" s="702"/>
      <c r="Z1533" s="702"/>
      <c r="AA1533" s="702"/>
      <c r="AB1533" s="702"/>
    </row>
    <row r="1534" spans="1:28" ht="9.75" customHeight="1">
      <c r="A1534" s="682"/>
      <c r="B1534" s="684"/>
      <c r="C1534" s="635" t="s">
        <v>74</v>
      </c>
      <c r="D1534" s="636"/>
      <c r="E1534" s="636"/>
      <c r="F1534" s="636"/>
      <c r="G1534" s="636"/>
      <c r="H1534" s="636"/>
      <c r="I1534" s="636"/>
      <c r="J1534" s="636"/>
      <c r="K1534" s="636"/>
      <c r="L1534" s="636"/>
      <c r="M1534" s="636"/>
      <c r="N1534" s="636"/>
      <c r="O1534" s="636"/>
      <c r="P1534" s="636"/>
      <c r="Q1534" s="636"/>
      <c r="R1534" s="636"/>
      <c r="S1534" s="636"/>
      <c r="T1534" s="636"/>
      <c r="U1534" s="636"/>
      <c r="V1534" s="636"/>
      <c r="W1534" s="636"/>
      <c r="X1534" s="636"/>
      <c r="Y1534" s="636"/>
      <c r="Z1534" s="636"/>
      <c r="AA1534" s="636"/>
      <c r="AB1534" s="637"/>
    </row>
    <row r="1535" spans="1:28" ht="9.75" customHeight="1" thickBot="1">
      <c r="A1535" s="685"/>
      <c r="B1535" s="687"/>
      <c r="C1535" s="638"/>
      <c r="D1535" s="639"/>
      <c r="E1535" s="639"/>
      <c r="F1535" s="639"/>
      <c r="G1535" s="639"/>
      <c r="H1535" s="639"/>
      <c r="I1535" s="639"/>
      <c r="J1535" s="639"/>
      <c r="K1535" s="639"/>
      <c r="L1535" s="639"/>
      <c r="M1535" s="639"/>
      <c r="N1535" s="639"/>
      <c r="O1535" s="639"/>
      <c r="P1535" s="639"/>
      <c r="Q1535" s="639"/>
      <c r="R1535" s="639"/>
      <c r="S1535" s="639"/>
      <c r="T1535" s="639"/>
      <c r="U1535" s="639"/>
      <c r="V1535" s="639"/>
      <c r="W1535" s="639"/>
      <c r="X1535" s="639"/>
      <c r="Y1535" s="639"/>
      <c r="Z1535" s="639"/>
      <c r="AA1535" s="639"/>
      <c r="AB1535" s="640"/>
    </row>
    <row r="1536" spans="1:28" ht="9.75" customHeight="1">
      <c r="A1536" s="685"/>
      <c r="B1536" s="687"/>
      <c r="C1536" s="427" t="s">
        <v>145</v>
      </c>
      <c r="D1536" s="428"/>
      <c r="E1536" s="428"/>
      <c r="F1536" s="428"/>
      <c r="G1536" s="428"/>
      <c r="H1536" s="428"/>
      <c r="I1536" s="428"/>
      <c r="J1536" s="428"/>
      <c r="K1536" s="428"/>
      <c r="L1536" s="428"/>
      <c r="M1536" s="428"/>
      <c r="N1536" s="428"/>
      <c r="O1536" s="428"/>
      <c r="P1536" s="428"/>
      <c r="Q1536" s="428"/>
      <c r="R1536" s="428"/>
      <c r="S1536" s="428"/>
      <c r="T1536" s="428"/>
      <c r="U1536" s="428"/>
      <c r="V1536" s="428"/>
      <c r="W1536" s="428"/>
      <c r="X1536" s="428"/>
      <c r="Y1536" s="428"/>
      <c r="Z1536" s="428"/>
      <c r="AA1536" s="428"/>
      <c r="AB1536" s="429"/>
    </row>
    <row r="1537" spans="1:28" ht="9.75" customHeight="1" thickBot="1">
      <c r="A1537" s="685"/>
      <c r="B1537" s="687"/>
      <c r="C1537" s="430"/>
      <c r="D1537" s="431"/>
      <c r="E1537" s="431"/>
      <c r="F1537" s="431"/>
      <c r="G1537" s="431"/>
      <c r="H1537" s="431"/>
      <c r="I1537" s="431"/>
      <c r="J1537" s="431"/>
      <c r="K1537" s="431"/>
      <c r="L1537" s="431"/>
      <c r="M1537" s="431"/>
      <c r="N1537" s="431"/>
      <c r="O1537" s="431"/>
      <c r="P1537" s="431"/>
      <c r="Q1537" s="431"/>
      <c r="R1537" s="431"/>
      <c r="S1537" s="431"/>
      <c r="T1537" s="431"/>
      <c r="U1537" s="431"/>
      <c r="V1537" s="431"/>
      <c r="W1537" s="431"/>
      <c r="X1537" s="431"/>
      <c r="Y1537" s="431"/>
      <c r="Z1537" s="431"/>
      <c r="AA1537" s="431"/>
      <c r="AB1537" s="432"/>
    </row>
    <row r="1538" spans="1:28" ht="9.75" customHeight="1">
      <c r="A1538" s="685"/>
      <c r="B1538" s="687"/>
      <c r="C1538" s="629">
        <f ca="1">TODAY()</f>
        <v>42505</v>
      </c>
      <c r="D1538" s="630"/>
      <c r="E1538" s="630"/>
      <c r="F1538" s="630"/>
      <c r="G1538" s="630"/>
      <c r="H1538" s="630"/>
      <c r="I1538" s="630"/>
      <c r="J1538" s="630"/>
      <c r="K1538" s="630"/>
      <c r="L1538" s="630"/>
      <c r="M1538" s="631"/>
      <c r="N1538" s="614" t="s">
        <v>149</v>
      </c>
      <c r="O1538" s="615"/>
      <c r="P1538" s="615"/>
      <c r="Q1538" s="615"/>
      <c r="R1538" s="615"/>
      <c r="S1538" s="615"/>
      <c r="T1538" s="615"/>
      <c r="U1538" s="615"/>
      <c r="V1538" s="615"/>
      <c r="W1538" s="615"/>
      <c r="X1538" s="615"/>
      <c r="Y1538" s="615"/>
      <c r="Z1538" s="615"/>
      <c r="AA1538" s="615"/>
      <c r="AB1538" s="616"/>
    </row>
    <row r="1539" spans="1:28" ht="9.75" customHeight="1" thickBot="1">
      <c r="A1539" s="688"/>
      <c r="B1539" s="690"/>
      <c r="C1539" s="632"/>
      <c r="D1539" s="633"/>
      <c r="E1539" s="633"/>
      <c r="F1539" s="633"/>
      <c r="G1539" s="633"/>
      <c r="H1539" s="633"/>
      <c r="I1539" s="633"/>
      <c r="J1539" s="633"/>
      <c r="K1539" s="633"/>
      <c r="L1539" s="633"/>
      <c r="M1539" s="634"/>
      <c r="N1539" s="617"/>
      <c r="O1539" s="618"/>
      <c r="P1539" s="618"/>
      <c r="Q1539" s="618"/>
      <c r="R1539" s="618"/>
      <c r="S1539" s="618"/>
      <c r="T1539" s="618"/>
      <c r="U1539" s="618"/>
      <c r="V1539" s="618"/>
      <c r="W1539" s="618"/>
      <c r="X1539" s="618"/>
      <c r="Y1539" s="618"/>
      <c r="Z1539" s="618"/>
      <c r="AA1539" s="618"/>
      <c r="AB1539" s="619"/>
    </row>
    <row r="1540" spans="1:28" ht="9.75" customHeight="1">
      <c r="A1540" s="542" t="s">
        <v>68</v>
      </c>
      <c r="B1540" s="544"/>
      <c r="C1540" s="614" t="str">
        <f>'Sp. JK.'!F73</f>
        <v>BARACSI ÁGNES</v>
      </c>
      <c r="D1540" s="615"/>
      <c r="E1540" s="615"/>
      <c r="F1540" s="615"/>
      <c r="G1540" s="615"/>
      <c r="H1540" s="615"/>
      <c r="I1540" s="615"/>
      <c r="J1540" s="615"/>
      <c r="K1540" s="615"/>
      <c r="L1540" s="615"/>
      <c r="M1540" s="615"/>
      <c r="N1540" s="542" t="s">
        <v>70</v>
      </c>
      <c r="O1540" s="543"/>
      <c r="P1540" s="544"/>
      <c r="Q1540" s="542"/>
      <c r="R1540" s="543"/>
      <c r="S1540" s="543"/>
      <c r="T1540" s="543"/>
      <c r="U1540" s="543"/>
      <c r="V1540" s="543"/>
      <c r="W1540" s="543"/>
      <c r="X1540" s="543"/>
      <c r="Y1540" s="543"/>
      <c r="Z1540" s="543"/>
      <c r="AA1540" s="543"/>
      <c r="AB1540" s="544"/>
    </row>
    <row r="1541" spans="1:28" ht="9.75" customHeight="1" thickBot="1">
      <c r="A1541" s="537"/>
      <c r="B1541" s="546"/>
      <c r="C1541" s="617"/>
      <c r="D1541" s="618"/>
      <c r="E1541" s="618"/>
      <c r="F1541" s="618"/>
      <c r="G1541" s="618"/>
      <c r="H1541" s="618"/>
      <c r="I1541" s="618"/>
      <c r="J1541" s="618"/>
      <c r="K1541" s="618"/>
      <c r="L1541" s="618"/>
      <c r="M1541" s="618"/>
      <c r="N1541" s="537"/>
      <c r="O1541" s="545"/>
      <c r="P1541" s="546"/>
      <c r="Q1541" s="537"/>
      <c r="R1541" s="545"/>
      <c r="S1541" s="545"/>
      <c r="T1541" s="545"/>
      <c r="U1541" s="545"/>
      <c r="V1541" s="545"/>
      <c r="W1541" s="545"/>
      <c r="X1541" s="545"/>
      <c r="Y1541" s="545"/>
      <c r="Z1541" s="545"/>
      <c r="AA1541" s="545"/>
      <c r="AB1541" s="546"/>
    </row>
    <row r="1542" spans="1:28" ht="9.75" customHeight="1">
      <c r="A1542" s="542" t="s">
        <v>71</v>
      </c>
      <c r="B1542" s="544"/>
      <c r="C1542" s="614"/>
      <c r="D1542" s="615"/>
      <c r="E1542" s="615"/>
      <c r="F1542" s="615"/>
      <c r="G1542" s="615"/>
      <c r="H1542" s="615"/>
      <c r="I1542" s="615"/>
      <c r="J1542" s="615"/>
      <c r="K1542" s="615"/>
      <c r="L1542" s="615"/>
      <c r="M1542" s="615"/>
      <c r="N1542" s="542" t="s">
        <v>69</v>
      </c>
      <c r="O1542" s="625"/>
      <c r="P1542" s="626"/>
      <c r="Q1542" s="542"/>
      <c r="R1542" s="543"/>
      <c r="S1542" s="543"/>
      <c r="T1542" s="543"/>
      <c r="U1542" s="543"/>
      <c r="V1542" s="543"/>
      <c r="W1542" s="543"/>
      <c r="X1542" s="543"/>
      <c r="Y1542" s="543"/>
      <c r="Z1542" s="543"/>
      <c r="AA1542" s="543"/>
      <c r="AB1542" s="544"/>
    </row>
    <row r="1543" spans="1:28" ht="9.75" customHeight="1" thickBot="1">
      <c r="A1543" s="537"/>
      <c r="B1543" s="546"/>
      <c r="C1543" s="617"/>
      <c r="D1543" s="618"/>
      <c r="E1543" s="618"/>
      <c r="F1543" s="618"/>
      <c r="G1543" s="618"/>
      <c r="H1543" s="618"/>
      <c r="I1543" s="618"/>
      <c r="J1543" s="618"/>
      <c r="K1543" s="618"/>
      <c r="L1543" s="618"/>
      <c r="M1543" s="618"/>
      <c r="N1543" s="622"/>
      <c r="O1543" s="623"/>
      <c r="P1543" s="624"/>
      <c r="Q1543" s="537"/>
      <c r="R1543" s="545"/>
      <c r="S1543" s="545"/>
      <c r="T1543" s="545"/>
      <c r="U1543" s="545"/>
      <c r="V1543" s="545"/>
      <c r="W1543" s="545"/>
      <c r="X1543" s="545"/>
      <c r="Y1543" s="545"/>
      <c r="Z1543" s="545"/>
      <c r="AA1543" s="545"/>
      <c r="AB1543" s="546"/>
    </row>
    <row r="1544" spans="1:28" ht="9.75" customHeight="1" thickBot="1">
      <c r="A1544" s="174" t="s">
        <v>77</v>
      </c>
      <c r="B1544" s="174" t="s">
        <v>62</v>
      </c>
      <c r="C1544" s="627"/>
      <c r="D1544" s="559"/>
      <c r="E1544" s="559"/>
      <c r="F1544" s="559"/>
      <c r="G1544" s="559"/>
      <c r="H1544" s="559"/>
      <c r="I1544" s="559"/>
      <c r="J1544" s="559"/>
      <c r="K1544" s="559"/>
      <c r="L1544" s="559"/>
      <c r="M1544" s="559"/>
      <c r="N1544" s="550" t="s">
        <v>63</v>
      </c>
      <c r="O1544" s="556"/>
      <c r="P1544" s="551"/>
      <c r="Q1544" s="550" t="s">
        <v>64</v>
      </c>
      <c r="R1544" s="556"/>
      <c r="S1544" s="551"/>
      <c r="T1544" s="550" t="s">
        <v>65</v>
      </c>
      <c r="U1544" s="556"/>
      <c r="V1544" s="551"/>
      <c r="W1544" s="525" t="s">
        <v>97</v>
      </c>
      <c r="X1544" s="527"/>
      <c r="Y1544" s="229" t="s">
        <v>78</v>
      </c>
      <c r="Z1544" s="230" t="s">
        <v>66</v>
      </c>
      <c r="AA1544" s="627" t="s">
        <v>67</v>
      </c>
      <c r="AB1544" s="628"/>
    </row>
    <row r="1545" spans="1:28" ht="14.25" customHeight="1" thickBot="1">
      <c r="A1545" s="561">
        <v>1</v>
      </c>
      <c r="B1545" s="561">
        <v>6</v>
      </c>
      <c r="C1545" s="175" t="s">
        <v>80</v>
      </c>
      <c r="D1545" s="176">
        <v>1</v>
      </c>
      <c r="E1545" s="177">
        <v>2</v>
      </c>
      <c r="F1545" s="177">
        <v>3</v>
      </c>
      <c r="G1545" s="177">
        <v>4</v>
      </c>
      <c r="H1545" s="177">
        <v>5</v>
      </c>
      <c r="I1545" s="177">
        <v>6</v>
      </c>
      <c r="J1545" s="177">
        <v>7</v>
      </c>
      <c r="K1545" s="177">
        <v>8</v>
      </c>
      <c r="L1545" s="177">
        <v>9</v>
      </c>
      <c r="M1545" s="177">
        <v>10</v>
      </c>
      <c r="N1545" s="563"/>
      <c r="O1545" s="565"/>
      <c r="P1545" s="609"/>
      <c r="Q1545" s="569"/>
      <c r="R1545" s="570"/>
      <c r="S1545" s="571"/>
      <c r="T1545" s="475" t="s">
        <v>89</v>
      </c>
      <c r="U1545" s="476"/>
      <c r="V1545" s="477"/>
      <c r="W1545" s="178" t="s">
        <v>92</v>
      </c>
      <c r="X1545" s="179"/>
      <c r="Y1545" s="586"/>
      <c r="Z1545" s="542"/>
      <c r="AA1545" s="542"/>
      <c r="AB1545" s="544"/>
    </row>
    <row r="1546" spans="1:28" ht="14.25" customHeight="1" thickBot="1">
      <c r="A1546" s="561"/>
      <c r="B1546" s="561"/>
      <c r="C1546" s="180" t="s">
        <v>63</v>
      </c>
      <c r="D1546" s="181"/>
      <c r="E1546" s="182"/>
      <c r="F1546" s="182"/>
      <c r="G1546" s="182"/>
      <c r="H1546" s="183"/>
      <c r="I1546" s="183"/>
      <c r="J1546" s="183"/>
      <c r="K1546" s="183"/>
      <c r="L1546" s="183"/>
      <c r="M1546" s="183"/>
      <c r="N1546" s="564"/>
      <c r="O1546" s="566"/>
      <c r="P1546" s="610"/>
      <c r="Q1546" s="572"/>
      <c r="R1546" s="573"/>
      <c r="S1546" s="574"/>
      <c r="T1546" s="590"/>
      <c r="U1546" s="595"/>
      <c r="V1546" s="591"/>
      <c r="W1546" s="184" t="s">
        <v>93</v>
      </c>
      <c r="X1546" s="185"/>
      <c r="Y1546" s="691"/>
      <c r="Z1546" s="602"/>
      <c r="AA1546" s="602"/>
      <c r="AB1546" s="604"/>
    </row>
    <row r="1547" spans="1:28" ht="14.25" customHeight="1" thickBot="1">
      <c r="A1547" s="561"/>
      <c r="B1547" s="561"/>
      <c r="C1547" s="175" t="s">
        <v>80</v>
      </c>
      <c r="D1547" s="186">
        <v>11</v>
      </c>
      <c r="E1547" s="187">
        <v>12</v>
      </c>
      <c r="F1547" s="187">
        <v>13</v>
      </c>
      <c r="G1547" s="187">
        <v>14</v>
      </c>
      <c r="H1547" s="188">
        <v>15</v>
      </c>
      <c r="I1547" s="188">
        <v>16</v>
      </c>
      <c r="J1547" s="188">
        <v>17</v>
      </c>
      <c r="K1547" s="188">
        <v>18</v>
      </c>
      <c r="L1547" s="188">
        <v>19</v>
      </c>
      <c r="M1547" s="189">
        <v>20</v>
      </c>
      <c r="N1547" s="569"/>
      <c r="O1547" s="570"/>
      <c r="P1547" s="571"/>
      <c r="Q1547" s="575"/>
      <c r="R1547" s="576"/>
      <c r="S1547" s="577"/>
      <c r="T1547" s="478"/>
      <c r="U1547" s="479"/>
      <c r="V1547" s="480"/>
      <c r="W1547" s="184" t="s">
        <v>94</v>
      </c>
      <c r="X1547" s="185"/>
      <c r="Y1547" s="691"/>
      <c r="Z1547" s="602"/>
      <c r="AA1547" s="602"/>
      <c r="AB1547" s="604"/>
    </row>
    <row r="1548" spans="1:28" ht="14.25" customHeight="1">
      <c r="A1548" s="561"/>
      <c r="B1548" s="561"/>
      <c r="C1548" s="578" t="s">
        <v>64</v>
      </c>
      <c r="D1548" s="190"/>
      <c r="E1548" s="191"/>
      <c r="F1548" s="191"/>
      <c r="G1548" s="191"/>
      <c r="H1548" s="192"/>
      <c r="I1548" s="192"/>
      <c r="J1548" s="192"/>
      <c r="K1548" s="192"/>
      <c r="L1548" s="192"/>
      <c r="M1548" s="192"/>
      <c r="N1548" s="572"/>
      <c r="O1548" s="573"/>
      <c r="P1548" s="574"/>
      <c r="Q1548" s="611"/>
      <c r="R1548" s="612"/>
      <c r="S1548" s="613"/>
      <c r="T1548" s="580"/>
      <c r="U1548" s="582"/>
      <c r="V1548" s="584"/>
      <c r="W1548" s="184" t="s">
        <v>95</v>
      </c>
      <c r="X1548" s="185"/>
      <c r="Y1548" s="691"/>
      <c r="Z1548" s="692"/>
      <c r="AA1548" s="602"/>
      <c r="AB1548" s="604"/>
    </row>
    <row r="1549" spans="1:28" ht="14.25" customHeight="1" thickBot="1">
      <c r="A1549" s="562"/>
      <c r="B1549" s="562"/>
      <c r="C1549" s="579"/>
      <c r="D1549" s="193"/>
      <c r="E1549" s="194"/>
      <c r="F1549" s="194"/>
      <c r="G1549" s="194"/>
      <c r="H1549" s="195"/>
      <c r="I1549" s="195"/>
      <c r="J1549" s="195"/>
      <c r="K1549" s="195"/>
      <c r="L1549" s="195"/>
      <c r="M1549" s="195"/>
      <c r="N1549" s="575"/>
      <c r="O1549" s="576"/>
      <c r="P1549" s="577"/>
      <c r="Q1549" s="564"/>
      <c r="R1549" s="566"/>
      <c r="S1549" s="568"/>
      <c r="T1549" s="581"/>
      <c r="U1549" s="583"/>
      <c r="V1549" s="585"/>
      <c r="W1549" s="184" t="s">
        <v>96</v>
      </c>
      <c r="X1549" s="185"/>
      <c r="Y1549" s="587"/>
      <c r="Z1549" s="693"/>
      <c r="AA1549" s="537"/>
      <c r="AB1549" s="546"/>
    </row>
    <row r="1550" spans="1:28" ht="14.25" customHeight="1" thickBot="1">
      <c r="A1550" s="561">
        <v>2</v>
      </c>
      <c r="B1550" s="560">
        <v>5</v>
      </c>
      <c r="C1550" s="175" t="s">
        <v>80</v>
      </c>
      <c r="D1550" s="176">
        <v>21</v>
      </c>
      <c r="E1550" s="177">
        <v>22</v>
      </c>
      <c r="F1550" s="177">
        <v>23</v>
      </c>
      <c r="G1550" s="177">
        <v>24</v>
      </c>
      <c r="H1550" s="177">
        <v>25</v>
      </c>
      <c r="I1550" s="177">
        <v>26</v>
      </c>
      <c r="J1550" s="177">
        <v>27</v>
      </c>
      <c r="K1550" s="177">
        <v>28</v>
      </c>
      <c r="L1550" s="177">
        <v>29</v>
      </c>
      <c r="M1550" s="177">
        <v>30</v>
      </c>
      <c r="N1550" s="563"/>
      <c r="O1550" s="565"/>
      <c r="P1550" s="567"/>
      <c r="Q1550" s="569"/>
      <c r="R1550" s="570"/>
      <c r="S1550" s="571"/>
      <c r="T1550" s="475" t="s">
        <v>89</v>
      </c>
      <c r="U1550" s="476"/>
      <c r="V1550" s="477"/>
      <c r="W1550" s="178" t="s">
        <v>92</v>
      </c>
      <c r="X1550" s="179"/>
      <c r="Y1550" s="586"/>
      <c r="Z1550" s="542"/>
      <c r="AA1550" s="542"/>
      <c r="AB1550" s="544"/>
    </row>
    <row r="1551" spans="1:28" ht="14.25" customHeight="1" thickBot="1">
      <c r="A1551" s="561"/>
      <c r="B1551" s="561"/>
      <c r="C1551" s="180" t="s">
        <v>63</v>
      </c>
      <c r="D1551" s="181"/>
      <c r="E1551" s="182"/>
      <c r="F1551" s="182"/>
      <c r="G1551" s="182"/>
      <c r="H1551" s="183"/>
      <c r="I1551" s="183"/>
      <c r="J1551" s="183"/>
      <c r="K1551" s="183"/>
      <c r="L1551" s="183"/>
      <c r="M1551" s="183"/>
      <c r="N1551" s="564"/>
      <c r="O1551" s="566"/>
      <c r="P1551" s="568"/>
      <c r="Q1551" s="572"/>
      <c r="R1551" s="573"/>
      <c r="S1551" s="574"/>
      <c r="T1551" s="590"/>
      <c r="U1551" s="595"/>
      <c r="V1551" s="591"/>
      <c r="W1551" s="184" t="s">
        <v>93</v>
      </c>
      <c r="X1551" s="185"/>
      <c r="Y1551" s="691"/>
      <c r="Z1551" s="602"/>
      <c r="AA1551" s="602"/>
      <c r="AB1551" s="604"/>
    </row>
    <row r="1552" spans="1:28" ht="14.25" customHeight="1" thickBot="1">
      <c r="A1552" s="561"/>
      <c r="B1552" s="561"/>
      <c r="C1552" s="175" t="s">
        <v>80</v>
      </c>
      <c r="D1552" s="186">
        <v>31</v>
      </c>
      <c r="E1552" s="187">
        <v>32</v>
      </c>
      <c r="F1552" s="187">
        <v>33</v>
      </c>
      <c r="G1552" s="187">
        <v>34</v>
      </c>
      <c r="H1552" s="188">
        <v>35</v>
      </c>
      <c r="I1552" s="188">
        <v>36</v>
      </c>
      <c r="J1552" s="188">
        <v>37</v>
      </c>
      <c r="K1552" s="188">
        <v>38</v>
      </c>
      <c r="L1552" s="188">
        <v>39</v>
      </c>
      <c r="M1552" s="189">
        <v>40</v>
      </c>
      <c r="N1552" s="596"/>
      <c r="O1552" s="597"/>
      <c r="P1552" s="598"/>
      <c r="Q1552" s="575"/>
      <c r="R1552" s="576"/>
      <c r="S1552" s="577"/>
      <c r="T1552" s="478"/>
      <c r="U1552" s="479"/>
      <c r="V1552" s="480"/>
      <c r="W1552" s="184" t="s">
        <v>94</v>
      </c>
      <c r="X1552" s="185"/>
      <c r="Y1552" s="691"/>
      <c r="Z1552" s="602"/>
      <c r="AA1552" s="602"/>
      <c r="AB1552" s="604"/>
    </row>
    <row r="1553" spans="1:28" ht="14.25" customHeight="1">
      <c r="A1553" s="561"/>
      <c r="B1553" s="561"/>
      <c r="C1553" s="578" t="s">
        <v>64</v>
      </c>
      <c r="D1553" s="190"/>
      <c r="E1553" s="191"/>
      <c r="F1553" s="191"/>
      <c r="G1553" s="191"/>
      <c r="H1553" s="192"/>
      <c r="I1553" s="192"/>
      <c r="J1553" s="192"/>
      <c r="K1553" s="192"/>
      <c r="L1553" s="192"/>
      <c r="M1553" s="192"/>
      <c r="N1553" s="596"/>
      <c r="O1553" s="597"/>
      <c r="P1553" s="598"/>
      <c r="Q1553" s="563"/>
      <c r="R1553" s="565"/>
      <c r="S1553" s="567"/>
      <c r="T1553" s="695"/>
      <c r="U1553" s="696"/>
      <c r="V1553" s="697"/>
      <c r="W1553" s="184" t="s">
        <v>95</v>
      </c>
      <c r="X1553" s="185"/>
      <c r="Y1553" s="691"/>
      <c r="Z1553" s="692"/>
      <c r="AA1553" s="602"/>
      <c r="AB1553" s="604"/>
    </row>
    <row r="1554" spans="1:28" ht="14.25" customHeight="1" thickBot="1">
      <c r="A1554" s="562"/>
      <c r="B1554" s="562"/>
      <c r="C1554" s="579"/>
      <c r="D1554" s="193"/>
      <c r="E1554" s="194"/>
      <c r="F1554" s="194"/>
      <c r="G1554" s="194"/>
      <c r="H1554" s="195"/>
      <c r="I1554" s="195"/>
      <c r="J1554" s="195"/>
      <c r="K1554" s="195"/>
      <c r="L1554" s="195"/>
      <c r="M1554" s="195"/>
      <c r="N1554" s="599"/>
      <c r="O1554" s="600"/>
      <c r="P1554" s="601"/>
      <c r="Q1554" s="564"/>
      <c r="R1554" s="566"/>
      <c r="S1554" s="568"/>
      <c r="T1554" s="581"/>
      <c r="U1554" s="583"/>
      <c r="V1554" s="585"/>
      <c r="W1554" s="196" t="s">
        <v>96</v>
      </c>
      <c r="X1554" s="197"/>
      <c r="Y1554" s="587"/>
      <c r="Z1554" s="693"/>
      <c r="AA1554" s="537"/>
      <c r="AB1554" s="546"/>
    </row>
    <row r="1555" spans="1:28" ht="14.25" customHeight="1">
      <c r="A1555" s="682"/>
      <c r="B1555" s="683"/>
      <c r="C1555" s="683"/>
      <c r="D1555" s="683"/>
      <c r="E1555" s="683"/>
      <c r="F1555" s="683"/>
      <c r="G1555" s="683"/>
      <c r="H1555" s="684"/>
      <c r="I1555" s="542"/>
      <c r="J1555" s="543"/>
      <c r="K1555" s="543"/>
      <c r="L1555" s="543"/>
      <c r="M1555" s="544"/>
      <c r="N1555" s="542"/>
      <c r="O1555" s="542"/>
      <c r="P1555" s="542"/>
      <c r="Q1555" s="542"/>
      <c r="R1555" s="542"/>
      <c r="S1555" s="542"/>
      <c r="T1555" s="542"/>
      <c r="U1555" s="542"/>
      <c r="V1555" s="542"/>
      <c r="W1555" s="698"/>
      <c r="X1555" s="699"/>
      <c r="Y1555" s="586"/>
      <c r="Z1555" s="586"/>
      <c r="AA1555" s="542"/>
      <c r="AB1555" s="544"/>
    </row>
    <row r="1556" spans="1:28" ht="14.25" customHeight="1" thickBot="1">
      <c r="A1556" s="685"/>
      <c r="B1556" s="686"/>
      <c r="C1556" s="686"/>
      <c r="D1556" s="686"/>
      <c r="E1556" s="686"/>
      <c r="F1556" s="686"/>
      <c r="G1556" s="686"/>
      <c r="H1556" s="687"/>
      <c r="I1556" s="602"/>
      <c r="J1556" s="603"/>
      <c r="K1556" s="603"/>
      <c r="L1556" s="603"/>
      <c r="M1556" s="604"/>
      <c r="N1556" s="602"/>
      <c r="O1556" s="602"/>
      <c r="P1556" s="602"/>
      <c r="Q1556" s="602"/>
      <c r="R1556" s="602"/>
      <c r="S1556" s="602"/>
      <c r="T1556" s="602"/>
      <c r="U1556" s="602"/>
      <c r="V1556" s="602"/>
      <c r="W1556" s="700"/>
      <c r="X1556" s="701"/>
      <c r="Y1556" s="587"/>
      <c r="Z1556" s="587"/>
      <c r="AA1556" s="537"/>
      <c r="AB1556" s="546"/>
    </row>
    <row r="1557" spans="1:28" ht="14.25" customHeight="1" thickBot="1">
      <c r="A1557" s="688"/>
      <c r="B1557" s="689"/>
      <c r="C1557" s="689"/>
      <c r="D1557" s="689"/>
      <c r="E1557" s="689"/>
      <c r="F1557" s="689"/>
      <c r="G1557" s="689"/>
      <c r="H1557" s="690"/>
      <c r="I1557" s="537"/>
      <c r="J1557" s="545"/>
      <c r="K1557" s="545"/>
      <c r="L1557" s="545"/>
      <c r="M1557" s="546"/>
      <c r="N1557" s="537"/>
      <c r="O1557" s="537"/>
      <c r="P1557" s="537"/>
      <c r="Q1557" s="537"/>
      <c r="R1557" s="537"/>
      <c r="S1557" s="537"/>
      <c r="T1557" s="537"/>
      <c r="U1557" s="537"/>
      <c r="V1557" s="537"/>
      <c r="W1557" s="198" t="s">
        <v>92</v>
      </c>
      <c r="X1557" s="199"/>
      <c r="Y1557" s="200"/>
      <c r="Z1557" s="200"/>
      <c r="AA1557" s="680"/>
      <c r="AB1557" s="681"/>
    </row>
    <row r="1558" spans="1:28" ht="15" customHeight="1" thickBot="1">
      <c r="A1558" s="680" t="s">
        <v>86</v>
      </c>
      <c r="B1558" s="694"/>
      <c r="C1558" s="694"/>
      <c r="D1558" s="694"/>
      <c r="E1558" s="694"/>
      <c r="F1558" s="694"/>
      <c r="G1558" s="694"/>
      <c r="H1558" s="681"/>
      <c r="I1558" s="537" t="s">
        <v>87</v>
      </c>
      <c r="J1558" s="540"/>
      <c r="K1558" s="540"/>
      <c r="L1558" s="540"/>
      <c r="M1558" s="540"/>
      <c r="N1558" s="680" t="s">
        <v>90</v>
      </c>
      <c r="O1558" s="694"/>
      <c r="P1558" s="694"/>
      <c r="Q1558" s="680" t="s">
        <v>91</v>
      </c>
      <c r="R1558" s="694"/>
      <c r="S1558" s="694"/>
      <c r="T1558" s="680" t="s">
        <v>88</v>
      </c>
      <c r="U1558" s="694"/>
      <c r="V1558" s="681"/>
      <c r="W1558" s="198" t="s">
        <v>93</v>
      </c>
      <c r="X1558" s="199"/>
      <c r="Y1558" s="200"/>
      <c r="Z1558" s="200"/>
      <c r="AA1558" s="680"/>
      <c r="AB1558" s="681"/>
    </row>
    <row r="1559" spans="1:28" ht="15" thickBot="1">
      <c r="A1559" s="702"/>
      <c r="B1559" s="702"/>
      <c r="C1559" s="702"/>
      <c r="D1559" s="702"/>
      <c r="E1559" s="702"/>
      <c r="F1559" s="702"/>
      <c r="G1559" s="702"/>
      <c r="H1559" s="702"/>
      <c r="I1559" s="702"/>
      <c r="J1559" s="702"/>
      <c r="K1559" s="702"/>
      <c r="L1559" s="702"/>
      <c r="M1559" s="702"/>
      <c r="N1559" s="702"/>
      <c r="O1559" s="702"/>
      <c r="P1559" s="702"/>
      <c r="Q1559" s="702"/>
      <c r="R1559" s="702"/>
      <c r="S1559" s="702"/>
      <c r="T1559" s="702"/>
      <c r="U1559" s="702"/>
      <c r="V1559" s="702"/>
      <c r="W1559" s="702"/>
      <c r="X1559" s="702"/>
      <c r="Y1559" s="702"/>
      <c r="Z1559" s="702"/>
      <c r="AA1559" s="702"/>
      <c r="AB1559" s="702"/>
    </row>
    <row r="1560" spans="1:28" ht="9.75" customHeight="1">
      <c r="A1560" s="682"/>
      <c r="B1560" s="684"/>
      <c r="C1560" s="635" t="s">
        <v>74</v>
      </c>
      <c r="D1560" s="636"/>
      <c r="E1560" s="636"/>
      <c r="F1560" s="636"/>
      <c r="G1560" s="636"/>
      <c r="H1560" s="636"/>
      <c r="I1560" s="636"/>
      <c r="J1560" s="636"/>
      <c r="K1560" s="636"/>
      <c r="L1560" s="636"/>
      <c r="M1560" s="636"/>
      <c r="N1560" s="636"/>
      <c r="O1560" s="636"/>
      <c r="P1560" s="636"/>
      <c r="Q1560" s="636"/>
      <c r="R1560" s="636"/>
      <c r="S1560" s="636"/>
      <c r="T1560" s="636"/>
      <c r="U1560" s="636"/>
      <c r="V1560" s="636"/>
      <c r="W1560" s="636"/>
      <c r="X1560" s="636"/>
      <c r="Y1560" s="636"/>
      <c r="Z1560" s="636"/>
      <c r="AA1560" s="636"/>
      <c r="AB1560" s="637"/>
    </row>
    <row r="1561" spans="1:28" ht="9.75" customHeight="1" thickBot="1">
      <c r="A1561" s="685"/>
      <c r="B1561" s="687"/>
      <c r="C1561" s="638"/>
      <c r="D1561" s="639"/>
      <c r="E1561" s="639"/>
      <c r="F1561" s="639"/>
      <c r="G1561" s="639"/>
      <c r="H1561" s="639"/>
      <c r="I1561" s="639"/>
      <c r="J1561" s="639"/>
      <c r="K1561" s="639"/>
      <c r="L1561" s="639"/>
      <c r="M1561" s="639"/>
      <c r="N1561" s="639"/>
      <c r="O1561" s="639"/>
      <c r="P1561" s="639"/>
      <c r="Q1561" s="639"/>
      <c r="R1561" s="639"/>
      <c r="S1561" s="639"/>
      <c r="T1561" s="639"/>
      <c r="U1561" s="639"/>
      <c r="V1561" s="639"/>
      <c r="W1561" s="639"/>
      <c r="X1561" s="639"/>
      <c r="Y1561" s="639"/>
      <c r="Z1561" s="639"/>
      <c r="AA1561" s="639"/>
      <c r="AB1561" s="640"/>
    </row>
    <row r="1562" spans="1:28" ht="9.75" customHeight="1">
      <c r="A1562" s="685"/>
      <c r="B1562" s="687"/>
      <c r="C1562" s="427" t="s">
        <v>145</v>
      </c>
      <c r="D1562" s="428"/>
      <c r="E1562" s="428"/>
      <c r="F1562" s="428"/>
      <c r="G1562" s="428"/>
      <c r="H1562" s="428"/>
      <c r="I1562" s="428"/>
      <c r="J1562" s="428"/>
      <c r="K1562" s="428"/>
      <c r="L1562" s="428"/>
      <c r="M1562" s="428"/>
      <c r="N1562" s="428"/>
      <c r="O1562" s="428"/>
      <c r="P1562" s="428"/>
      <c r="Q1562" s="428"/>
      <c r="R1562" s="428"/>
      <c r="S1562" s="428"/>
      <c r="T1562" s="428"/>
      <c r="U1562" s="428"/>
      <c r="V1562" s="428"/>
      <c r="W1562" s="428"/>
      <c r="X1562" s="428"/>
      <c r="Y1562" s="428"/>
      <c r="Z1562" s="428"/>
      <c r="AA1562" s="428"/>
      <c r="AB1562" s="429"/>
    </row>
    <row r="1563" spans="1:28" ht="9.75" customHeight="1" thickBot="1">
      <c r="A1563" s="685"/>
      <c r="B1563" s="687"/>
      <c r="C1563" s="430"/>
      <c r="D1563" s="431"/>
      <c r="E1563" s="431"/>
      <c r="F1563" s="431"/>
      <c r="G1563" s="431"/>
      <c r="H1563" s="431"/>
      <c r="I1563" s="431"/>
      <c r="J1563" s="431"/>
      <c r="K1563" s="431"/>
      <c r="L1563" s="431"/>
      <c r="M1563" s="431"/>
      <c r="N1563" s="431"/>
      <c r="O1563" s="431"/>
      <c r="P1563" s="431"/>
      <c r="Q1563" s="431"/>
      <c r="R1563" s="431"/>
      <c r="S1563" s="431"/>
      <c r="T1563" s="431"/>
      <c r="U1563" s="431"/>
      <c r="V1563" s="431"/>
      <c r="W1563" s="431"/>
      <c r="X1563" s="431"/>
      <c r="Y1563" s="431"/>
      <c r="Z1563" s="431"/>
      <c r="AA1563" s="431"/>
      <c r="AB1563" s="432"/>
    </row>
    <row r="1564" spans="1:28" ht="9.75" customHeight="1">
      <c r="A1564" s="685"/>
      <c r="B1564" s="687"/>
      <c r="C1564" s="629">
        <f ca="1">TODAY()</f>
        <v>42505</v>
      </c>
      <c r="D1564" s="630"/>
      <c r="E1564" s="630"/>
      <c r="F1564" s="630"/>
      <c r="G1564" s="630"/>
      <c r="H1564" s="630"/>
      <c r="I1564" s="630"/>
      <c r="J1564" s="630"/>
      <c r="K1564" s="630"/>
      <c r="L1564" s="630"/>
      <c r="M1564" s="631"/>
      <c r="N1564" s="614" t="s">
        <v>149</v>
      </c>
      <c r="O1564" s="615"/>
      <c r="P1564" s="615"/>
      <c r="Q1564" s="615"/>
      <c r="R1564" s="615"/>
      <c r="S1564" s="615"/>
      <c r="T1564" s="615"/>
      <c r="U1564" s="615"/>
      <c r="V1564" s="615"/>
      <c r="W1564" s="615"/>
      <c r="X1564" s="615"/>
      <c r="Y1564" s="615"/>
      <c r="Z1564" s="615"/>
      <c r="AA1564" s="615"/>
      <c r="AB1564" s="616"/>
    </row>
    <row r="1565" spans="1:28" ht="9.75" customHeight="1" thickBot="1">
      <c r="A1565" s="688"/>
      <c r="B1565" s="690"/>
      <c r="C1565" s="632"/>
      <c r="D1565" s="633"/>
      <c r="E1565" s="633"/>
      <c r="F1565" s="633"/>
      <c r="G1565" s="633"/>
      <c r="H1565" s="633"/>
      <c r="I1565" s="633"/>
      <c r="J1565" s="633"/>
      <c r="K1565" s="633"/>
      <c r="L1565" s="633"/>
      <c r="M1565" s="634"/>
      <c r="N1565" s="617"/>
      <c r="O1565" s="618"/>
      <c r="P1565" s="618"/>
      <c r="Q1565" s="618"/>
      <c r="R1565" s="618"/>
      <c r="S1565" s="618"/>
      <c r="T1565" s="618"/>
      <c r="U1565" s="618"/>
      <c r="V1565" s="618"/>
      <c r="W1565" s="618"/>
      <c r="X1565" s="618"/>
      <c r="Y1565" s="618"/>
      <c r="Z1565" s="618"/>
      <c r="AA1565" s="618"/>
      <c r="AB1565" s="619"/>
    </row>
    <row r="1566" spans="1:28" ht="9.75" customHeight="1">
      <c r="A1566" s="542" t="s">
        <v>68</v>
      </c>
      <c r="B1566" s="544"/>
      <c r="C1566" s="614" t="str">
        <f>'Sp. JK.'!F76</f>
        <v>BARACSI ÁGNES</v>
      </c>
      <c r="D1566" s="615"/>
      <c r="E1566" s="615"/>
      <c r="F1566" s="615"/>
      <c r="G1566" s="615"/>
      <c r="H1566" s="615"/>
      <c r="I1566" s="615"/>
      <c r="J1566" s="615"/>
      <c r="K1566" s="615"/>
      <c r="L1566" s="615"/>
      <c r="M1566" s="615"/>
      <c r="N1566" s="542" t="s">
        <v>70</v>
      </c>
      <c r="O1566" s="543"/>
      <c r="P1566" s="544"/>
      <c r="Q1566" s="542"/>
      <c r="R1566" s="543"/>
      <c r="S1566" s="543"/>
      <c r="T1566" s="543"/>
      <c r="U1566" s="543"/>
      <c r="V1566" s="543"/>
      <c r="W1566" s="543"/>
      <c r="X1566" s="543"/>
      <c r="Y1566" s="543"/>
      <c r="Z1566" s="543"/>
      <c r="AA1566" s="543"/>
      <c r="AB1566" s="544"/>
    </row>
    <row r="1567" spans="1:28" ht="9.75" customHeight="1" thickBot="1">
      <c r="A1567" s="537"/>
      <c r="B1567" s="546"/>
      <c r="C1567" s="617"/>
      <c r="D1567" s="618"/>
      <c r="E1567" s="618"/>
      <c r="F1567" s="618"/>
      <c r="G1567" s="618"/>
      <c r="H1567" s="618"/>
      <c r="I1567" s="618"/>
      <c r="J1567" s="618"/>
      <c r="K1567" s="618"/>
      <c r="L1567" s="618"/>
      <c r="M1567" s="618"/>
      <c r="N1567" s="537"/>
      <c r="O1567" s="545"/>
      <c r="P1567" s="546"/>
      <c r="Q1567" s="537"/>
      <c r="R1567" s="545"/>
      <c r="S1567" s="545"/>
      <c r="T1567" s="545"/>
      <c r="U1567" s="545"/>
      <c r="V1567" s="545"/>
      <c r="W1567" s="545"/>
      <c r="X1567" s="545"/>
      <c r="Y1567" s="545"/>
      <c r="Z1567" s="545"/>
      <c r="AA1567" s="545"/>
      <c r="AB1567" s="546"/>
    </row>
    <row r="1568" spans="1:28" ht="9.75" customHeight="1">
      <c r="A1568" s="542" t="s">
        <v>71</v>
      </c>
      <c r="B1568" s="544"/>
      <c r="C1568" s="614"/>
      <c r="D1568" s="615"/>
      <c r="E1568" s="615"/>
      <c r="F1568" s="615"/>
      <c r="G1568" s="615"/>
      <c r="H1568" s="615"/>
      <c r="I1568" s="615"/>
      <c r="J1568" s="615"/>
      <c r="K1568" s="615"/>
      <c r="L1568" s="615"/>
      <c r="M1568" s="615"/>
      <c r="N1568" s="542" t="s">
        <v>69</v>
      </c>
      <c r="O1568" s="625"/>
      <c r="P1568" s="626"/>
      <c r="Q1568" s="542"/>
      <c r="R1568" s="543"/>
      <c r="S1568" s="543"/>
      <c r="T1568" s="543"/>
      <c r="U1568" s="543"/>
      <c r="V1568" s="543"/>
      <c r="W1568" s="543"/>
      <c r="X1568" s="543"/>
      <c r="Y1568" s="543"/>
      <c r="Z1568" s="543"/>
      <c r="AA1568" s="543"/>
      <c r="AB1568" s="544"/>
    </row>
    <row r="1569" spans="1:28" ht="9.75" customHeight="1" thickBot="1">
      <c r="A1569" s="537"/>
      <c r="B1569" s="546"/>
      <c r="C1569" s="617"/>
      <c r="D1569" s="618"/>
      <c r="E1569" s="618"/>
      <c r="F1569" s="618"/>
      <c r="G1569" s="618"/>
      <c r="H1569" s="618"/>
      <c r="I1569" s="618"/>
      <c r="J1569" s="618"/>
      <c r="K1569" s="618"/>
      <c r="L1569" s="618"/>
      <c r="M1569" s="618"/>
      <c r="N1569" s="622"/>
      <c r="O1569" s="623"/>
      <c r="P1569" s="624"/>
      <c r="Q1569" s="537"/>
      <c r="R1569" s="545"/>
      <c r="S1569" s="545"/>
      <c r="T1569" s="545"/>
      <c r="U1569" s="545"/>
      <c r="V1569" s="545"/>
      <c r="W1569" s="545"/>
      <c r="X1569" s="545"/>
      <c r="Y1569" s="545"/>
      <c r="Z1569" s="545"/>
      <c r="AA1569" s="545"/>
      <c r="AB1569" s="546"/>
    </row>
    <row r="1570" spans="1:28" ht="9.75" customHeight="1" thickBot="1">
      <c r="A1570" s="174" t="s">
        <v>77</v>
      </c>
      <c r="B1570" s="174" t="s">
        <v>62</v>
      </c>
      <c r="C1570" s="627"/>
      <c r="D1570" s="559"/>
      <c r="E1570" s="559"/>
      <c r="F1570" s="559"/>
      <c r="G1570" s="559"/>
      <c r="H1570" s="559"/>
      <c r="I1570" s="559"/>
      <c r="J1570" s="559"/>
      <c r="K1570" s="559"/>
      <c r="L1570" s="559"/>
      <c r="M1570" s="559"/>
      <c r="N1570" s="550" t="s">
        <v>63</v>
      </c>
      <c r="O1570" s="556"/>
      <c r="P1570" s="551"/>
      <c r="Q1570" s="550" t="s">
        <v>64</v>
      </c>
      <c r="R1570" s="556"/>
      <c r="S1570" s="551"/>
      <c r="T1570" s="550" t="s">
        <v>65</v>
      </c>
      <c r="U1570" s="556"/>
      <c r="V1570" s="551"/>
      <c r="W1570" s="525" t="s">
        <v>97</v>
      </c>
      <c r="X1570" s="527"/>
      <c r="Y1570" s="229" t="s">
        <v>78</v>
      </c>
      <c r="Z1570" s="230" t="s">
        <v>66</v>
      </c>
      <c r="AA1570" s="627" t="s">
        <v>67</v>
      </c>
      <c r="AB1570" s="628"/>
    </row>
    <row r="1571" spans="1:28" ht="14.25" customHeight="1" thickBot="1">
      <c r="A1571" s="561">
        <v>1</v>
      </c>
      <c r="B1571" s="561">
        <v>4</v>
      </c>
      <c r="C1571" s="175" t="s">
        <v>80</v>
      </c>
      <c r="D1571" s="176">
        <v>1</v>
      </c>
      <c r="E1571" s="177">
        <v>2</v>
      </c>
      <c r="F1571" s="177">
        <v>3</v>
      </c>
      <c r="G1571" s="177">
        <v>4</v>
      </c>
      <c r="H1571" s="177">
        <v>5</v>
      </c>
      <c r="I1571" s="177">
        <v>6</v>
      </c>
      <c r="J1571" s="177">
        <v>7</v>
      </c>
      <c r="K1571" s="177">
        <v>8</v>
      </c>
      <c r="L1571" s="177">
        <v>9</v>
      </c>
      <c r="M1571" s="177">
        <v>10</v>
      </c>
      <c r="N1571" s="563"/>
      <c r="O1571" s="565"/>
      <c r="P1571" s="609"/>
      <c r="Q1571" s="569"/>
      <c r="R1571" s="570"/>
      <c r="S1571" s="571"/>
      <c r="T1571" s="475" t="s">
        <v>89</v>
      </c>
      <c r="U1571" s="476"/>
      <c r="V1571" s="477"/>
      <c r="W1571" s="178" t="s">
        <v>92</v>
      </c>
      <c r="X1571" s="179"/>
      <c r="Y1571" s="586"/>
      <c r="Z1571" s="542"/>
      <c r="AA1571" s="542"/>
      <c r="AB1571" s="544"/>
    </row>
    <row r="1572" spans="1:28" ht="14.25" customHeight="1" thickBot="1">
      <c r="A1572" s="561"/>
      <c r="B1572" s="561"/>
      <c r="C1572" s="180" t="s">
        <v>63</v>
      </c>
      <c r="D1572" s="181"/>
      <c r="E1572" s="182"/>
      <c r="F1572" s="182"/>
      <c r="G1572" s="182"/>
      <c r="H1572" s="183"/>
      <c r="I1572" s="183"/>
      <c r="J1572" s="183"/>
      <c r="K1572" s="183"/>
      <c r="L1572" s="183"/>
      <c r="M1572" s="183"/>
      <c r="N1572" s="564"/>
      <c r="O1572" s="566"/>
      <c r="P1572" s="610"/>
      <c r="Q1572" s="572"/>
      <c r="R1572" s="573"/>
      <c r="S1572" s="574"/>
      <c r="T1572" s="590"/>
      <c r="U1572" s="595"/>
      <c r="V1572" s="591"/>
      <c r="W1572" s="184" t="s">
        <v>93</v>
      </c>
      <c r="X1572" s="185"/>
      <c r="Y1572" s="691"/>
      <c r="Z1572" s="602"/>
      <c r="AA1572" s="602"/>
      <c r="AB1572" s="604"/>
    </row>
    <row r="1573" spans="1:28" ht="14.25" customHeight="1" thickBot="1">
      <c r="A1573" s="561"/>
      <c r="B1573" s="561"/>
      <c r="C1573" s="175" t="s">
        <v>80</v>
      </c>
      <c r="D1573" s="186">
        <v>11</v>
      </c>
      <c r="E1573" s="187">
        <v>12</v>
      </c>
      <c r="F1573" s="187">
        <v>13</v>
      </c>
      <c r="G1573" s="187">
        <v>14</v>
      </c>
      <c r="H1573" s="188">
        <v>15</v>
      </c>
      <c r="I1573" s="188">
        <v>16</v>
      </c>
      <c r="J1573" s="188">
        <v>17</v>
      </c>
      <c r="K1573" s="188">
        <v>18</v>
      </c>
      <c r="L1573" s="188">
        <v>19</v>
      </c>
      <c r="M1573" s="189">
        <v>20</v>
      </c>
      <c r="N1573" s="569"/>
      <c r="O1573" s="570"/>
      <c r="P1573" s="571"/>
      <c r="Q1573" s="575"/>
      <c r="R1573" s="576"/>
      <c r="S1573" s="577"/>
      <c r="T1573" s="478"/>
      <c r="U1573" s="479"/>
      <c r="V1573" s="480"/>
      <c r="W1573" s="184" t="s">
        <v>94</v>
      </c>
      <c r="X1573" s="185"/>
      <c r="Y1573" s="691"/>
      <c r="Z1573" s="602"/>
      <c r="AA1573" s="602"/>
      <c r="AB1573" s="604"/>
    </row>
    <row r="1574" spans="1:28" ht="14.25" customHeight="1">
      <c r="A1574" s="561"/>
      <c r="B1574" s="561"/>
      <c r="C1574" s="578" t="s">
        <v>64</v>
      </c>
      <c r="D1574" s="190"/>
      <c r="E1574" s="191"/>
      <c r="F1574" s="191"/>
      <c r="G1574" s="191"/>
      <c r="H1574" s="192"/>
      <c r="I1574" s="192"/>
      <c r="J1574" s="192"/>
      <c r="K1574" s="192"/>
      <c r="L1574" s="192"/>
      <c r="M1574" s="192"/>
      <c r="N1574" s="572"/>
      <c r="O1574" s="573"/>
      <c r="P1574" s="574"/>
      <c r="Q1574" s="611"/>
      <c r="R1574" s="612"/>
      <c r="S1574" s="613"/>
      <c r="T1574" s="580"/>
      <c r="U1574" s="582"/>
      <c r="V1574" s="584"/>
      <c r="W1574" s="184" t="s">
        <v>95</v>
      </c>
      <c r="X1574" s="185"/>
      <c r="Y1574" s="691"/>
      <c r="Z1574" s="692"/>
      <c r="AA1574" s="602"/>
      <c r="AB1574" s="604"/>
    </row>
    <row r="1575" spans="1:28" ht="14.25" customHeight="1" thickBot="1">
      <c r="A1575" s="562"/>
      <c r="B1575" s="562"/>
      <c r="C1575" s="579"/>
      <c r="D1575" s="193"/>
      <c r="E1575" s="194"/>
      <c r="F1575" s="194"/>
      <c r="G1575" s="194"/>
      <c r="H1575" s="195"/>
      <c r="I1575" s="195"/>
      <c r="J1575" s="195"/>
      <c r="K1575" s="195"/>
      <c r="L1575" s="195"/>
      <c r="M1575" s="195"/>
      <c r="N1575" s="575"/>
      <c r="O1575" s="576"/>
      <c r="P1575" s="577"/>
      <c r="Q1575" s="564"/>
      <c r="R1575" s="566"/>
      <c r="S1575" s="568"/>
      <c r="T1575" s="581"/>
      <c r="U1575" s="583"/>
      <c r="V1575" s="585"/>
      <c r="W1575" s="184" t="s">
        <v>96</v>
      </c>
      <c r="X1575" s="185"/>
      <c r="Y1575" s="587"/>
      <c r="Z1575" s="693"/>
      <c r="AA1575" s="537"/>
      <c r="AB1575" s="546"/>
    </row>
    <row r="1576" spans="1:28" ht="14.25" customHeight="1" thickBot="1">
      <c r="A1576" s="561">
        <v>2</v>
      </c>
      <c r="B1576" s="560">
        <v>5</v>
      </c>
      <c r="C1576" s="175" t="s">
        <v>80</v>
      </c>
      <c r="D1576" s="176">
        <v>21</v>
      </c>
      <c r="E1576" s="177">
        <v>22</v>
      </c>
      <c r="F1576" s="177">
        <v>23</v>
      </c>
      <c r="G1576" s="177">
        <v>24</v>
      </c>
      <c r="H1576" s="177">
        <v>25</v>
      </c>
      <c r="I1576" s="177">
        <v>26</v>
      </c>
      <c r="J1576" s="177">
        <v>27</v>
      </c>
      <c r="K1576" s="177">
        <v>28</v>
      </c>
      <c r="L1576" s="177">
        <v>29</v>
      </c>
      <c r="M1576" s="177">
        <v>30</v>
      </c>
      <c r="N1576" s="563"/>
      <c r="O1576" s="565"/>
      <c r="P1576" s="567"/>
      <c r="Q1576" s="569"/>
      <c r="R1576" s="570"/>
      <c r="S1576" s="571"/>
      <c r="T1576" s="475" t="s">
        <v>89</v>
      </c>
      <c r="U1576" s="476"/>
      <c r="V1576" s="477"/>
      <c r="W1576" s="178" t="s">
        <v>92</v>
      </c>
      <c r="X1576" s="179"/>
      <c r="Y1576" s="586"/>
      <c r="Z1576" s="542"/>
      <c r="AA1576" s="542"/>
      <c r="AB1576" s="544"/>
    </row>
    <row r="1577" spans="1:28" ht="14.25" customHeight="1" thickBot="1">
      <c r="A1577" s="561"/>
      <c r="B1577" s="561"/>
      <c r="C1577" s="180" t="s">
        <v>63</v>
      </c>
      <c r="D1577" s="181"/>
      <c r="E1577" s="182"/>
      <c r="F1577" s="182"/>
      <c r="G1577" s="182"/>
      <c r="H1577" s="183"/>
      <c r="I1577" s="183"/>
      <c r="J1577" s="183"/>
      <c r="K1577" s="183"/>
      <c r="L1577" s="183"/>
      <c r="M1577" s="183"/>
      <c r="N1577" s="564"/>
      <c r="O1577" s="566"/>
      <c r="P1577" s="568"/>
      <c r="Q1577" s="572"/>
      <c r="R1577" s="573"/>
      <c r="S1577" s="574"/>
      <c r="T1577" s="590"/>
      <c r="U1577" s="595"/>
      <c r="V1577" s="591"/>
      <c r="W1577" s="184" t="s">
        <v>93</v>
      </c>
      <c r="X1577" s="185"/>
      <c r="Y1577" s="691"/>
      <c r="Z1577" s="602"/>
      <c r="AA1577" s="602"/>
      <c r="AB1577" s="604"/>
    </row>
    <row r="1578" spans="1:28" ht="14.25" customHeight="1" thickBot="1">
      <c r="A1578" s="561"/>
      <c r="B1578" s="561"/>
      <c r="C1578" s="175" t="s">
        <v>80</v>
      </c>
      <c r="D1578" s="186">
        <v>31</v>
      </c>
      <c r="E1578" s="187">
        <v>32</v>
      </c>
      <c r="F1578" s="187">
        <v>33</v>
      </c>
      <c r="G1578" s="187">
        <v>34</v>
      </c>
      <c r="H1578" s="188">
        <v>35</v>
      </c>
      <c r="I1578" s="188">
        <v>36</v>
      </c>
      <c r="J1578" s="188">
        <v>37</v>
      </c>
      <c r="K1578" s="188">
        <v>38</v>
      </c>
      <c r="L1578" s="188">
        <v>39</v>
      </c>
      <c r="M1578" s="189">
        <v>40</v>
      </c>
      <c r="N1578" s="596"/>
      <c r="O1578" s="597"/>
      <c r="P1578" s="598"/>
      <c r="Q1578" s="575"/>
      <c r="R1578" s="576"/>
      <c r="S1578" s="577"/>
      <c r="T1578" s="478"/>
      <c r="U1578" s="479"/>
      <c r="V1578" s="480"/>
      <c r="W1578" s="184" t="s">
        <v>94</v>
      </c>
      <c r="X1578" s="185"/>
      <c r="Y1578" s="691"/>
      <c r="Z1578" s="602"/>
      <c r="AA1578" s="602"/>
      <c r="AB1578" s="604"/>
    </row>
    <row r="1579" spans="1:28" ht="14.25" customHeight="1">
      <c r="A1579" s="561"/>
      <c r="B1579" s="561"/>
      <c r="C1579" s="578" t="s">
        <v>64</v>
      </c>
      <c r="D1579" s="190"/>
      <c r="E1579" s="191"/>
      <c r="F1579" s="191"/>
      <c r="G1579" s="191"/>
      <c r="H1579" s="192"/>
      <c r="I1579" s="192"/>
      <c r="J1579" s="192"/>
      <c r="K1579" s="192"/>
      <c r="L1579" s="192"/>
      <c r="M1579" s="192"/>
      <c r="N1579" s="596"/>
      <c r="O1579" s="597"/>
      <c r="P1579" s="598"/>
      <c r="Q1579" s="563"/>
      <c r="R1579" s="565"/>
      <c r="S1579" s="567"/>
      <c r="T1579" s="695"/>
      <c r="U1579" s="696"/>
      <c r="V1579" s="697"/>
      <c r="W1579" s="184" t="s">
        <v>95</v>
      </c>
      <c r="X1579" s="185"/>
      <c r="Y1579" s="691"/>
      <c r="Z1579" s="692"/>
      <c r="AA1579" s="602"/>
      <c r="AB1579" s="604"/>
    </row>
    <row r="1580" spans="1:28" ht="14.25" customHeight="1" thickBot="1">
      <c r="A1580" s="562"/>
      <c r="B1580" s="562"/>
      <c r="C1580" s="579"/>
      <c r="D1580" s="193"/>
      <c r="E1580" s="194"/>
      <c r="F1580" s="194"/>
      <c r="G1580" s="194"/>
      <c r="H1580" s="195"/>
      <c r="I1580" s="195"/>
      <c r="J1580" s="195"/>
      <c r="K1580" s="195"/>
      <c r="L1580" s="195"/>
      <c r="M1580" s="195"/>
      <c r="N1580" s="599"/>
      <c r="O1580" s="600"/>
      <c r="P1580" s="601"/>
      <c r="Q1580" s="564"/>
      <c r="R1580" s="566"/>
      <c r="S1580" s="568"/>
      <c r="T1580" s="581"/>
      <c r="U1580" s="583"/>
      <c r="V1580" s="585"/>
      <c r="W1580" s="196" t="s">
        <v>96</v>
      </c>
      <c r="X1580" s="197"/>
      <c r="Y1580" s="587"/>
      <c r="Z1580" s="693"/>
      <c r="AA1580" s="537"/>
      <c r="AB1580" s="546"/>
    </row>
    <row r="1581" spans="1:28" ht="14.25" customHeight="1">
      <c r="A1581" s="682"/>
      <c r="B1581" s="683"/>
      <c r="C1581" s="683"/>
      <c r="D1581" s="683"/>
      <c r="E1581" s="683"/>
      <c r="F1581" s="683"/>
      <c r="G1581" s="683"/>
      <c r="H1581" s="684"/>
      <c r="I1581" s="542"/>
      <c r="J1581" s="543"/>
      <c r="K1581" s="543"/>
      <c r="L1581" s="543"/>
      <c r="M1581" s="544"/>
      <c r="N1581" s="542"/>
      <c r="O1581" s="542"/>
      <c r="P1581" s="542"/>
      <c r="Q1581" s="542"/>
      <c r="R1581" s="542"/>
      <c r="S1581" s="542"/>
      <c r="T1581" s="542"/>
      <c r="U1581" s="542"/>
      <c r="V1581" s="542"/>
      <c r="W1581" s="698"/>
      <c r="X1581" s="699"/>
      <c r="Y1581" s="586"/>
      <c r="Z1581" s="586"/>
      <c r="AA1581" s="542"/>
      <c r="AB1581" s="544"/>
    </row>
    <row r="1582" spans="1:28" ht="14.25" customHeight="1" thickBot="1">
      <c r="A1582" s="685"/>
      <c r="B1582" s="686"/>
      <c r="C1582" s="686"/>
      <c r="D1582" s="686"/>
      <c r="E1582" s="686"/>
      <c r="F1582" s="686"/>
      <c r="G1582" s="686"/>
      <c r="H1582" s="687"/>
      <c r="I1582" s="602"/>
      <c r="J1582" s="603"/>
      <c r="K1582" s="603"/>
      <c r="L1582" s="603"/>
      <c r="M1582" s="604"/>
      <c r="N1582" s="602"/>
      <c r="O1582" s="602"/>
      <c r="P1582" s="602"/>
      <c r="Q1582" s="602"/>
      <c r="R1582" s="602"/>
      <c r="S1582" s="602"/>
      <c r="T1582" s="602"/>
      <c r="U1582" s="602"/>
      <c r="V1582" s="602"/>
      <c r="W1582" s="700"/>
      <c r="X1582" s="701"/>
      <c r="Y1582" s="587"/>
      <c r="Z1582" s="587"/>
      <c r="AA1582" s="537"/>
      <c r="AB1582" s="546"/>
    </row>
    <row r="1583" spans="1:28" ht="14.25" customHeight="1" thickBot="1">
      <c r="A1583" s="688"/>
      <c r="B1583" s="689"/>
      <c r="C1583" s="689"/>
      <c r="D1583" s="689"/>
      <c r="E1583" s="689"/>
      <c r="F1583" s="689"/>
      <c r="G1583" s="689"/>
      <c r="H1583" s="690"/>
      <c r="I1583" s="537"/>
      <c r="J1583" s="545"/>
      <c r="K1583" s="545"/>
      <c r="L1583" s="545"/>
      <c r="M1583" s="546"/>
      <c r="N1583" s="537"/>
      <c r="O1583" s="537"/>
      <c r="P1583" s="537"/>
      <c r="Q1583" s="537"/>
      <c r="R1583" s="537"/>
      <c r="S1583" s="537"/>
      <c r="T1583" s="537"/>
      <c r="U1583" s="537"/>
      <c r="V1583" s="537"/>
      <c r="W1583" s="198" t="s">
        <v>92</v>
      </c>
      <c r="X1583" s="199"/>
      <c r="Y1583" s="200"/>
      <c r="Z1583" s="200"/>
      <c r="AA1583" s="680"/>
      <c r="AB1583" s="681"/>
    </row>
    <row r="1584" spans="1:28" ht="15" customHeight="1" thickBot="1">
      <c r="A1584" s="680" t="s">
        <v>86</v>
      </c>
      <c r="B1584" s="694"/>
      <c r="C1584" s="694"/>
      <c r="D1584" s="694"/>
      <c r="E1584" s="694"/>
      <c r="F1584" s="694"/>
      <c r="G1584" s="694"/>
      <c r="H1584" s="681"/>
      <c r="I1584" s="537" t="s">
        <v>87</v>
      </c>
      <c r="J1584" s="540"/>
      <c r="K1584" s="540"/>
      <c r="L1584" s="540"/>
      <c r="M1584" s="540"/>
      <c r="N1584" s="680" t="s">
        <v>90</v>
      </c>
      <c r="O1584" s="694"/>
      <c r="P1584" s="694"/>
      <c r="Q1584" s="680" t="s">
        <v>91</v>
      </c>
      <c r="R1584" s="694"/>
      <c r="S1584" s="694"/>
      <c r="T1584" s="680" t="s">
        <v>88</v>
      </c>
      <c r="U1584" s="694"/>
      <c r="V1584" s="681"/>
      <c r="W1584" s="198" t="s">
        <v>93</v>
      </c>
      <c r="X1584" s="199"/>
      <c r="Y1584" s="200"/>
      <c r="Z1584" s="200"/>
      <c r="AA1584" s="680"/>
      <c r="AB1584" s="681"/>
    </row>
    <row r="1585" spans="1:28" ht="15" thickBot="1">
      <c r="A1585" s="702"/>
      <c r="B1585" s="702"/>
      <c r="C1585" s="702"/>
      <c r="D1585" s="702"/>
      <c r="E1585" s="702"/>
      <c r="F1585" s="702"/>
      <c r="G1585" s="702"/>
      <c r="H1585" s="702"/>
      <c r="I1585" s="702"/>
      <c r="J1585" s="702"/>
      <c r="K1585" s="702"/>
      <c r="L1585" s="702"/>
      <c r="M1585" s="702"/>
      <c r="N1585" s="702"/>
      <c r="O1585" s="702"/>
      <c r="P1585" s="702"/>
      <c r="Q1585" s="702"/>
      <c r="R1585" s="702"/>
      <c r="S1585" s="702"/>
      <c r="T1585" s="702"/>
      <c r="U1585" s="702"/>
      <c r="V1585" s="702"/>
      <c r="W1585" s="702"/>
      <c r="X1585" s="702"/>
      <c r="Y1585" s="702"/>
      <c r="Z1585" s="702"/>
      <c r="AA1585" s="702"/>
      <c r="AB1585" s="702"/>
    </row>
    <row r="1586" spans="1:28" ht="9.75" customHeight="1">
      <c r="A1586" s="682"/>
      <c r="B1586" s="684"/>
      <c r="C1586" s="635" t="s">
        <v>74</v>
      </c>
      <c r="D1586" s="636"/>
      <c r="E1586" s="636"/>
      <c r="F1586" s="636"/>
      <c r="G1586" s="636"/>
      <c r="H1586" s="636"/>
      <c r="I1586" s="636"/>
      <c r="J1586" s="636"/>
      <c r="K1586" s="636"/>
      <c r="L1586" s="636"/>
      <c r="M1586" s="636"/>
      <c r="N1586" s="636"/>
      <c r="O1586" s="636"/>
      <c r="P1586" s="636"/>
      <c r="Q1586" s="636"/>
      <c r="R1586" s="636"/>
      <c r="S1586" s="636"/>
      <c r="T1586" s="636"/>
      <c r="U1586" s="636"/>
      <c r="V1586" s="636"/>
      <c r="W1586" s="636"/>
      <c r="X1586" s="636"/>
      <c r="Y1586" s="636"/>
      <c r="Z1586" s="636"/>
      <c r="AA1586" s="636"/>
      <c r="AB1586" s="637"/>
    </row>
    <row r="1587" spans="1:28" ht="9.75" customHeight="1" thickBot="1">
      <c r="A1587" s="685"/>
      <c r="B1587" s="687"/>
      <c r="C1587" s="638"/>
      <c r="D1587" s="639"/>
      <c r="E1587" s="639"/>
      <c r="F1587" s="639"/>
      <c r="G1587" s="639"/>
      <c r="H1587" s="639"/>
      <c r="I1587" s="639"/>
      <c r="J1587" s="639"/>
      <c r="K1587" s="639"/>
      <c r="L1587" s="639"/>
      <c r="M1587" s="639"/>
      <c r="N1587" s="639"/>
      <c r="O1587" s="639"/>
      <c r="P1587" s="639"/>
      <c r="Q1587" s="639"/>
      <c r="R1587" s="639"/>
      <c r="S1587" s="639"/>
      <c r="T1587" s="639"/>
      <c r="U1587" s="639"/>
      <c r="V1587" s="639"/>
      <c r="W1587" s="639"/>
      <c r="X1587" s="639"/>
      <c r="Y1587" s="639"/>
      <c r="Z1587" s="639"/>
      <c r="AA1587" s="639"/>
      <c r="AB1587" s="640"/>
    </row>
    <row r="1588" spans="1:28" ht="9.75" customHeight="1">
      <c r="A1588" s="685"/>
      <c r="B1588" s="687"/>
      <c r="C1588" s="427" t="s">
        <v>145</v>
      </c>
      <c r="D1588" s="428"/>
      <c r="E1588" s="428"/>
      <c r="F1588" s="428"/>
      <c r="G1588" s="428"/>
      <c r="H1588" s="428"/>
      <c r="I1588" s="428"/>
      <c r="J1588" s="428"/>
      <c r="K1588" s="428"/>
      <c r="L1588" s="428"/>
      <c r="M1588" s="428"/>
      <c r="N1588" s="428"/>
      <c r="O1588" s="428"/>
      <c r="P1588" s="428"/>
      <c r="Q1588" s="428"/>
      <c r="R1588" s="428"/>
      <c r="S1588" s="428"/>
      <c r="T1588" s="428"/>
      <c r="U1588" s="428"/>
      <c r="V1588" s="428"/>
      <c r="W1588" s="428"/>
      <c r="X1588" s="428"/>
      <c r="Y1588" s="428"/>
      <c r="Z1588" s="428"/>
      <c r="AA1588" s="428"/>
      <c r="AB1588" s="429"/>
    </row>
    <row r="1589" spans="1:28" ht="9.75" customHeight="1" thickBot="1">
      <c r="A1589" s="685"/>
      <c r="B1589" s="687"/>
      <c r="C1589" s="430"/>
      <c r="D1589" s="431"/>
      <c r="E1589" s="431"/>
      <c r="F1589" s="431"/>
      <c r="G1589" s="431"/>
      <c r="H1589" s="431"/>
      <c r="I1589" s="431"/>
      <c r="J1589" s="431"/>
      <c r="K1589" s="431"/>
      <c r="L1589" s="431"/>
      <c r="M1589" s="431"/>
      <c r="N1589" s="431"/>
      <c r="O1589" s="431"/>
      <c r="P1589" s="431"/>
      <c r="Q1589" s="431"/>
      <c r="R1589" s="431"/>
      <c r="S1589" s="431"/>
      <c r="T1589" s="431"/>
      <c r="U1589" s="431"/>
      <c r="V1589" s="431"/>
      <c r="W1589" s="431"/>
      <c r="X1589" s="431"/>
      <c r="Y1589" s="431"/>
      <c r="Z1589" s="431"/>
      <c r="AA1589" s="431"/>
      <c r="AB1589" s="432"/>
    </row>
    <row r="1590" spans="1:28" ht="9.75" customHeight="1">
      <c r="A1590" s="685"/>
      <c r="B1590" s="687"/>
      <c r="C1590" s="629">
        <f ca="1">TODAY()</f>
        <v>42505</v>
      </c>
      <c r="D1590" s="630"/>
      <c r="E1590" s="630"/>
      <c r="F1590" s="630"/>
      <c r="G1590" s="630"/>
      <c r="H1590" s="630"/>
      <c r="I1590" s="630"/>
      <c r="J1590" s="630"/>
      <c r="K1590" s="630"/>
      <c r="L1590" s="630"/>
      <c r="M1590" s="631"/>
      <c r="N1590" s="614" t="s">
        <v>149</v>
      </c>
      <c r="O1590" s="615"/>
      <c r="P1590" s="615"/>
      <c r="Q1590" s="615"/>
      <c r="R1590" s="615"/>
      <c r="S1590" s="615"/>
      <c r="T1590" s="615"/>
      <c r="U1590" s="615"/>
      <c r="V1590" s="615"/>
      <c r="W1590" s="615"/>
      <c r="X1590" s="615"/>
      <c r="Y1590" s="615"/>
      <c r="Z1590" s="615"/>
      <c r="AA1590" s="615"/>
      <c r="AB1590" s="616"/>
    </row>
    <row r="1591" spans="1:28" ht="9.75" customHeight="1" thickBot="1">
      <c r="A1591" s="688"/>
      <c r="B1591" s="690"/>
      <c r="C1591" s="632"/>
      <c r="D1591" s="633"/>
      <c r="E1591" s="633"/>
      <c r="F1591" s="633"/>
      <c r="G1591" s="633"/>
      <c r="H1591" s="633"/>
      <c r="I1591" s="633"/>
      <c r="J1591" s="633"/>
      <c r="K1591" s="633"/>
      <c r="L1591" s="633"/>
      <c r="M1591" s="634"/>
      <c r="N1591" s="617"/>
      <c r="O1591" s="618"/>
      <c r="P1591" s="618"/>
      <c r="Q1591" s="618"/>
      <c r="R1591" s="618"/>
      <c r="S1591" s="618"/>
      <c r="T1591" s="618"/>
      <c r="U1591" s="618"/>
      <c r="V1591" s="618"/>
      <c r="W1591" s="618"/>
      <c r="X1591" s="618"/>
      <c r="Y1591" s="618"/>
      <c r="Z1591" s="618"/>
      <c r="AA1591" s="618"/>
      <c r="AB1591" s="619"/>
    </row>
    <row r="1592" spans="1:28" ht="9.75" customHeight="1">
      <c r="A1592" s="542" t="s">
        <v>68</v>
      </c>
      <c r="B1592" s="544"/>
      <c r="C1592" s="614" t="str">
        <f>'Sp. JK.'!F77</f>
        <v>BORDÁCS DOROTTYA</v>
      </c>
      <c r="D1592" s="615"/>
      <c r="E1592" s="615"/>
      <c r="F1592" s="615"/>
      <c r="G1592" s="615"/>
      <c r="H1592" s="615"/>
      <c r="I1592" s="615"/>
      <c r="J1592" s="615"/>
      <c r="K1592" s="615"/>
      <c r="L1592" s="615"/>
      <c r="M1592" s="615"/>
      <c r="N1592" s="542" t="s">
        <v>70</v>
      </c>
      <c r="O1592" s="543"/>
      <c r="P1592" s="544"/>
      <c r="Q1592" s="542"/>
      <c r="R1592" s="543"/>
      <c r="S1592" s="543"/>
      <c r="T1592" s="543"/>
      <c r="U1592" s="543"/>
      <c r="V1592" s="543"/>
      <c r="W1592" s="543"/>
      <c r="X1592" s="543"/>
      <c r="Y1592" s="543"/>
      <c r="Z1592" s="543"/>
      <c r="AA1592" s="543"/>
      <c r="AB1592" s="544"/>
    </row>
    <row r="1593" spans="1:28" ht="9.75" customHeight="1" thickBot="1">
      <c r="A1593" s="537"/>
      <c r="B1593" s="546"/>
      <c r="C1593" s="617"/>
      <c r="D1593" s="618"/>
      <c r="E1593" s="618"/>
      <c r="F1593" s="618"/>
      <c r="G1593" s="618"/>
      <c r="H1593" s="618"/>
      <c r="I1593" s="618"/>
      <c r="J1593" s="618"/>
      <c r="K1593" s="618"/>
      <c r="L1593" s="618"/>
      <c r="M1593" s="618"/>
      <c r="N1593" s="537"/>
      <c r="O1593" s="545"/>
      <c r="P1593" s="546"/>
      <c r="Q1593" s="537"/>
      <c r="R1593" s="545"/>
      <c r="S1593" s="545"/>
      <c r="T1593" s="545"/>
      <c r="U1593" s="545"/>
      <c r="V1593" s="545"/>
      <c r="W1593" s="545"/>
      <c r="X1593" s="545"/>
      <c r="Y1593" s="545"/>
      <c r="Z1593" s="545"/>
      <c r="AA1593" s="545"/>
      <c r="AB1593" s="546"/>
    </row>
    <row r="1594" spans="1:28" ht="9.75" customHeight="1">
      <c r="A1594" s="542" t="s">
        <v>71</v>
      </c>
      <c r="B1594" s="544"/>
      <c r="C1594" s="614"/>
      <c r="D1594" s="615"/>
      <c r="E1594" s="615"/>
      <c r="F1594" s="615"/>
      <c r="G1594" s="615"/>
      <c r="H1594" s="615"/>
      <c r="I1594" s="615"/>
      <c r="J1594" s="615"/>
      <c r="K1594" s="615"/>
      <c r="L1594" s="615"/>
      <c r="M1594" s="615"/>
      <c r="N1594" s="542" t="s">
        <v>69</v>
      </c>
      <c r="O1594" s="625"/>
      <c r="P1594" s="626"/>
      <c r="Q1594" s="542"/>
      <c r="R1594" s="543"/>
      <c r="S1594" s="543"/>
      <c r="T1594" s="543"/>
      <c r="U1594" s="543"/>
      <c r="V1594" s="543"/>
      <c r="W1594" s="543"/>
      <c r="X1594" s="543"/>
      <c r="Y1594" s="543"/>
      <c r="Z1594" s="543"/>
      <c r="AA1594" s="543"/>
      <c r="AB1594" s="544"/>
    </row>
    <row r="1595" spans="1:28" ht="9.75" customHeight="1" thickBot="1">
      <c r="A1595" s="537"/>
      <c r="B1595" s="546"/>
      <c r="C1595" s="617"/>
      <c r="D1595" s="618"/>
      <c r="E1595" s="618"/>
      <c r="F1595" s="618"/>
      <c r="G1595" s="618"/>
      <c r="H1595" s="618"/>
      <c r="I1595" s="618"/>
      <c r="J1595" s="618"/>
      <c r="K1595" s="618"/>
      <c r="L1595" s="618"/>
      <c r="M1595" s="618"/>
      <c r="N1595" s="622"/>
      <c r="O1595" s="623"/>
      <c r="P1595" s="624"/>
      <c r="Q1595" s="537"/>
      <c r="R1595" s="545"/>
      <c r="S1595" s="545"/>
      <c r="T1595" s="545"/>
      <c r="U1595" s="545"/>
      <c r="V1595" s="545"/>
      <c r="W1595" s="545"/>
      <c r="X1595" s="545"/>
      <c r="Y1595" s="545"/>
      <c r="Z1595" s="545"/>
      <c r="AA1595" s="545"/>
      <c r="AB1595" s="546"/>
    </row>
    <row r="1596" spans="1:28" ht="9.75" customHeight="1" thickBot="1">
      <c r="A1596" s="174" t="s">
        <v>77</v>
      </c>
      <c r="B1596" s="174" t="s">
        <v>62</v>
      </c>
      <c r="C1596" s="627"/>
      <c r="D1596" s="559"/>
      <c r="E1596" s="559"/>
      <c r="F1596" s="559"/>
      <c r="G1596" s="559"/>
      <c r="H1596" s="559"/>
      <c r="I1596" s="559"/>
      <c r="J1596" s="559"/>
      <c r="K1596" s="559"/>
      <c r="L1596" s="559"/>
      <c r="M1596" s="559"/>
      <c r="N1596" s="550" t="s">
        <v>63</v>
      </c>
      <c r="O1596" s="556"/>
      <c r="P1596" s="551"/>
      <c r="Q1596" s="550" t="s">
        <v>64</v>
      </c>
      <c r="R1596" s="556"/>
      <c r="S1596" s="551"/>
      <c r="T1596" s="550" t="s">
        <v>65</v>
      </c>
      <c r="U1596" s="556"/>
      <c r="V1596" s="551"/>
      <c r="W1596" s="525" t="s">
        <v>97</v>
      </c>
      <c r="X1596" s="527"/>
      <c r="Y1596" s="229" t="s">
        <v>78</v>
      </c>
      <c r="Z1596" s="230" t="s">
        <v>66</v>
      </c>
      <c r="AA1596" s="627" t="s">
        <v>67</v>
      </c>
      <c r="AB1596" s="628"/>
    </row>
    <row r="1597" spans="1:28" ht="14.25" customHeight="1" thickBot="1">
      <c r="A1597" s="561">
        <v>1</v>
      </c>
      <c r="B1597" s="561">
        <v>5</v>
      </c>
      <c r="C1597" s="175" t="s">
        <v>80</v>
      </c>
      <c r="D1597" s="176">
        <v>1</v>
      </c>
      <c r="E1597" s="177">
        <v>2</v>
      </c>
      <c r="F1597" s="177">
        <v>3</v>
      </c>
      <c r="G1597" s="177">
        <v>4</v>
      </c>
      <c r="H1597" s="177">
        <v>5</v>
      </c>
      <c r="I1597" s="177">
        <v>6</v>
      </c>
      <c r="J1597" s="177">
        <v>7</v>
      </c>
      <c r="K1597" s="177">
        <v>8</v>
      </c>
      <c r="L1597" s="177">
        <v>9</v>
      </c>
      <c r="M1597" s="177">
        <v>10</v>
      </c>
      <c r="N1597" s="563"/>
      <c r="O1597" s="565"/>
      <c r="P1597" s="609"/>
      <c r="Q1597" s="569"/>
      <c r="R1597" s="570"/>
      <c r="S1597" s="571"/>
      <c r="T1597" s="475" t="s">
        <v>89</v>
      </c>
      <c r="U1597" s="476"/>
      <c r="V1597" s="477"/>
      <c r="W1597" s="178" t="s">
        <v>92</v>
      </c>
      <c r="X1597" s="179"/>
      <c r="Y1597" s="586"/>
      <c r="Z1597" s="542"/>
      <c r="AA1597" s="542"/>
      <c r="AB1597" s="544"/>
    </row>
    <row r="1598" spans="1:28" ht="14.25" customHeight="1" thickBot="1">
      <c r="A1598" s="561"/>
      <c r="B1598" s="561"/>
      <c r="C1598" s="180" t="s">
        <v>63</v>
      </c>
      <c r="D1598" s="181"/>
      <c r="E1598" s="182"/>
      <c r="F1598" s="182"/>
      <c r="G1598" s="182"/>
      <c r="H1598" s="183"/>
      <c r="I1598" s="183"/>
      <c r="J1598" s="183"/>
      <c r="K1598" s="183"/>
      <c r="L1598" s="183"/>
      <c r="M1598" s="183"/>
      <c r="N1598" s="564"/>
      <c r="O1598" s="566"/>
      <c r="P1598" s="610"/>
      <c r="Q1598" s="572"/>
      <c r="R1598" s="573"/>
      <c r="S1598" s="574"/>
      <c r="T1598" s="590"/>
      <c r="U1598" s="595"/>
      <c r="V1598" s="591"/>
      <c r="W1598" s="184" t="s">
        <v>93</v>
      </c>
      <c r="X1598" s="185"/>
      <c r="Y1598" s="691"/>
      <c r="Z1598" s="602"/>
      <c r="AA1598" s="602"/>
      <c r="AB1598" s="604"/>
    </row>
    <row r="1599" spans="1:28" ht="14.25" customHeight="1" thickBot="1">
      <c r="A1599" s="561"/>
      <c r="B1599" s="561"/>
      <c r="C1599" s="175" t="s">
        <v>80</v>
      </c>
      <c r="D1599" s="186">
        <v>11</v>
      </c>
      <c r="E1599" s="187">
        <v>12</v>
      </c>
      <c r="F1599" s="187">
        <v>13</v>
      </c>
      <c r="G1599" s="187">
        <v>14</v>
      </c>
      <c r="H1599" s="188">
        <v>15</v>
      </c>
      <c r="I1599" s="188">
        <v>16</v>
      </c>
      <c r="J1599" s="188">
        <v>17</v>
      </c>
      <c r="K1599" s="188">
        <v>18</v>
      </c>
      <c r="L1599" s="188">
        <v>19</v>
      </c>
      <c r="M1599" s="189">
        <v>20</v>
      </c>
      <c r="N1599" s="569"/>
      <c r="O1599" s="570"/>
      <c r="P1599" s="571"/>
      <c r="Q1599" s="575"/>
      <c r="R1599" s="576"/>
      <c r="S1599" s="577"/>
      <c r="T1599" s="478"/>
      <c r="U1599" s="479"/>
      <c r="V1599" s="480"/>
      <c r="W1599" s="184" t="s">
        <v>94</v>
      </c>
      <c r="X1599" s="185"/>
      <c r="Y1599" s="691"/>
      <c r="Z1599" s="602"/>
      <c r="AA1599" s="602"/>
      <c r="AB1599" s="604"/>
    </row>
    <row r="1600" spans="1:28" ht="14.25" customHeight="1">
      <c r="A1600" s="561"/>
      <c r="B1600" s="561"/>
      <c r="C1600" s="578" t="s">
        <v>64</v>
      </c>
      <c r="D1600" s="190"/>
      <c r="E1600" s="191"/>
      <c r="F1600" s="191"/>
      <c r="G1600" s="191"/>
      <c r="H1600" s="192"/>
      <c r="I1600" s="192"/>
      <c r="J1600" s="192"/>
      <c r="K1600" s="192"/>
      <c r="L1600" s="192"/>
      <c r="M1600" s="192"/>
      <c r="N1600" s="572"/>
      <c r="O1600" s="573"/>
      <c r="P1600" s="574"/>
      <c r="Q1600" s="611"/>
      <c r="R1600" s="612"/>
      <c r="S1600" s="613"/>
      <c r="T1600" s="580"/>
      <c r="U1600" s="582"/>
      <c r="V1600" s="584"/>
      <c r="W1600" s="184" t="s">
        <v>95</v>
      </c>
      <c r="X1600" s="185"/>
      <c r="Y1600" s="691"/>
      <c r="Z1600" s="692"/>
      <c r="AA1600" s="602"/>
      <c r="AB1600" s="604"/>
    </row>
    <row r="1601" spans="1:28" ht="14.25" customHeight="1" thickBot="1">
      <c r="A1601" s="562"/>
      <c r="B1601" s="562"/>
      <c r="C1601" s="579"/>
      <c r="D1601" s="193"/>
      <c r="E1601" s="194"/>
      <c r="F1601" s="194"/>
      <c r="G1601" s="194"/>
      <c r="H1601" s="195"/>
      <c r="I1601" s="195"/>
      <c r="J1601" s="195"/>
      <c r="K1601" s="195"/>
      <c r="L1601" s="195"/>
      <c r="M1601" s="195"/>
      <c r="N1601" s="575"/>
      <c r="O1601" s="576"/>
      <c r="P1601" s="577"/>
      <c r="Q1601" s="564"/>
      <c r="R1601" s="566"/>
      <c r="S1601" s="568"/>
      <c r="T1601" s="581"/>
      <c r="U1601" s="583"/>
      <c r="V1601" s="585"/>
      <c r="W1601" s="184" t="s">
        <v>96</v>
      </c>
      <c r="X1601" s="185"/>
      <c r="Y1601" s="587"/>
      <c r="Z1601" s="693"/>
      <c r="AA1601" s="537"/>
      <c r="AB1601" s="546"/>
    </row>
    <row r="1602" spans="1:28" ht="14.25" customHeight="1" thickBot="1">
      <c r="A1602" s="561">
        <v>2</v>
      </c>
      <c r="B1602" s="560">
        <v>4</v>
      </c>
      <c r="C1602" s="175" t="s">
        <v>80</v>
      </c>
      <c r="D1602" s="176">
        <v>21</v>
      </c>
      <c r="E1602" s="177">
        <v>22</v>
      </c>
      <c r="F1602" s="177">
        <v>23</v>
      </c>
      <c r="G1602" s="177">
        <v>24</v>
      </c>
      <c r="H1602" s="177">
        <v>25</v>
      </c>
      <c r="I1602" s="177">
        <v>26</v>
      </c>
      <c r="J1602" s="177">
        <v>27</v>
      </c>
      <c r="K1602" s="177">
        <v>28</v>
      </c>
      <c r="L1602" s="177">
        <v>29</v>
      </c>
      <c r="M1602" s="177">
        <v>30</v>
      </c>
      <c r="N1602" s="563"/>
      <c r="O1602" s="565"/>
      <c r="P1602" s="567"/>
      <c r="Q1602" s="569"/>
      <c r="R1602" s="570"/>
      <c r="S1602" s="571"/>
      <c r="T1602" s="475" t="s">
        <v>89</v>
      </c>
      <c r="U1602" s="476"/>
      <c r="V1602" s="477"/>
      <c r="W1602" s="178" t="s">
        <v>92</v>
      </c>
      <c r="X1602" s="179"/>
      <c r="Y1602" s="586"/>
      <c r="Z1602" s="542"/>
      <c r="AA1602" s="542"/>
      <c r="AB1602" s="544"/>
    </row>
    <row r="1603" spans="1:28" ht="14.25" customHeight="1" thickBot="1">
      <c r="A1603" s="561"/>
      <c r="B1603" s="561"/>
      <c r="C1603" s="180" t="s">
        <v>63</v>
      </c>
      <c r="D1603" s="181"/>
      <c r="E1603" s="182"/>
      <c r="F1603" s="182"/>
      <c r="G1603" s="182"/>
      <c r="H1603" s="183"/>
      <c r="I1603" s="183"/>
      <c r="J1603" s="183"/>
      <c r="K1603" s="183"/>
      <c r="L1603" s="183"/>
      <c r="M1603" s="183"/>
      <c r="N1603" s="564"/>
      <c r="O1603" s="566"/>
      <c r="P1603" s="568"/>
      <c r="Q1603" s="572"/>
      <c r="R1603" s="573"/>
      <c r="S1603" s="574"/>
      <c r="T1603" s="590"/>
      <c r="U1603" s="595"/>
      <c r="V1603" s="591"/>
      <c r="W1603" s="184" t="s">
        <v>93</v>
      </c>
      <c r="X1603" s="185"/>
      <c r="Y1603" s="691"/>
      <c r="Z1603" s="602"/>
      <c r="AA1603" s="602"/>
      <c r="AB1603" s="604"/>
    </row>
    <row r="1604" spans="1:28" ht="14.25" customHeight="1" thickBot="1">
      <c r="A1604" s="561"/>
      <c r="B1604" s="561"/>
      <c r="C1604" s="175" t="s">
        <v>80</v>
      </c>
      <c r="D1604" s="186">
        <v>31</v>
      </c>
      <c r="E1604" s="187">
        <v>32</v>
      </c>
      <c r="F1604" s="187">
        <v>33</v>
      </c>
      <c r="G1604" s="187">
        <v>34</v>
      </c>
      <c r="H1604" s="188">
        <v>35</v>
      </c>
      <c r="I1604" s="188">
        <v>36</v>
      </c>
      <c r="J1604" s="188">
        <v>37</v>
      </c>
      <c r="K1604" s="188">
        <v>38</v>
      </c>
      <c r="L1604" s="188">
        <v>39</v>
      </c>
      <c r="M1604" s="189">
        <v>40</v>
      </c>
      <c r="N1604" s="596"/>
      <c r="O1604" s="597"/>
      <c r="P1604" s="598"/>
      <c r="Q1604" s="575"/>
      <c r="R1604" s="576"/>
      <c r="S1604" s="577"/>
      <c r="T1604" s="478"/>
      <c r="U1604" s="479"/>
      <c r="V1604" s="480"/>
      <c r="W1604" s="184" t="s">
        <v>94</v>
      </c>
      <c r="X1604" s="185"/>
      <c r="Y1604" s="691"/>
      <c r="Z1604" s="602"/>
      <c r="AA1604" s="602"/>
      <c r="AB1604" s="604"/>
    </row>
    <row r="1605" spans="1:28" ht="14.25" customHeight="1">
      <c r="A1605" s="561"/>
      <c r="B1605" s="561"/>
      <c r="C1605" s="578" t="s">
        <v>64</v>
      </c>
      <c r="D1605" s="190"/>
      <c r="E1605" s="191"/>
      <c r="F1605" s="191"/>
      <c r="G1605" s="191"/>
      <c r="H1605" s="192"/>
      <c r="I1605" s="192"/>
      <c r="J1605" s="192"/>
      <c r="K1605" s="192"/>
      <c r="L1605" s="192"/>
      <c r="M1605" s="192"/>
      <c r="N1605" s="596"/>
      <c r="O1605" s="597"/>
      <c r="P1605" s="598"/>
      <c r="Q1605" s="563"/>
      <c r="R1605" s="565"/>
      <c r="S1605" s="567"/>
      <c r="T1605" s="695"/>
      <c r="U1605" s="696"/>
      <c r="V1605" s="697"/>
      <c r="W1605" s="184" t="s">
        <v>95</v>
      </c>
      <c r="X1605" s="185"/>
      <c r="Y1605" s="691"/>
      <c r="Z1605" s="692"/>
      <c r="AA1605" s="602"/>
      <c r="AB1605" s="604"/>
    </row>
    <row r="1606" spans="1:28" ht="14.25" customHeight="1" thickBot="1">
      <c r="A1606" s="562"/>
      <c r="B1606" s="562"/>
      <c r="C1606" s="579"/>
      <c r="D1606" s="193"/>
      <c r="E1606" s="194"/>
      <c r="F1606" s="194"/>
      <c r="G1606" s="194"/>
      <c r="H1606" s="195"/>
      <c r="I1606" s="195"/>
      <c r="J1606" s="195"/>
      <c r="K1606" s="195"/>
      <c r="L1606" s="195"/>
      <c r="M1606" s="195"/>
      <c r="N1606" s="599"/>
      <c r="O1606" s="600"/>
      <c r="P1606" s="601"/>
      <c r="Q1606" s="564"/>
      <c r="R1606" s="566"/>
      <c r="S1606" s="568"/>
      <c r="T1606" s="581"/>
      <c r="U1606" s="583"/>
      <c r="V1606" s="585"/>
      <c r="W1606" s="196" t="s">
        <v>96</v>
      </c>
      <c r="X1606" s="197"/>
      <c r="Y1606" s="587"/>
      <c r="Z1606" s="693"/>
      <c r="AA1606" s="537"/>
      <c r="AB1606" s="546"/>
    </row>
    <row r="1607" spans="1:28" ht="14.25" customHeight="1">
      <c r="A1607" s="682"/>
      <c r="B1607" s="683"/>
      <c r="C1607" s="683"/>
      <c r="D1607" s="683"/>
      <c r="E1607" s="683"/>
      <c r="F1607" s="683"/>
      <c r="G1607" s="683"/>
      <c r="H1607" s="684"/>
      <c r="I1607" s="542"/>
      <c r="J1607" s="543"/>
      <c r="K1607" s="543"/>
      <c r="L1607" s="543"/>
      <c r="M1607" s="544"/>
      <c r="N1607" s="542"/>
      <c r="O1607" s="542"/>
      <c r="P1607" s="542"/>
      <c r="Q1607" s="542"/>
      <c r="R1607" s="542"/>
      <c r="S1607" s="542"/>
      <c r="T1607" s="542"/>
      <c r="U1607" s="542"/>
      <c r="V1607" s="542"/>
      <c r="W1607" s="698"/>
      <c r="X1607" s="699"/>
      <c r="Y1607" s="586"/>
      <c r="Z1607" s="586"/>
      <c r="AA1607" s="542"/>
      <c r="AB1607" s="544"/>
    </row>
    <row r="1608" spans="1:28" ht="14.25" customHeight="1" thickBot="1">
      <c r="A1608" s="685"/>
      <c r="B1608" s="686"/>
      <c r="C1608" s="686"/>
      <c r="D1608" s="686"/>
      <c r="E1608" s="686"/>
      <c r="F1608" s="686"/>
      <c r="G1608" s="686"/>
      <c r="H1608" s="687"/>
      <c r="I1608" s="602"/>
      <c r="J1608" s="603"/>
      <c r="K1608" s="603"/>
      <c r="L1608" s="603"/>
      <c r="M1608" s="604"/>
      <c r="N1608" s="602"/>
      <c r="O1608" s="602"/>
      <c r="P1608" s="602"/>
      <c r="Q1608" s="602"/>
      <c r="R1608" s="602"/>
      <c r="S1608" s="602"/>
      <c r="T1608" s="602"/>
      <c r="U1608" s="602"/>
      <c r="V1608" s="602"/>
      <c r="W1608" s="700"/>
      <c r="X1608" s="701"/>
      <c r="Y1608" s="587"/>
      <c r="Z1608" s="587"/>
      <c r="AA1608" s="537"/>
      <c r="AB1608" s="546"/>
    </row>
    <row r="1609" spans="1:28" ht="14.25" customHeight="1" thickBot="1">
      <c r="A1609" s="688"/>
      <c r="B1609" s="689"/>
      <c r="C1609" s="689"/>
      <c r="D1609" s="689"/>
      <c r="E1609" s="689"/>
      <c r="F1609" s="689"/>
      <c r="G1609" s="689"/>
      <c r="H1609" s="690"/>
      <c r="I1609" s="537"/>
      <c r="J1609" s="545"/>
      <c r="K1609" s="545"/>
      <c r="L1609" s="545"/>
      <c r="M1609" s="546"/>
      <c r="N1609" s="537"/>
      <c r="O1609" s="537"/>
      <c r="P1609" s="537"/>
      <c r="Q1609" s="537"/>
      <c r="R1609" s="537"/>
      <c r="S1609" s="537"/>
      <c r="T1609" s="537"/>
      <c r="U1609" s="537"/>
      <c r="V1609" s="537"/>
      <c r="W1609" s="198" t="s">
        <v>92</v>
      </c>
      <c r="X1609" s="199"/>
      <c r="Y1609" s="200"/>
      <c r="Z1609" s="200"/>
      <c r="AA1609" s="680"/>
      <c r="AB1609" s="681"/>
    </row>
    <row r="1610" spans="1:28" ht="15" customHeight="1" thickBot="1">
      <c r="A1610" s="680" t="s">
        <v>86</v>
      </c>
      <c r="B1610" s="694"/>
      <c r="C1610" s="694"/>
      <c r="D1610" s="694"/>
      <c r="E1610" s="694"/>
      <c r="F1610" s="694"/>
      <c r="G1610" s="694"/>
      <c r="H1610" s="681"/>
      <c r="I1610" s="537" t="s">
        <v>87</v>
      </c>
      <c r="J1610" s="540"/>
      <c r="K1610" s="540"/>
      <c r="L1610" s="540"/>
      <c r="M1610" s="540"/>
      <c r="N1610" s="680" t="s">
        <v>90</v>
      </c>
      <c r="O1610" s="694"/>
      <c r="P1610" s="694"/>
      <c r="Q1610" s="680" t="s">
        <v>91</v>
      </c>
      <c r="R1610" s="694"/>
      <c r="S1610" s="694"/>
      <c r="T1610" s="680" t="s">
        <v>88</v>
      </c>
      <c r="U1610" s="694"/>
      <c r="V1610" s="681"/>
      <c r="W1610" s="198" t="s">
        <v>93</v>
      </c>
      <c r="X1610" s="199"/>
      <c r="Y1610" s="200"/>
      <c r="Z1610" s="200"/>
      <c r="AA1610" s="680"/>
      <c r="AB1610" s="681"/>
    </row>
  </sheetData>
  <mergeCells count="4834">
    <mergeCell ref="Z1607:Z1608"/>
    <mergeCell ref="AA1607:AB1608"/>
    <mergeCell ref="W750:X751"/>
    <mergeCell ref="Y750:Y751"/>
    <mergeCell ref="Z750:Z751"/>
    <mergeCell ref="AA750:AB751"/>
    <mergeCell ref="W776:X777"/>
    <mergeCell ref="Y776:Y777"/>
    <mergeCell ref="Z776:Z777"/>
    <mergeCell ref="AA776:AB777"/>
    <mergeCell ref="W802:X803"/>
    <mergeCell ref="Y802:Y803"/>
    <mergeCell ref="Z802:Z803"/>
    <mergeCell ref="AA802:AB803"/>
    <mergeCell ref="W828:X829"/>
    <mergeCell ref="Y828:Y829"/>
    <mergeCell ref="Z828:Z829"/>
    <mergeCell ref="AA828:AB829"/>
    <mergeCell ref="W853:X854"/>
    <mergeCell ref="Y853:Y854"/>
    <mergeCell ref="Z853:Z854"/>
    <mergeCell ref="AA853:AB854"/>
    <mergeCell ref="Y947:Y951"/>
    <mergeCell ref="Y1051:Y1055"/>
    <mergeCell ref="Y1155:Y1159"/>
    <mergeCell ref="Y1259:Y1263"/>
    <mergeCell ref="Y1363:Y1367"/>
    <mergeCell ref="Y1467:Y1471"/>
    <mergeCell ref="Y1571:Y1575"/>
    <mergeCell ref="A1247:AB1247"/>
    <mergeCell ref="P766:P767"/>
    <mergeCell ref="V769:V770"/>
    <mergeCell ref="W620:X621"/>
    <mergeCell ref="Y620:Y621"/>
    <mergeCell ref="Z620:Z621"/>
    <mergeCell ref="AA620:AB621"/>
    <mergeCell ref="W646:X647"/>
    <mergeCell ref="Y646:Y647"/>
    <mergeCell ref="Z646:Z647"/>
    <mergeCell ref="AA646:AB647"/>
    <mergeCell ref="W672:X673"/>
    <mergeCell ref="Y672:Y673"/>
    <mergeCell ref="Z672:Z673"/>
    <mergeCell ref="AA672:AB673"/>
    <mergeCell ref="W698:X699"/>
    <mergeCell ref="Y698:Y699"/>
    <mergeCell ref="Z698:Z699"/>
    <mergeCell ref="AA698:AB699"/>
    <mergeCell ref="Q607:AB608"/>
    <mergeCell ref="T623:V623"/>
    <mergeCell ref="Q662:S664"/>
    <mergeCell ref="R646:R648"/>
    <mergeCell ref="S646:S648"/>
    <mergeCell ref="AA648:AB648"/>
    <mergeCell ref="T675:V675"/>
    <mergeCell ref="V618:V619"/>
    <mergeCell ref="U620:U622"/>
    <mergeCell ref="V620:V622"/>
    <mergeCell ref="AA622:AB622"/>
    <mergeCell ref="AA623:AB623"/>
    <mergeCell ref="Q620:Q622"/>
    <mergeCell ref="Y615:Y619"/>
    <mergeCell ref="Z615:Z619"/>
    <mergeCell ref="AA615:AB619"/>
    <mergeCell ref="W542:X543"/>
    <mergeCell ref="Y542:Y543"/>
    <mergeCell ref="Z542:Z543"/>
    <mergeCell ref="AA542:AB543"/>
    <mergeCell ref="Q451:AB452"/>
    <mergeCell ref="T467:V467"/>
    <mergeCell ref="V488:V489"/>
    <mergeCell ref="T519:V519"/>
    <mergeCell ref="V540:V541"/>
    <mergeCell ref="Y594:Y595"/>
    <mergeCell ref="Z594:Z595"/>
    <mergeCell ref="AA594:AB595"/>
    <mergeCell ref="Q477:AB478"/>
    <mergeCell ref="Q506:S508"/>
    <mergeCell ref="R490:R492"/>
    <mergeCell ref="S490:S492"/>
    <mergeCell ref="AA492:AB492"/>
    <mergeCell ref="Q555:AB556"/>
    <mergeCell ref="T571:V571"/>
    <mergeCell ref="Q587:Q588"/>
    <mergeCell ref="R587:R588"/>
    <mergeCell ref="S587:S588"/>
    <mergeCell ref="T584:V586"/>
    <mergeCell ref="Y584:Y588"/>
    <mergeCell ref="AA386:AB387"/>
    <mergeCell ref="Q295:AB296"/>
    <mergeCell ref="T311:V311"/>
    <mergeCell ref="W323:X323"/>
    <mergeCell ref="Q350:S352"/>
    <mergeCell ref="R334:R336"/>
    <mergeCell ref="S334:S336"/>
    <mergeCell ref="AA336:AB336"/>
    <mergeCell ref="T363:V363"/>
    <mergeCell ref="V384:V385"/>
    <mergeCell ref="Y438:Y439"/>
    <mergeCell ref="Z438:Z439"/>
    <mergeCell ref="AA438:AB439"/>
    <mergeCell ref="W464:X465"/>
    <mergeCell ref="Y464:Y465"/>
    <mergeCell ref="Z464:Z465"/>
    <mergeCell ref="AA464:AB465"/>
    <mergeCell ref="Q337:S337"/>
    <mergeCell ref="T337:V337"/>
    <mergeCell ref="AA337:AB337"/>
    <mergeCell ref="T415:V415"/>
    <mergeCell ref="AA415:AB415"/>
    <mergeCell ref="C145:C146"/>
    <mergeCell ref="C165:M166"/>
    <mergeCell ref="C217:M218"/>
    <mergeCell ref="C243:M244"/>
    <mergeCell ref="C475:M476"/>
    <mergeCell ref="W22:X23"/>
    <mergeCell ref="Y22:Y23"/>
    <mergeCell ref="Z22:Z23"/>
    <mergeCell ref="AA22:AB23"/>
    <mergeCell ref="W48:X49"/>
    <mergeCell ref="Y48:Y49"/>
    <mergeCell ref="Z48:Z49"/>
    <mergeCell ref="AA48:AB49"/>
    <mergeCell ref="W74:X75"/>
    <mergeCell ref="Y74:Y75"/>
    <mergeCell ref="Z74:Z75"/>
    <mergeCell ref="AA74:AB75"/>
    <mergeCell ref="W100:X101"/>
    <mergeCell ref="Y100:Y101"/>
    <mergeCell ref="Z100:Z101"/>
    <mergeCell ref="AA100:AB101"/>
    <mergeCell ref="W126:X127"/>
    <mergeCell ref="Y126:Y127"/>
    <mergeCell ref="Z126:Z127"/>
    <mergeCell ref="AA126:AB127"/>
    <mergeCell ref="W152:X153"/>
    <mergeCell ref="Y152:Y153"/>
    <mergeCell ref="Z152:Z153"/>
    <mergeCell ref="Y282:Y283"/>
    <mergeCell ref="Z282:Z283"/>
    <mergeCell ref="Y386:Y387"/>
    <mergeCell ref="Z386:Z387"/>
    <mergeCell ref="C85:M86"/>
    <mergeCell ref="C137:M138"/>
    <mergeCell ref="C189:M190"/>
    <mergeCell ref="I48:M50"/>
    <mergeCell ref="C67:C68"/>
    <mergeCell ref="I74:M76"/>
    <mergeCell ref="V46:V47"/>
    <mergeCell ref="T38:V40"/>
    <mergeCell ref="C11:M11"/>
    <mergeCell ref="N11:P11"/>
    <mergeCell ref="Q11:S11"/>
    <mergeCell ref="C111:M112"/>
    <mergeCell ref="V22:V24"/>
    <mergeCell ref="Q20:Q21"/>
    <mergeCell ref="P17:P18"/>
    <mergeCell ref="Q17:S19"/>
    <mergeCell ref="C527:M528"/>
    <mergeCell ref="C267:M268"/>
    <mergeCell ref="C319:M320"/>
    <mergeCell ref="C371:M372"/>
    <mergeCell ref="C423:M424"/>
    <mergeCell ref="C271:M271"/>
    <mergeCell ref="C313:AB314"/>
    <mergeCell ref="C315:AB316"/>
    <mergeCell ref="AA152:AB153"/>
    <mergeCell ref="W178:X179"/>
    <mergeCell ref="Y178:Y179"/>
    <mergeCell ref="Z178:Z179"/>
    <mergeCell ref="AA178:AB179"/>
    <mergeCell ref="W204:X205"/>
    <mergeCell ref="Y204:Y205"/>
    <mergeCell ref="Z204:Z205"/>
    <mergeCell ref="B38:B42"/>
    <mergeCell ref="C35:M36"/>
    <mergeCell ref="C1:AB2"/>
    <mergeCell ref="C9:M10"/>
    <mergeCell ref="N9:P10"/>
    <mergeCell ref="B43:B47"/>
    <mergeCell ref="C46:C47"/>
    <mergeCell ref="V15:V16"/>
    <mergeCell ref="B12:B16"/>
    <mergeCell ref="N12:N13"/>
    <mergeCell ref="O12:O13"/>
    <mergeCell ref="P12:P13"/>
    <mergeCell ref="Q12:S14"/>
    <mergeCell ref="T12:V14"/>
    <mergeCell ref="AA24:AB24"/>
    <mergeCell ref="T11:V11"/>
    <mergeCell ref="AA11:AB11"/>
    <mergeCell ref="U22:U24"/>
    <mergeCell ref="Y12:Y16"/>
    <mergeCell ref="Y17:Y21"/>
    <mergeCell ref="Z17:Z21"/>
    <mergeCell ref="W11:X11"/>
    <mergeCell ref="AA17:AB21"/>
    <mergeCell ref="AA12:AB16"/>
    <mergeCell ref="V20:V21"/>
    <mergeCell ref="N17:N18"/>
    <mergeCell ref="O17:O18"/>
    <mergeCell ref="Q9:AB10"/>
    <mergeCell ref="Q22:Q24"/>
    <mergeCell ref="R22:R24"/>
    <mergeCell ref="S22:S24"/>
    <mergeCell ref="C3:AB4"/>
    <mergeCell ref="C5:M6"/>
    <mergeCell ref="N5:AB6"/>
    <mergeCell ref="C7:M8"/>
    <mergeCell ref="N7:P8"/>
    <mergeCell ref="Q7:AB8"/>
    <mergeCell ref="C31:M32"/>
    <mergeCell ref="N31:AB32"/>
    <mergeCell ref="A26:AB26"/>
    <mergeCell ref="A27:B32"/>
    <mergeCell ref="N22:N24"/>
    <mergeCell ref="O22:O24"/>
    <mergeCell ref="P22:P24"/>
    <mergeCell ref="A1:B6"/>
    <mergeCell ref="A7:B8"/>
    <mergeCell ref="A9:B10"/>
    <mergeCell ref="N33:P34"/>
    <mergeCell ref="Q33:AB34"/>
    <mergeCell ref="Z12:Z16"/>
    <mergeCell ref="R20:R21"/>
    <mergeCell ref="S20:S21"/>
    <mergeCell ref="T20:T21"/>
    <mergeCell ref="U20:U21"/>
    <mergeCell ref="Q15:Q16"/>
    <mergeCell ref="R15:R16"/>
    <mergeCell ref="S15:S16"/>
    <mergeCell ref="T15:T16"/>
    <mergeCell ref="C33:M34"/>
    <mergeCell ref="B17:B21"/>
    <mergeCell ref="N14:P16"/>
    <mergeCell ref="C15:C16"/>
    <mergeCell ref="C20:C21"/>
    <mergeCell ref="I22:M24"/>
    <mergeCell ref="T17:V19"/>
    <mergeCell ref="N19:P21"/>
    <mergeCell ref="U15:U16"/>
    <mergeCell ref="I25:M25"/>
    <mergeCell ref="N25:P25"/>
    <mergeCell ref="Q25:S25"/>
    <mergeCell ref="T25:V25"/>
    <mergeCell ref="T22:T24"/>
    <mergeCell ref="A33:B34"/>
    <mergeCell ref="AA25:AB25"/>
    <mergeCell ref="C29:AB30"/>
    <mergeCell ref="N35:P36"/>
    <mergeCell ref="Q35:AB36"/>
    <mergeCell ref="W37:X37"/>
    <mergeCell ref="AA37:AB37"/>
    <mergeCell ref="V41:V42"/>
    <mergeCell ref="N38:N39"/>
    <mergeCell ref="O38:O39"/>
    <mergeCell ref="P38:P39"/>
    <mergeCell ref="N40:P42"/>
    <mergeCell ref="Q41:Q42"/>
    <mergeCell ref="C37:M37"/>
    <mergeCell ref="N37:P37"/>
    <mergeCell ref="Q37:S37"/>
    <mergeCell ref="T37:V37"/>
    <mergeCell ref="T41:T42"/>
    <mergeCell ref="U41:U42"/>
    <mergeCell ref="R41:R42"/>
    <mergeCell ref="S41:S42"/>
    <mergeCell ref="Q38:S40"/>
    <mergeCell ref="C41:C42"/>
    <mergeCell ref="A35:B36"/>
    <mergeCell ref="Z43:Z47"/>
    <mergeCell ref="AA43:AB47"/>
    <mergeCell ref="N45:P47"/>
    <mergeCell ref="Q46:Q47"/>
    <mergeCell ref="R46:R47"/>
    <mergeCell ref="S46:S47"/>
    <mergeCell ref="T46:T47"/>
    <mergeCell ref="U46:U47"/>
    <mergeCell ref="N43:N44"/>
    <mergeCell ref="Y43:Y47"/>
    <mergeCell ref="Y38:Y42"/>
    <mergeCell ref="Z38:Z42"/>
    <mergeCell ref="AA38:AB42"/>
    <mergeCell ref="O43:O44"/>
    <mergeCell ref="P43:P44"/>
    <mergeCell ref="Q43:S45"/>
    <mergeCell ref="T43:V45"/>
    <mergeCell ref="U48:U50"/>
    <mergeCell ref="P64:P65"/>
    <mergeCell ref="Q64:S66"/>
    <mergeCell ref="T64:V66"/>
    <mergeCell ref="V67:V68"/>
    <mergeCell ref="AA64:AB68"/>
    <mergeCell ref="N66:P68"/>
    <mergeCell ref="Q67:Q68"/>
    <mergeCell ref="R67:R68"/>
    <mergeCell ref="S67:S68"/>
    <mergeCell ref="N48:N50"/>
    <mergeCell ref="O48:O50"/>
    <mergeCell ref="P48:P50"/>
    <mergeCell ref="V48:V50"/>
    <mergeCell ref="AA50:AB50"/>
    <mergeCell ref="R48:R50"/>
    <mergeCell ref="S48:S50"/>
    <mergeCell ref="T48:T50"/>
    <mergeCell ref="Q48:Q50"/>
    <mergeCell ref="A52:AB52"/>
    <mergeCell ref="C63:M63"/>
    <mergeCell ref="N63:P63"/>
    <mergeCell ref="Q63:S63"/>
    <mergeCell ref="Z64:Z68"/>
    <mergeCell ref="AA51:AB51"/>
    <mergeCell ref="C59:M60"/>
    <mergeCell ref="T63:V63"/>
    <mergeCell ref="C53:AB54"/>
    <mergeCell ref="C61:M62"/>
    <mergeCell ref="N61:P62"/>
    <mergeCell ref="Q61:AB62"/>
    <mergeCell ref="I51:M51"/>
    <mergeCell ref="AA77:AB77"/>
    <mergeCell ref="Y90:Y94"/>
    <mergeCell ref="Z90:Z94"/>
    <mergeCell ref="N74:N76"/>
    <mergeCell ref="O74:O76"/>
    <mergeCell ref="P74:P76"/>
    <mergeCell ref="S93:S94"/>
    <mergeCell ref="T93:T94"/>
    <mergeCell ref="U93:U94"/>
    <mergeCell ref="T89:V89"/>
    <mergeCell ref="Q74:Q76"/>
    <mergeCell ref="AA69:AB73"/>
    <mergeCell ref="N71:P73"/>
    <mergeCell ref="V93:V94"/>
    <mergeCell ref="N77:P77"/>
    <mergeCell ref="Q77:S77"/>
    <mergeCell ref="T77:V77"/>
    <mergeCell ref="T72:T73"/>
    <mergeCell ref="U72:U73"/>
    <mergeCell ref="Q51:S51"/>
    <mergeCell ref="T51:V51"/>
    <mergeCell ref="W63:X63"/>
    <mergeCell ref="AA63:AB63"/>
    <mergeCell ref="Y69:Y73"/>
    <mergeCell ref="Z69:Z73"/>
    <mergeCell ref="O69:O70"/>
    <mergeCell ref="P69:P70"/>
    <mergeCell ref="Q69:S71"/>
    <mergeCell ref="T69:V71"/>
    <mergeCell ref="T67:T68"/>
    <mergeCell ref="U67:U68"/>
    <mergeCell ref="N64:N65"/>
    <mergeCell ref="O64:O65"/>
    <mergeCell ref="V72:V73"/>
    <mergeCell ref="Y64:Y68"/>
    <mergeCell ref="N69:N70"/>
    <mergeCell ref="B95:B99"/>
    <mergeCell ref="N95:N96"/>
    <mergeCell ref="O95:O96"/>
    <mergeCell ref="P95:P96"/>
    <mergeCell ref="Q95:S97"/>
    <mergeCell ref="T95:V97"/>
    <mergeCell ref="W89:X89"/>
    <mergeCell ref="Y95:Y99"/>
    <mergeCell ref="Z95:Z99"/>
    <mergeCell ref="AA95:AB99"/>
    <mergeCell ref="N97:P99"/>
    <mergeCell ref="Q98:Q99"/>
    <mergeCell ref="R98:R99"/>
    <mergeCell ref="S98:S99"/>
    <mergeCell ref="T98:T99"/>
    <mergeCell ref="U98:U99"/>
    <mergeCell ref="AA90:AB94"/>
    <mergeCell ref="AA89:AB89"/>
    <mergeCell ref="N89:P89"/>
    <mergeCell ref="Q89:S89"/>
    <mergeCell ref="B90:B94"/>
    <mergeCell ref="N90:N91"/>
    <mergeCell ref="O90:O91"/>
    <mergeCell ref="P90:P91"/>
    <mergeCell ref="Q90:S92"/>
    <mergeCell ref="T90:V92"/>
    <mergeCell ref="N92:P94"/>
    <mergeCell ref="C93:C94"/>
    <mergeCell ref="Q93:Q94"/>
    <mergeCell ref="R93:R94"/>
    <mergeCell ref="C89:M89"/>
    <mergeCell ref="R100:R102"/>
    <mergeCell ref="C105:AB106"/>
    <mergeCell ref="C107:AB108"/>
    <mergeCell ref="C109:M110"/>
    <mergeCell ref="N109:AB110"/>
    <mergeCell ref="Q103:S103"/>
    <mergeCell ref="T103:V103"/>
    <mergeCell ref="N111:P112"/>
    <mergeCell ref="Q111:AB112"/>
    <mergeCell ref="U100:U102"/>
    <mergeCell ref="V100:V102"/>
    <mergeCell ref="AA102:AB102"/>
    <mergeCell ref="AA103:AB103"/>
    <mergeCell ref="C98:C99"/>
    <mergeCell ref="I100:M102"/>
    <mergeCell ref="N100:N102"/>
    <mergeCell ref="O100:O102"/>
    <mergeCell ref="P100:P102"/>
    <mergeCell ref="I103:M103"/>
    <mergeCell ref="N103:P103"/>
    <mergeCell ref="V98:V99"/>
    <mergeCell ref="S100:S102"/>
    <mergeCell ref="T100:T102"/>
    <mergeCell ref="Q100:Q102"/>
    <mergeCell ref="Z116:Z120"/>
    <mergeCell ref="AA116:AB120"/>
    <mergeCell ref="T119:T120"/>
    <mergeCell ref="U119:U120"/>
    <mergeCell ref="V119:V120"/>
    <mergeCell ref="N116:N117"/>
    <mergeCell ref="O116:O117"/>
    <mergeCell ref="P116:P117"/>
    <mergeCell ref="Q116:S118"/>
    <mergeCell ref="N118:P120"/>
    <mergeCell ref="C119:C120"/>
    <mergeCell ref="Q119:Q120"/>
    <mergeCell ref="R119:R120"/>
    <mergeCell ref="S119:S120"/>
    <mergeCell ref="T116:V118"/>
    <mergeCell ref="Y116:Y120"/>
    <mergeCell ref="N113:P114"/>
    <mergeCell ref="Q113:AB114"/>
    <mergeCell ref="C115:M115"/>
    <mergeCell ref="N115:P115"/>
    <mergeCell ref="Q115:S115"/>
    <mergeCell ref="T115:V115"/>
    <mergeCell ref="W115:X115"/>
    <mergeCell ref="AA115:AB115"/>
    <mergeCell ref="C113:M114"/>
    <mergeCell ref="B121:B125"/>
    <mergeCell ref="N121:N122"/>
    <mergeCell ref="O121:O122"/>
    <mergeCell ref="P121:P122"/>
    <mergeCell ref="Q121:S123"/>
    <mergeCell ref="T121:V123"/>
    <mergeCell ref="C124:C125"/>
    <mergeCell ref="P126:P128"/>
    <mergeCell ref="Q126:Q128"/>
    <mergeCell ref="Y121:Y125"/>
    <mergeCell ref="Z121:Z125"/>
    <mergeCell ref="AA121:AB125"/>
    <mergeCell ref="N123:P125"/>
    <mergeCell ref="Q124:Q125"/>
    <mergeCell ref="R124:R125"/>
    <mergeCell ref="S124:S125"/>
    <mergeCell ref="T124:T125"/>
    <mergeCell ref="U124:U125"/>
    <mergeCell ref="V124:V125"/>
    <mergeCell ref="A173:A177"/>
    <mergeCell ref="A156:AB156"/>
    <mergeCell ref="A182:AB182"/>
    <mergeCell ref="C131:AB132"/>
    <mergeCell ref="C133:AB134"/>
    <mergeCell ref="C135:M136"/>
    <mergeCell ref="N135:AB136"/>
    <mergeCell ref="N137:P138"/>
    <mergeCell ref="Q137:AB138"/>
    <mergeCell ref="N126:N128"/>
    <mergeCell ref="O126:O128"/>
    <mergeCell ref="T142:V144"/>
    <mergeCell ref="Y142:Y146"/>
    <mergeCell ref="Z142:Z146"/>
    <mergeCell ref="AA142:AB146"/>
    <mergeCell ref="N142:N143"/>
    <mergeCell ref="O142:O143"/>
    <mergeCell ref="P142:P143"/>
    <mergeCell ref="Q142:S144"/>
    <mergeCell ref="R126:R128"/>
    <mergeCell ref="S126:S128"/>
    <mergeCell ref="AA128:AB128"/>
    <mergeCell ref="I129:M129"/>
    <mergeCell ref="N129:P129"/>
    <mergeCell ref="Q129:S129"/>
    <mergeCell ref="T129:V129"/>
    <mergeCell ref="AA129:AB129"/>
    <mergeCell ref="I126:M128"/>
    <mergeCell ref="T126:T128"/>
    <mergeCell ref="C163:M164"/>
    <mergeCell ref="Q139:AB140"/>
    <mergeCell ref="C141:M141"/>
    <mergeCell ref="N141:P141"/>
    <mergeCell ref="Q141:S141"/>
    <mergeCell ref="T141:V141"/>
    <mergeCell ref="W141:X141"/>
    <mergeCell ref="AA141:AB141"/>
    <mergeCell ref="C139:M140"/>
    <mergeCell ref="B142:B146"/>
    <mergeCell ref="A139:B140"/>
    <mergeCell ref="A142:A146"/>
    <mergeCell ref="A147:A151"/>
    <mergeCell ref="A168:A172"/>
    <mergeCell ref="N139:P140"/>
    <mergeCell ref="A152:H154"/>
    <mergeCell ref="A155:H155"/>
    <mergeCell ref="I152:M154"/>
    <mergeCell ref="N152:N154"/>
    <mergeCell ref="N144:P146"/>
    <mergeCell ref="Q145:Q146"/>
    <mergeCell ref="R145:R146"/>
    <mergeCell ref="S145:S146"/>
    <mergeCell ref="T145:T146"/>
    <mergeCell ref="AA155:AB155"/>
    <mergeCell ref="T155:V155"/>
    <mergeCell ref="U152:U154"/>
    <mergeCell ref="V152:V154"/>
    <mergeCell ref="U145:U146"/>
    <mergeCell ref="V145:V146"/>
    <mergeCell ref="B147:B151"/>
    <mergeCell ref="N147:N148"/>
    <mergeCell ref="O147:O148"/>
    <mergeCell ref="P147:P148"/>
    <mergeCell ref="Q147:S149"/>
    <mergeCell ref="T147:V149"/>
    <mergeCell ref="C150:C151"/>
    <mergeCell ref="Y147:Y151"/>
    <mergeCell ref="Z147:Z151"/>
    <mergeCell ref="AA147:AB151"/>
    <mergeCell ref="N149:P151"/>
    <mergeCell ref="Q150:Q151"/>
    <mergeCell ref="R150:R151"/>
    <mergeCell ref="S150:S151"/>
    <mergeCell ref="T150:T151"/>
    <mergeCell ref="U150:U151"/>
    <mergeCell ref="V150:V151"/>
    <mergeCell ref="A163:B164"/>
    <mergeCell ref="N165:P166"/>
    <mergeCell ref="Q165:AB166"/>
    <mergeCell ref="C167:M167"/>
    <mergeCell ref="N167:P167"/>
    <mergeCell ref="Q167:S167"/>
    <mergeCell ref="T167:V167"/>
    <mergeCell ref="W167:X167"/>
    <mergeCell ref="AA167:AB167"/>
    <mergeCell ref="AA154:AB154"/>
    <mergeCell ref="A165:B166"/>
    <mergeCell ref="C157:AB158"/>
    <mergeCell ref="C159:AB160"/>
    <mergeCell ref="C161:M162"/>
    <mergeCell ref="N161:AB162"/>
    <mergeCell ref="N163:P164"/>
    <mergeCell ref="Q163:AB164"/>
    <mergeCell ref="A157:B162"/>
    <mergeCell ref="O152:O154"/>
    <mergeCell ref="P152:P154"/>
    <mergeCell ref="Q152:Q154"/>
    <mergeCell ref="R152:R154"/>
    <mergeCell ref="S152:S154"/>
    <mergeCell ref="I155:M155"/>
    <mergeCell ref="N155:P155"/>
    <mergeCell ref="Q155:S155"/>
    <mergeCell ref="T152:T154"/>
    <mergeCell ref="T168:V170"/>
    <mergeCell ref="Y168:Y172"/>
    <mergeCell ref="Z168:Z172"/>
    <mergeCell ref="B168:B172"/>
    <mergeCell ref="N168:N169"/>
    <mergeCell ref="O168:O169"/>
    <mergeCell ref="P168:P169"/>
    <mergeCell ref="AA168:AB172"/>
    <mergeCell ref="N170:P172"/>
    <mergeCell ref="C171:C172"/>
    <mergeCell ref="Q171:Q172"/>
    <mergeCell ref="R171:R172"/>
    <mergeCell ref="S171:S172"/>
    <mergeCell ref="T171:T172"/>
    <mergeCell ref="U171:U172"/>
    <mergeCell ref="V171:V172"/>
    <mergeCell ref="Q168:S170"/>
    <mergeCell ref="R178:R180"/>
    <mergeCell ref="S178:S180"/>
    <mergeCell ref="T178:T180"/>
    <mergeCell ref="B173:B177"/>
    <mergeCell ref="N173:N174"/>
    <mergeCell ref="O173:O174"/>
    <mergeCell ref="P173:P174"/>
    <mergeCell ref="Q173:S175"/>
    <mergeCell ref="T173:V175"/>
    <mergeCell ref="C176:C177"/>
    <mergeCell ref="Y173:Y177"/>
    <mergeCell ref="Z173:Z177"/>
    <mergeCell ref="AA173:AB177"/>
    <mergeCell ref="N175:P177"/>
    <mergeCell ref="Q176:Q177"/>
    <mergeCell ref="R176:R177"/>
    <mergeCell ref="S176:S177"/>
    <mergeCell ref="T176:T177"/>
    <mergeCell ref="U176:U177"/>
    <mergeCell ref="V176:V177"/>
    <mergeCell ref="A183:B188"/>
    <mergeCell ref="A189:B190"/>
    <mergeCell ref="C191:M192"/>
    <mergeCell ref="N191:P192"/>
    <mergeCell ref="Q191:AB192"/>
    <mergeCell ref="C193:M193"/>
    <mergeCell ref="N193:P193"/>
    <mergeCell ref="Q193:S193"/>
    <mergeCell ref="T193:V193"/>
    <mergeCell ref="W193:X193"/>
    <mergeCell ref="AA180:AB180"/>
    <mergeCell ref="A191:B192"/>
    <mergeCell ref="C183:AB184"/>
    <mergeCell ref="C185:AB186"/>
    <mergeCell ref="C187:M188"/>
    <mergeCell ref="N187:AB188"/>
    <mergeCell ref="N189:P190"/>
    <mergeCell ref="Q189:AB190"/>
    <mergeCell ref="I181:M181"/>
    <mergeCell ref="N181:P181"/>
    <mergeCell ref="Q181:S181"/>
    <mergeCell ref="T181:V181"/>
    <mergeCell ref="U178:U180"/>
    <mergeCell ref="V178:V180"/>
    <mergeCell ref="AA181:AB181"/>
    <mergeCell ref="A178:H180"/>
    <mergeCell ref="A181:H181"/>
    <mergeCell ref="I178:M180"/>
    <mergeCell ref="N178:N180"/>
    <mergeCell ref="O178:O180"/>
    <mergeCell ref="P178:P180"/>
    <mergeCell ref="Q178:Q180"/>
    <mergeCell ref="U197:U198"/>
    <mergeCell ref="V197:V198"/>
    <mergeCell ref="N194:N195"/>
    <mergeCell ref="O194:O195"/>
    <mergeCell ref="P194:P195"/>
    <mergeCell ref="Q194:S196"/>
    <mergeCell ref="N196:P198"/>
    <mergeCell ref="AA193:AB193"/>
    <mergeCell ref="C197:C198"/>
    <mergeCell ref="Q197:Q198"/>
    <mergeCell ref="R197:R198"/>
    <mergeCell ref="S197:S198"/>
    <mergeCell ref="T194:V196"/>
    <mergeCell ref="Y194:Y198"/>
    <mergeCell ref="Z194:Z198"/>
    <mergeCell ref="AA194:AB198"/>
    <mergeCell ref="T197:T198"/>
    <mergeCell ref="B199:B203"/>
    <mergeCell ref="N199:N200"/>
    <mergeCell ref="O199:O200"/>
    <mergeCell ref="P199:P200"/>
    <mergeCell ref="Q199:S201"/>
    <mergeCell ref="T199:V201"/>
    <mergeCell ref="C202:C203"/>
    <mergeCell ref="I204:M206"/>
    <mergeCell ref="Y199:Y203"/>
    <mergeCell ref="Z199:Z203"/>
    <mergeCell ref="AA199:AB203"/>
    <mergeCell ref="N201:P203"/>
    <mergeCell ref="Q202:Q203"/>
    <mergeCell ref="R202:R203"/>
    <mergeCell ref="S202:S203"/>
    <mergeCell ref="T202:T203"/>
    <mergeCell ref="U202:U203"/>
    <mergeCell ref="V202:V203"/>
    <mergeCell ref="AA204:AB205"/>
    <mergeCell ref="C209:AB210"/>
    <mergeCell ref="C211:AB212"/>
    <mergeCell ref="C213:M214"/>
    <mergeCell ref="N213:AB214"/>
    <mergeCell ref="N217:P218"/>
    <mergeCell ref="Q217:AB218"/>
    <mergeCell ref="T207:V207"/>
    <mergeCell ref="N215:P216"/>
    <mergeCell ref="Q215:AB216"/>
    <mergeCell ref="U204:U206"/>
    <mergeCell ref="V204:V206"/>
    <mergeCell ref="AA206:AB206"/>
    <mergeCell ref="AA207:AB207"/>
    <mergeCell ref="Q204:Q206"/>
    <mergeCell ref="N204:N206"/>
    <mergeCell ref="O204:O206"/>
    <mergeCell ref="P204:P206"/>
    <mergeCell ref="I207:M207"/>
    <mergeCell ref="N207:P207"/>
    <mergeCell ref="Q207:S207"/>
    <mergeCell ref="R204:R206"/>
    <mergeCell ref="S204:S206"/>
    <mergeCell ref="T204:T206"/>
    <mergeCell ref="C215:M216"/>
    <mergeCell ref="Z220:Z224"/>
    <mergeCell ref="AA220:AB224"/>
    <mergeCell ref="T223:T224"/>
    <mergeCell ref="U223:U224"/>
    <mergeCell ref="V223:V224"/>
    <mergeCell ref="N220:N221"/>
    <mergeCell ref="O220:O221"/>
    <mergeCell ref="P220:P221"/>
    <mergeCell ref="Q220:S222"/>
    <mergeCell ref="N222:P224"/>
    <mergeCell ref="C223:C224"/>
    <mergeCell ref="Q223:Q224"/>
    <mergeCell ref="R223:R224"/>
    <mergeCell ref="S223:S224"/>
    <mergeCell ref="T220:V222"/>
    <mergeCell ref="Y220:Y224"/>
    <mergeCell ref="C219:M219"/>
    <mergeCell ref="N219:P219"/>
    <mergeCell ref="Q219:S219"/>
    <mergeCell ref="T219:V219"/>
    <mergeCell ref="W219:X219"/>
    <mergeCell ref="AA219:AB219"/>
    <mergeCell ref="Q225:S227"/>
    <mergeCell ref="T225:V227"/>
    <mergeCell ref="C228:C229"/>
    <mergeCell ref="P230:P232"/>
    <mergeCell ref="Q230:Q232"/>
    <mergeCell ref="Y225:Y229"/>
    <mergeCell ref="Z225:Z229"/>
    <mergeCell ref="AA225:AB229"/>
    <mergeCell ref="N227:P229"/>
    <mergeCell ref="Q228:Q229"/>
    <mergeCell ref="R228:R229"/>
    <mergeCell ref="S228:S229"/>
    <mergeCell ref="T228:T229"/>
    <mergeCell ref="U228:U229"/>
    <mergeCell ref="V228:V229"/>
    <mergeCell ref="W230:X231"/>
    <mergeCell ref="Y230:Y231"/>
    <mergeCell ref="Z230:Z231"/>
    <mergeCell ref="AA230:AB231"/>
    <mergeCell ref="Q243:AB244"/>
    <mergeCell ref="C245:M245"/>
    <mergeCell ref="N245:P245"/>
    <mergeCell ref="Q245:S245"/>
    <mergeCell ref="T245:V245"/>
    <mergeCell ref="W245:X245"/>
    <mergeCell ref="AA245:AB245"/>
    <mergeCell ref="N248:P250"/>
    <mergeCell ref="A243:B244"/>
    <mergeCell ref="C235:AB236"/>
    <mergeCell ref="C237:AB238"/>
    <mergeCell ref="C239:M240"/>
    <mergeCell ref="N239:AB240"/>
    <mergeCell ref="N241:P242"/>
    <mergeCell ref="Q241:AB242"/>
    <mergeCell ref="C241:M242"/>
    <mergeCell ref="N243:P244"/>
    <mergeCell ref="T246:V248"/>
    <mergeCell ref="Y246:Y250"/>
    <mergeCell ref="Z246:Z250"/>
    <mergeCell ref="AA246:AB250"/>
    <mergeCell ref="T249:T250"/>
    <mergeCell ref="U249:U250"/>
    <mergeCell ref="V249:V250"/>
    <mergeCell ref="C249:C250"/>
    <mergeCell ref="Q249:Q250"/>
    <mergeCell ref="R249:R250"/>
    <mergeCell ref="S249:S250"/>
    <mergeCell ref="N246:N247"/>
    <mergeCell ref="O246:O247"/>
    <mergeCell ref="P246:P247"/>
    <mergeCell ref="Q246:S248"/>
    <mergeCell ref="B251:B255"/>
    <mergeCell ref="N251:N252"/>
    <mergeCell ref="O251:O252"/>
    <mergeCell ref="P251:P252"/>
    <mergeCell ref="Q251:S253"/>
    <mergeCell ref="T251:V253"/>
    <mergeCell ref="C254:C255"/>
    <mergeCell ref="I256:M258"/>
    <mergeCell ref="Y251:Y255"/>
    <mergeCell ref="Z251:Z255"/>
    <mergeCell ref="AA251:AB255"/>
    <mergeCell ref="N253:P255"/>
    <mergeCell ref="Q254:Q255"/>
    <mergeCell ref="R254:R255"/>
    <mergeCell ref="S254:S255"/>
    <mergeCell ref="T254:T255"/>
    <mergeCell ref="U254:U255"/>
    <mergeCell ref="V254:V255"/>
    <mergeCell ref="W256:X257"/>
    <mergeCell ref="Y256:Y257"/>
    <mergeCell ref="Z256:Z257"/>
    <mergeCell ref="AA256:AB257"/>
    <mergeCell ref="T259:V259"/>
    <mergeCell ref="N267:P268"/>
    <mergeCell ref="Q267:AB268"/>
    <mergeCell ref="U256:U258"/>
    <mergeCell ref="V256:V258"/>
    <mergeCell ref="AA258:AB258"/>
    <mergeCell ref="AA259:AB259"/>
    <mergeCell ref="Q256:Q258"/>
    <mergeCell ref="N256:N258"/>
    <mergeCell ref="O256:O258"/>
    <mergeCell ref="P256:P258"/>
    <mergeCell ref="I259:M259"/>
    <mergeCell ref="N259:P259"/>
    <mergeCell ref="Q259:S259"/>
    <mergeCell ref="R256:R258"/>
    <mergeCell ref="S256:S258"/>
    <mergeCell ref="T256:T258"/>
    <mergeCell ref="N295:P296"/>
    <mergeCell ref="V275:V276"/>
    <mergeCell ref="N271:P271"/>
    <mergeCell ref="Q271:S271"/>
    <mergeCell ref="T271:V271"/>
    <mergeCell ref="W271:X271"/>
    <mergeCell ref="AA271:AB271"/>
    <mergeCell ref="C275:C276"/>
    <mergeCell ref="Q275:Q276"/>
    <mergeCell ref="R275:R276"/>
    <mergeCell ref="S275:S276"/>
    <mergeCell ref="T272:V274"/>
    <mergeCell ref="C261:AB262"/>
    <mergeCell ref="C263:AB264"/>
    <mergeCell ref="C265:M266"/>
    <mergeCell ref="N265:AB266"/>
    <mergeCell ref="C269:M270"/>
    <mergeCell ref="N269:P270"/>
    <mergeCell ref="Q269:AB270"/>
    <mergeCell ref="AA282:AB283"/>
    <mergeCell ref="S282:S284"/>
    <mergeCell ref="AA284:AB284"/>
    <mergeCell ref="I285:M285"/>
    <mergeCell ref="N285:P285"/>
    <mergeCell ref="Q285:S285"/>
    <mergeCell ref="T285:V285"/>
    <mergeCell ref="AA285:AB285"/>
    <mergeCell ref="I282:M284"/>
    <mergeCell ref="T282:T284"/>
    <mergeCell ref="B277:B281"/>
    <mergeCell ref="N277:N278"/>
    <mergeCell ref="O277:O278"/>
    <mergeCell ref="P277:P278"/>
    <mergeCell ref="Q277:S279"/>
    <mergeCell ref="T277:V279"/>
    <mergeCell ref="C280:C281"/>
    <mergeCell ref="P282:P284"/>
    <mergeCell ref="Q282:Q284"/>
    <mergeCell ref="Z277:Z281"/>
    <mergeCell ref="AA277:AB281"/>
    <mergeCell ref="N279:P281"/>
    <mergeCell ref="Q280:Q281"/>
    <mergeCell ref="R280:R281"/>
    <mergeCell ref="S280:S281"/>
    <mergeCell ref="T280:T281"/>
    <mergeCell ref="U280:U281"/>
    <mergeCell ref="V280:V281"/>
    <mergeCell ref="Y277:Y281"/>
    <mergeCell ref="W282:X283"/>
    <mergeCell ref="C297:M297"/>
    <mergeCell ref="N297:P297"/>
    <mergeCell ref="Q297:S297"/>
    <mergeCell ref="T297:V297"/>
    <mergeCell ref="W297:X297"/>
    <mergeCell ref="AA297:AB297"/>
    <mergeCell ref="N300:P302"/>
    <mergeCell ref="A295:B296"/>
    <mergeCell ref="C287:AB288"/>
    <mergeCell ref="C289:AB290"/>
    <mergeCell ref="C291:M292"/>
    <mergeCell ref="N291:AB292"/>
    <mergeCell ref="N293:P294"/>
    <mergeCell ref="Q293:AB294"/>
    <mergeCell ref="C293:M294"/>
    <mergeCell ref="C295:M296"/>
    <mergeCell ref="T298:V300"/>
    <mergeCell ref="Y298:Y302"/>
    <mergeCell ref="Z298:Z302"/>
    <mergeCell ref="AA298:AB302"/>
    <mergeCell ref="T301:T302"/>
    <mergeCell ref="U301:U302"/>
    <mergeCell ref="V301:V302"/>
    <mergeCell ref="C301:C302"/>
    <mergeCell ref="Q301:Q302"/>
    <mergeCell ref="R301:R302"/>
    <mergeCell ref="S301:S302"/>
    <mergeCell ref="N298:N299"/>
    <mergeCell ref="O298:O299"/>
    <mergeCell ref="P298:P299"/>
    <mergeCell ref="A298:A302"/>
    <mergeCell ref="Q298:S300"/>
    <mergeCell ref="B303:B307"/>
    <mergeCell ref="N303:N304"/>
    <mergeCell ref="O303:O304"/>
    <mergeCell ref="P303:P304"/>
    <mergeCell ref="Q303:S305"/>
    <mergeCell ref="T303:V305"/>
    <mergeCell ref="C306:C307"/>
    <mergeCell ref="I308:M310"/>
    <mergeCell ref="Y303:Y307"/>
    <mergeCell ref="Z303:Z307"/>
    <mergeCell ref="AA303:AB307"/>
    <mergeCell ref="N305:P307"/>
    <mergeCell ref="Q306:Q307"/>
    <mergeCell ref="R306:R307"/>
    <mergeCell ref="S306:S307"/>
    <mergeCell ref="T306:T307"/>
    <mergeCell ref="U306:U307"/>
    <mergeCell ref="V306:V307"/>
    <mergeCell ref="W308:X309"/>
    <mergeCell ref="Y308:Y309"/>
    <mergeCell ref="Z308:Z309"/>
    <mergeCell ref="AA308:AB309"/>
    <mergeCell ref="N319:P320"/>
    <mergeCell ref="Q319:AB320"/>
    <mergeCell ref="U308:U310"/>
    <mergeCell ref="V308:V310"/>
    <mergeCell ref="AA310:AB310"/>
    <mergeCell ref="AA311:AB311"/>
    <mergeCell ref="Q308:Q310"/>
    <mergeCell ref="N308:N310"/>
    <mergeCell ref="O308:O310"/>
    <mergeCell ref="P308:P310"/>
    <mergeCell ref="I311:M311"/>
    <mergeCell ref="N311:P311"/>
    <mergeCell ref="Q311:S311"/>
    <mergeCell ref="R308:R310"/>
    <mergeCell ref="S308:S310"/>
    <mergeCell ref="T308:T310"/>
    <mergeCell ref="R327:R328"/>
    <mergeCell ref="S327:S328"/>
    <mergeCell ref="T324:V326"/>
    <mergeCell ref="Y324:Y328"/>
    <mergeCell ref="Z324:Z328"/>
    <mergeCell ref="AA324:AB328"/>
    <mergeCell ref="T327:T328"/>
    <mergeCell ref="C317:M318"/>
    <mergeCell ref="N317:AB318"/>
    <mergeCell ref="C321:M322"/>
    <mergeCell ref="N321:P322"/>
    <mergeCell ref="Q321:AB322"/>
    <mergeCell ref="C323:M323"/>
    <mergeCell ref="N323:P323"/>
    <mergeCell ref="Q323:S323"/>
    <mergeCell ref="T323:V323"/>
    <mergeCell ref="I334:M336"/>
    <mergeCell ref="T334:T336"/>
    <mergeCell ref="B329:B333"/>
    <mergeCell ref="N329:N330"/>
    <mergeCell ref="O329:O330"/>
    <mergeCell ref="P329:P330"/>
    <mergeCell ref="Q329:S331"/>
    <mergeCell ref="T329:V331"/>
    <mergeCell ref="C332:C333"/>
    <mergeCell ref="P334:P336"/>
    <mergeCell ref="Q334:Q336"/>
    <mergeCell ref="Y329:Y333"/>
    <mergeCell ref="Z329:Z333"/>
    <mergeCell ref="AA329:AB333"/>
    <mergeCell ref="N331:P333"/>
    <mergeCell ref="Q332:Q333"/>
    <mergeCell ref="R332:R333"/>
    <mergeCell ref="S332:S333"/>
    <mergeCell ref="T332:T333"/>
    <mergeCell ref="U332:U333"/>
    <mergeCell ref="V332:V333"/>
    <mergeCell ref="W334:X335"/>
    <mergeCell ref="Y334:Y335"/>
    <mergeCell ref="Z334:Z335"/>
    <mergeCell ref="AA334:AB335"/>
    <mergeCell ref="N347:P348"/>
    <mergeCell ref="Q347:AB348"/>
    <mergeCell ref="C349:M349"/>
    <mergeCell ref="N349:P349"/>
    <mergeCell ref="Q349:S349"/>
    <mergeCell ref="T349:V349"/>
    <mergeCell ref="W349:X349"/>
    <mergeCell ref="AA349:AB349"/>
    <mergeCell ref="N352:P354"/>
    <mergeCell ref="A347:B348"/>
    <mergeCell ref="C339:AB340"/>
    <mergeCell ref="C341:AB342"/>
    <mergeCell ref="C343:M344"/>
    <mergeCell ref="N343:AB344"/>
    <mergeCell ref="N345:P346"/>
    <mergeCell ref="Q345:AB346"/>
    <mergeCell ref="C345:M346"/>
    <mergeCell ref="C347:M348"/>
    <mergeCell ref="T350:V352"/>
    <mergeCell ref="Y350:Y354"/>
    <mergeCell ref="Z350:Z354"/>
    <mergeCell ref="AA350:AB354"/>
    <mergeCell ref="T353:T354"/>
    <mergeCell ref="U353:U354"/>
    <mergeCell ref="V353:V354"/>
    <mergeCell ref="C353:C354"/>
    <mergeCell ref="Q353:Q354"/>
    <mergeCell ref="R353:R354"/>
    <mergeCell ref="S353:S354"/>
    <mergeCell ref="N350:N351"/>
    <mergeCell ref="O350:O351"/>
    <mergeCell ref="P350:P351"/>
    <mergeCell ref="B355:B359"/>
    <mergeCell ref="N355:N356"/>
    <mergeCell ref="O355:O356"/>
    <mergeCell ref="P355:P356"/>
    <mergeCell ref="Q355:S357"/>
    <mergeCell ref="T355:V357"/>
    <mergeCell ref="C358:C359"/>
    <mergeCell ref="I360:M362"/>
    <mergeCell ref="Y355:Y359"/>
    <mergeCell ref="Z355:Z359"/>
    <mergeCell ref="AA355:AB359"/>
    <mergeCell ref="N357:P359"/>
    <mergeCell ref="Q358:Q359"/>
    <mergeCell ref="R358:R359"/>
    <mergeCell ref="S358:S359"/>
    <mergeCell ref="T358:T359"/>
    <mergeCell ref="U358:U359"/>
    <mergeCell ref="V358:V359"/>
    <mergeCell ref="W360:X361"/>
    <mergeCell ref="Y360:Y361"/>
    <mergeCell ref="Z360:Z361"/>
    <mergeCell ref="AA360:AB361"/>
    <mergeCell ref="N371:P372"/>
    <mergeCell ref="Q371:AB372"/>
    <mergeCell ref="U360:U362"/>
    <mergeCell ref="V360:V362"/>
    <mergeCell ref="AA362:AB362"/>
    <mergeCell ref="AA363:AB363"/>
    <mergeCell ref="Q360:Q362"/>
    <mergeCell ref="N360:N362"/>
    <mergeCell ref="O360:O362"/>
    <mergeCell ref="P360:P362"/>
    <mergeCell ref="I363:M363"/>
    <mergeCell ref="N363:P363"/>
    <mergeCell ref="Q363:S363"/>
    <mergeCell ref="R360:R362"/>
    <mergeCell ref="S360:S362"/>
    <mergeCell ref="T360:T362"/>
    <mergeCell ref="C379:C380"/>
    <mergeCell ref="Q379:Q380"/>
    <mergeCell ref="R379:R380"/>
    <mergeCell ref="S379:S380"/>
    <mergeCell ref="T376:V378"/>
    <mergeCell ref="Y376:Y380"/>
    <mergeCell ref="C375:M375"/>
    <mergeCell ref="N375:P375"/>
    <mergeCell ref="Q375:S375"/>
    <mergeCell ref="T375:V375"/>
    <mergeCell ref="W375:X375"/>
    <mergeCell ref="AA375:AB375"/>
    <mergeCell ref="C365:AB366"/>
    <mergeCell ref="C367:AB368"/>
    <mergeCell ref="C369:M370"/>
    <mergeCell ref="N369:AB370"/>
    <mergeCell ref="N373:P374"/>
    <mergeCell ref="Q373:AB374"/>
    <mergeCell ref="Q402:S404"/>
    <mergeCell ref="R386:R388"/>
    <mergeCell ref="S386:S388"/>
    <mergeCell ref="AA388:AB388"/>
    <mergeCell ref="I389:M389"/>
    <mergeCell ref="N389:P389"/>
    <mergeCell ref="Q389:S389"/>
    <mergeCell ref="T389:V389"/>
    <mergeCell ref="AA389:AB389"/>
    <mergeCell ref="I386:M388"/>
    <mergeCell ref="T386:T388"/>
    <mergeCell ref="B381:B385"/>
    <mergeCell ref="N381:N382"/>
    <mergeCell ref="O381:O382"/>
    <mergeCell ref="P381:P382"/>
    <mergeCell ref="Q381:S383"/>
    <mergeCell ref="T381:V383"/>
    <mergeCell ref="C384:C385"/>
    <mergeCell ref="P386:P388"/>
    <mergeCell ref="Q386:Q388"/>
    <mergeCell ref="Y381:Y385"/>
    <mergeCell ref="Z381:Z385"/>
    <mergeCell ref="AA381:AB385"/>
    <mergeCell ref="N383:P385"/>
    <mergeCell ref="Q384:Q385"/>
    <mergeCell ref="R384:R385"/>
    <mergeCell ref="S384:S385"/>
    <mergeCell ref="T384:T385"/>
    <mergeCell ref="U384:U385"/>
    <mergeCell ref="W386:X387"/>
    <mergeCell ref="N399:P400"/>
    <mergeCell ref="Q399:AB400"/>
    <mergeCell ref="C401:M401"/>
    <mergeCell ref="N401:P401"/>
    <mergeCell ref="Q401:S401"/>
    <mergeCell ref="T401:V401"/>
    <mergeCell ref="W401:X401"/>
    <mergeCell ref="AA401:AB401"/>
    <mergeCell ref="N404:P406"/>
    <mergeCell ref="A399:B400"/>
    <mergeCell ref="C391:AB392"/>
    <mergeCell ref="C393:AB394"/>
    <mergeCell ref="C395:M396"/>
    <mergeCell ref="N395:AB396"/>
    <mergeCell ref="N397:P398"/>
    <mergeCell ref="Q397:AB398"/>
    <mergeCell ref="C397:M398"/>
    <mergeCell ref="C399:M400"/>
    <mergeCell ref="T402:V404"/>
    <mergeCell ref="Y402:Y406"/>
    <mergeCell ref="Z402:Z406"/>
    <mergeCell ref="AA402:AB406"/>
    <mergeCell ref="T405:T406"/>
    <mergeCell ref="U405:U406"/>
    <mergeCell ref="V405:V406"/>
    <mergeCell ref="C405:C406"/>
    <mergeCell ref="Q405:Q406"/>
    <mergeCell ref="R405:R406"/>
    <mergeCell ref="S405:S406"/>
    <mergeCell ref="N402:N403"/>
    <mergeCell ref="O402:O403"/>
    <mergeCell ref="P402:P403"/>
    <mergeCell ref="B407:B411"/>
    <mergeCell ref="N407:N408"/>
    <mergeCell ref="O407:O408"/>
    <mergeCell ref="P407:P408"/>
    <mergeCell ref="Q407:S409"/>
    <mergeCell ref="T407:V409"/>
    <mergeCell ref="C410:C411"/>
    <mergeCell ref="I412:M414"/>
    <mergeCell ref="Y407:Y411"/>
    <mergeCell ref="Z407:Z411"/>
    <mergeCell ref="AA407:AB411"/>
    <mergeCell ref="N409:P411"/>
    <mergeCell ref="Q410:Q411"/>
    <mergeCell ref="R410:R411"/>
    <mergeCell ref="S410:S411"/>
    <mergeCell ref="T410:T411"/>
    <mergeCell ref="U410:U411"/>
    <mergeCell ref="V410:V411"/>
    <mergeCell ref="W412:X413"/>
    <mergeCell ref="Y412:Y413"/>
    <mergeCell ref="Z412:Z413"/>
    <mergeCell ref="AA412:AB413"/>
    <mergeCell ref="U412:U414"/>
    <mergeCell ref="V412:V414"/>
    <mergeCell ref="AA414:AB414"/>
    <mergeCell ref="Q412:Q414"/>
    <mergeCell ref="N412:N414"/>
    <mergeCell ref="O412:O414"/>
    <mergeCell ref="P412:P414"/>
    <mergeCell ref="I415:M415"/>
    <mergeCell ref="N415:P415"/>
    <mergeCell ref="Q415:S415"/>
    <mergeCell ref="R412:R414"/>
    <mergeCell ref="S412:S414"/>
    <mergeCell ref="T412:T414"/>
    <mergeCell ref="N451:P452"/>
    <mergeCell ref="S438:S440"/>
    <mergeCell ref="AA440:AB440"/>
    <mergeCell ref="I441:M441"/>
    <mergeCell ref="N441:P441"/>
    <mergeCell ref="Q441:S441"/>
    <mergeCell ref="T441:V441"/>
    <mergeCell ref="AA441:AB441"/>
    <mergeCell ref="I438:M440"/>
    <mergeCell ref="T438:T440"/>
    <mergeCell ref="C431:C432"/>
    <mergeCell ref="Q431:Q432"/>
    <mergeCell ref="R431:R432"/>
    <mergeCell ref="S431:S432"/>
    <mergeCell ref="T428:V430"/>
    <mergeCell ref="Y428:Y432"/>
    <mergeCell ref="C427:M427"/>
    <mergeCell ref="N427:P427"/>
    <mergeCell ref="Q427:S427"/>
    <mergeCell ref="T427:V427"/>
    <mergeCell ref="W427:X427"/>
    <mergeCell ref="AA427:AB427"/>
    <mergeCell ref="C417:AB418"/>
    <mergeCell ref="C419:AB420"/>
    <mergeCell ref="C421:M422"/>
    <mergeCell ref="N421:AB422"/>
    <mergeCell ref="C425:M426"/>
    <mergeCell ref="N425:P426"/>
    <mergeCell ref="Q425:AB426"/>
    <mergeCell ref="N423:P424"/>
    <mergeCell ref="Q423:AB424"/>
    <mergeCell ref="B433:B437"/>
    <mergeCell ref="N433:N434"/>
    <mergeCell ref="O433:O434"/>
    <mergeCell ref="P433:P434"/>
    <mergeCell ref="Q433:S435"/>
    <mergeCell ref="T433:V435"/>
    <mergeCell ref="C436:C437"/>
    <mergeCell ref="P438:P440"/>
    <mergeCell ref="Q438:Q440"/>
    <mergeCell ref="Y433:Y437"/>
    <mergeCell ref="Z433:Z437"/>
    <mergeCell ref="AA433:AB437"/>
    <mergeCell ref="N435:P437"/>
    <mergeCell ref="Q436:Q437"/>
    <mergeCell ref="R436:R437"/>
    <mergeCell ref="S436:S437"/>
    <mergeCell ref="T436:T437"/>
    <mergeCell ref="U436:U437"/>
    <mergeCell ref="V436:V437"/>
    <mergeCell ref="W438:X439"/>
    <mergeCell ref="C453:M453"/>
    <mergeCell ref="N453:P453"/>
    <mergeCell ref="Q453:S453"/>
    <mergeCell ref="T453:V453"/>
    <mergeCell ref="W453:X453"/>
    <mergeCell ref="AA453:AB453"/>
    <mergeCell ref="N456:P458"/>
    <mergeCell ref="A451:B452"/>
    <mergeCell ref="C443:AB444"/>
    <mergeCell ref="C445:AB446"/>
    <mergeCell ref="C447:M448"/>
    <mergeCell ref="N447:AB448"/>
    <mergeCell ref="N449:P450"/>
    <mergeCell ref="Q449:AB450"/>
    <mergeCell ref="C449:M450"/>
    <mergeCell ref="C451:M452"/>
    <mergeCell ref="T454:V456"/>
    <mergeCell ref="Y454:Y458"/>
    <mergeCell ref="Z454:Z458"/>
    <mergeCell ref="AA454:AB458"/>
    <mergeCell ref="T457:T458"/>
    <mergeCell ref="U457:U458"/>
    <mergeCell ref="V457:V458"/>
    <mergeCell ref="C457:C458"/>
    <mergeCell ref="Q457:Q458"/>
    <mergeCell ref="R457:R458"/>
    <mergeCell ref="S457:S458"/>
    <mergeCell ref="N454:N455"/>
    <mergeCell ref="O454:O455"/>
    <mergeCell ref="P454:P455"/>
    <mergeCell ref="A454:A458"/>
    <mergeCell ref="Q454:S456"/>
    <mergeCell ref="B459:B463"/>
    <mergeCell ref="N459:N460"/>
    <mergeCell ref="O459:O460"/>
    <mergeCell ref="P459:P460"/>
    <mergeCell ref="Q459:S461"/>
    <mergeCell ref="T459:V461"/>
    <mergeCell ref="C462:C463"/>
    <mergeCell ref="I464:M466"/>
    <mergeCell ref="Y459:Y463"/>
    <mergeCell ref="Z459:Z463"/>
    <mergeCell ref="AA459:AB463"/>
    <mergeCell ref="N461:P463"/>
    <mergeCell ref="Q462:Q463"/>
    <mergeCell ref="R462:R463"/>
    <mergeCell ref="S462:S463"/>
    <mergeCell ref="T462:T463"/>
    <mergeCell ref="U462:U463"/>
    <mergeCell ref="V462:V463"/>
    <mergeCell ref="N475:P476"/>
    <mergeCell ref="Q475:AB476"/>
    <mergeCell ref="U464:U466"/>
    <mergeCell ref="V464:V466"/>
    <mergeCell ref="AA466:AB466"/>
    <mergeCell ref="AA467:AB467"/>
    <mergeCell ref="Q464:Q466"/>
    <mergeCell ref="N464:N466"/>
    <mergeCell ref="O464:O466"/>
    <mergeCell ref="P464:P466"/>
    <mergeCell ref="I467:M467"/>
    <mergeCell ref="N467:P467"/>
    <mergeCell ref="Q467:S467"/>
    <mergeCell ref="R464:R466"/>
    <mergeCell ref="S464:S466"/>
    <mergeCell ref="T464:T466"/>
    <mergeCell ref="C483:C484"/>
    <mergeCell ref="Q483:Q484"/>
    <mergeCell ref="R483:R484"/>
    <mergeCell ref="S483:S484"/>
    <mergeCell ref="T480:V482"/>
    <mergeCell ref="Y480:Y484"/>
    <mergeCell ref="C479:M479"/>
    <mergeCell ref="N479:P479"/>
    <mergeCell ref="Q479:S479"/>
    <mergeCell ref="T479:V479"/>
    <mergeCell ref="W479:X479"/>
    <mergeCell ref="AA479:AB479"/>
    <mergeCell ref="C469:AB470"/>
    <mergeCell ref="C471:AB472"/>
    <mergeCell ref="C473:M474"/>
    <mergeCell ref="N473:AB474"/>
    <mergeCell ref="I493:M493"/>
    <mergeCell ref="N493:P493"/>
    <mergeCell ref="Q493:S493"/>
    <mergeCell ref="T493:V493"/>
    <mergeCell ref="AA493:AB493"/>
    <mergeCell ref="I490:M492"/>
    <mergeCell ref="T490:T492"/>
    <mergeCell ref="B485:B489"/>
    <mergeCell ref="N485:N486"/>
    <mergeCell ref="O485:O486"/>
    <mergeCell ref="P485:P486"/>
    <mergeCell ref="Q485:S487"/>
    <mergeCell ref="T485:V487"/>
    <mergeCell ref="C488:C489"/>
    <mergeCell ref="P490:P492"/>
    <mergeCell ref="Q490:Q492"/>
    <mergeCell ref="Y485:Y489"/>
    <mergeCell ref="Z485:Z489"/>
    <mergeCell ref="AA485:AB489"/>
    <mergeCell ref="N487:P489"/>
    <mergeCell ref="Q488:Q489"/>
    <mergeCell ref="R488:R489"/>
    <mergeCell ref="S488:S489"/>
    <mergeCell ref="T488:T489"/>
    <mergeCell ref="U488:U489"/>
    <mergeCell ref="W490:X491"/>
    <mergeCell ref="Y490:Y491"/>
    <mergeCell ref="Z490:Z491"/>
    <mergeCell ref="AA490:AB491"/>
    <mergeCell ref="N503:P504"/>
    <mergeCell ref="Q503:AB504"/>
    <mergeCell ref="C505:M505"/>
    <mergeCell ref="N505:P505"/>
    <mergeCell ref="Q505:S505"/>
    <mergeCell ref="T505:V505"/>
    <mergeCell ref="W505:X505"/>
    <mergeCell ref="AA505:AB505"/>
    <mergeCell ref="N508:P510"/>
    <mergeCell ref="A503:B504"/>
    <mergeCell ref="C495:AB496"/>
    <mergeCell ref="C497:AB498"/>
    <mergeCell ref="C499:M500"/>
    <mergeCell ref="N499:AB500"/>
    <mergeCell ref="N501:P502"/>
    <mergeCell ref="Q501:AB502"/>
    <mergeCell ref="C501:M502"/>
    <mergeCell ref="C503:M504"/>
    <mergeCell ref="T506:V508"/>
    <mergeCell ref="Y506:Y510"/>
    <mergeCell ref="Z506:Z510"/>
    <mergeCell ref="AA506:AB510"/>
    <mergeCell ref="T509:T510"/>
    <mergeCell ref="U509:U510"/>
    <mergeCell ref="V509:V510"/>
    <mergeCell ref="C509:C510"/>
    <mergeCell ref="Q509:Q510"/>
    <mergeCell ref="R509:R510"/>
    <mergeCell ref="S509:S510"/>
    <mergeCell ref="N506:N507"/>
    <mergeCell ref="O506:O507"/>
    <mergeCell ref="P506:P507"/>
    <mergeCell ref="B511:B515"/>
    <mergeCell ref="N511:N512"/>
    <mergeCell ref="O511:O512"/>
    <mergeCell ref="P511:P512"/>
    <mergeCell ref="Q511:S513"/>
    <mergeCell ref="T511:V513"/>
    <mergeCell ref="C514:C515"/>
    <mergeCell ref="I516:M518"/>
    <mergeCell ref="Y511:Y515"/>
    <mergeCell ref="Z511:Z515"/>
    <mergeCell ref="AA511:AB515"/>
    <mergeCell ref="N513:P515"/>
    <mergeCell ref="Q514:Q515"/>
    <mergeCell ref="R514:R515"/>
    <mergeCell ref="S514:S515"/>
    <mergeCell ref="T514:T515"/>
    <mergeCell ref="U514:U515"/>
    <mergeCell ref="V514:V515"/>
    <mergeCell ref="W516:X517"/>
    <mergeCell ref="Y516:Y517"/>
    <mergeCell ref="Z516:Z517"/>
    <mergeCell ref="AA516:AB517"/>
    <mergeCell ref="N527:P528"/>
    <mergeCell ref="Q527:AB528"/>
    <mergeCell ref="U516:U518"/>
    <mergeCell ref="V516:V518"/>
    <mergeCell ref="AA518:AB518"/>
    <mergeCell ref="AA519:AB519"/>
    <mergeCell ref="Q516:Q518"/>
    <mergeCell ref="N516:N518"/>
    <mergeCell ref="O516:O518"/>
    <mergeCell ref="P516:P518"/>
    <mergeCell ref="I519:M519"/>
    <mergeCell ref="N519:P519"/>
    <mergeCell ref="Q519:S519"/>
    <mergeCell ref="R516:R518"/>
    <mergeCell ref="S516:S518"/>
    <mergeCell ref="T516:T518"/>
    <mergeCell ref="C535:C536"/>
    <mergeCell ref="Q535:Q536"/>
    <mergeCell ref="R535:R536"/>
    <mergeCell ref="S535:S536"/>
    <mergeCell ref="T532:V534"/>
    <mergeCell ref="Y532:Y536"/>
    <mergeCell ref="C531:M531"/>
    <mergeCell ref="N531:P531"/>
    <mergeCell ref="Q531:S531"/>
    <mergeCell ref="T531:V531"/>
    <mergeCell ref="W531:X531"/>
    <mergeCell ref="AA531:AB531"/>
    <mergeCell ref="C521:AB522"/>
    <mergeCell ref="C523:AB524"/>
    <mergeCell ref="C525:M526"/>
    <mergeCell ref="N525:AB526"/>
    <mergeCell ref="N529:P530"/>
    <mergeCell ref="Q529:AB530"/>
    <mergeCell ref="Q558:S560"/>
    <mergeCell ref="R542:R544"/>
    <mergeCell ref="S542:S544"/>
    <mergeCell ref="AA544:AB544"/>
    <mergeCell ref="I545:M545"/>
    <mergeCell ref="N545:P545"/>
    <mergeCell ref="Q545:S545"/>
    <mergeCell ref="T545:V545"/>
    <mergeCell ref="AA545:AB545"/>
    <mergeCell ref="I542:M544"/>
    <mergeCell ref="T542:T544"/>
    <mergeCell ref="B537:B541"/>
    <mergeCell ref="N537:N538"/>
    <mergeCell ref="O537:O538"/>
    <mergeCell ref="P537:P538"/>
    <mergeCell ref="Q537:S539"/>
    <mergeCell ref="T537:V539"/>
    <mergeCell ref="C540:C541"/>
    <mergeCell ref="P542:P544"/>
    <mergeCell ref="Q542:Q544"/>
    <mergeCell ref="Y537:Y541"/>
    <mergeCell ref="Z537:Z541"/>
    <mergeCell ref="AA537:AB541"/>
    <mergeCell ref="N539:P541"/>
    <mergeCell ref="Q540:Q541"/>
    <mergeCell ref="R540:R541"/>
    <mergeCell ref="S540:S541"/>
    <mergeCell ref="T540:T541"/>
    <mergeCell ref="U540:U541"/>
    <mergeCell ref="N555:P556"/>
    <mergeCell ref="C557:M557"/>
    <mergeCell ref="N557:P557"/>
    <mergeCell ref="Q557:S557"/>
    <mergeCell ref="T557:V557"/>
    <mergeCell ref="W557:X557"/>
    <mergeCell ref="AA557:AB557"/>
    <mergeCell ref="N560:P562"/>
    <mergeCell ref="A555:B556"/>
    <mergeCell ref="C547:AB548"/>
    <mergeCell ref="C549:AB550"/>
    <mergeCell ref="C551:M552"/>
    <mergeCell ref="N551:AB552"/>
    <mergeCell ref="N553:P554"/>
    <mergeCell ref="Q553:AB554"/>
    <mergeCell ref="C553:M554"/>
    <mergeCell ref="C555:M556"/>
    <mergeCell ref="T558:V560"/>
    <mergeCell ref="Y558:Y562"/>
    <mergeCell ref="Z558:Z562"/>
    <mergeCell ref="AA558:AB562"/>
    <mergeCell ref="T561:T562"/>
    <mergeCell ref="U561:U562"/>
    <mergeCell ref="V561:V562"/>
    <mergeCell ref="C561:C562"/>
    <mergeCell ref="Q561:Q562"/>
    <mergeCell ref="R561:R562"/>
    <mergeCell ref="S561:S562"/>
    <mergeCell ref="N558:N559"/>
    <mergeCell ref="O558:O559"/>
    <mergeCell ref="P558:P559"/>
    <mergeCell ref="A558:A562"/>
    <mergeCell ref="B563:B567"/>
    <mergeCell ref="N563:N564"/>
    <mergeCell ref="O563:O564"/>
    <mergeCell ref="P563:P564"/>
    <mergeCell ref="Q563:S565"/>
    <mergeCell ref="T563:V565"/>
    <mergeCell ref="C566:C567"/>
    <mergeCell ref="I568:M570"/>
    <mergeCell ref="Y563:Y567"/>
    <mergeCell ref="Z563:Z567"/>
    <mergeCell ref="AA563:AB567"/>
    <mergeCell ref="N565:P567"/>
    <mergeCell ref="Q566:Q567"/>
    <mergeCell ref="R566:R567"/>
    <mergeCell ref="S566:S567"/>
    <mergeCell ref="T566:T567"/>
    <mergeCell ref="U566:U567"/>
    <mergeCell ref="V566:V567"/>
    <mergeCell ref="W568:X569"/>
    <mergeCell ref="Y568:Y569"/>
    <mergeCell ref="Z568:Z569"/>
    <mergeCell ref="AA568:AB569"/>
    <mergeCell ref="N579:P580"/>
    <mergeCell ref="Q579:AB580"/>
    <mergeCell ref="U568:U570"/>
    <mergeCell ref="V568:V570"/>
    <mergeCell ref="AA570:AB570"/>
    <mergeCell ref="AA571:AB571"/>
    <mergeCell ref="Q568:Q570"/>
    <mergeCell ref="N568:N570"/>
    <mergeCell ref="O568:O570"/>
    <mergeCell ref="P568:P570"/>
    <mergeCell ref="I571:M571"/>
    <mergeCell ref="N571:P571"/>
    <mergeCell ref="Q571:S571"/>
    <mergeCell ref="R568:R570"/>
    <mergeCell ref="S568:S570"/>
    <mergeCell ref="T568:T570"/>
    <mergeCell ref="C579:M580"/>
    <mergeCell ref="C583:M583"/>
    <mergeCell ref="N583:P583"/>
    <mergeCell ref="Q583:S583"/>
    <mergeCell ref="T583:V583"/>
    <mergeCell ref="W583:X583"/>
    <mergeCell ref="AA583:AB583"/>
    <mergeCell ref="C573:AB574"/>
    <mergeCell ref="C575:AB576"/>
    <mergeCell ref="C577:M578"/>
    <mergeCell ref="N577:AB578"/>
    <mergeCell ref="C581:M582"/>
    <mergeCell ref="N581:P582"/>
    <mergeCell ref="Q581:AB582"/>
    <mergeCell ref="Q610:S612"/>
    <mergeCell ref="R594:R596"/>
    <mergeCell ref="S594:S596"/>
    <mergeCell ref="AA596:AB596"/>
    <mergeCell ref="I597:M597"/>
    <mergeCell ref="N597:P597"/>
    <mergeCell ref="Q597:S597"/>
    <mergeCell ref="T597:V597"/>
    <mergeCell ref="AA597:AB597"/>
    <mergeCell ref="I594:M596"/>
    <mergeCell ref="T594:T596"/>
    <mergeCell ref="N607:P608"/>
    <mergeCell ref="C609:M609"/>
    <mergeCell ref="N609:P609"/>
    <mergeCell ref="Q609:S609"/>
    <mergeCell ref="T609:V609"/>
    <mergeCell ref="W609:X609"/>
    <mergeCell ref="AA609:AB609"/>
    <mergeCell ref="N612:P614"/>
    <mergeCell ref="N589:N590"/>
    <mergeCell ref="O589:O590"/>
    <mergeCell ref="P589:P590"/>
    <mergeCell ref="Q589:S591"/>
    <mergeCell ref="T589:V591"/>
    <mergeCell ref="C592:C593"/>
    <mergeCell ref="P594:P596"/>
    <mergeCell ref="Q594:Q596"/>
    <mergeCell ref="Y589:Y593"/>
    <mergeCell ref="Z589:Z593"/>
    <mergeCell ref="AA589:AB593"/>
    <mergeCell ref="N591:P593"/>
    <mergeCell ref="Q592:Q593"/>
    <mergeCell ref="R592:R593"/>
    <mergeCell ref="S592:S593"/>
    <mergeCell ref="T592:T593"/>
    <mergeCell ref="U592:U593"/>
    <mergeCell ref="V592:V593"/>
    <mergeCell ref="W594:X595"/>
    <mergeCell ref="A607:B608"/>
    <mergeCell ref="C599:AB600"/>
    <mergeCell ref="C601:AB602"/>
    <mergeCell ref="C603:M604"/>
    <mergeCell ref="N603:AB604"/>
    <mergeCell ref="N605:P606"/>
    <mergeCell ref="Q605:AB606"/>
    <mergeCell ref="C605:M606"/>
    <mergeCell ref="C607:M608"/>
    <mergeCell ref="T610:V612"/>
    <mergeCell ref="Y610:Y614"/>
    <mergeCell ref="Z610:Z614"/>
    <mergeCell ref="AA610:AB614"/>
    <mergeCell ref="T613:T614"/>
    <mergeCell ref="U613:U614"/>
    <mergeCell ref="V613:V614"/>
    <mergeCell ref="C613:C614"/>
    <mergeCell ref="Q613:Q614"/>
    <mergeCell ref="R613:R614"/>
    <mergeCell ref="S613:S614"/>
    <mergeCell ref="N610:N611"/>
    <mergeCell ref="O610:O611"/>
    <mergeCell ref="P610:P611"/>
    <mergeCell ref="A610:A614"/>
    <mergeCell ref="N620:N622"/>
    <mergeCell ref="O620:O622"/>
    <mergeCell ref="P620:P622"/>
    <mergeCell ref="I623:M623"/>
    <mergeCell ref="N623:P623"/>
    <mergeCell ref="Q623:S623"/>
    <mergeCell ref="R620:R622"/>
    <mergeCell ref="S620:S622"/>
    <mergeCell ref="T620:T622"/>
    <mergeCell ref="C631:M632"/>
    <mergeCell ref="B615:B619"/>
    <mergeCell ref="N615:N616"/>
    <mergeCell ref="O615:O616"/>
    <mergeCell ref="P615:P616"/>
    <mergeCell ref="Q615:S617"/>
    <mergeCell ref="T615:V617"/>
    <mergeCell ref="C618:C619"/>
    <mergeCell ref="I620:M622"/>
    <mergeCell ref="N617:P619"/>
    <mergeCell ref="Q618:Q619"/>
    <mergeCell ref="R618:R619"/>
    <mergeCell ref="S618:S619"/>
    <mergeCell ref="T618:T619"/>
    <mergeCell ref="U618:U619"/>
    <mergeCell ref="R639:R640"/>
    <mergeCell ref="S639:S640"/>
    <mergeCell ref="T636:V638"/>
    <mergeCell ref="Y636:Y640"/>
    <mergeCell ref="C635:M635"/>
    <mergeCell ref="N635:P635"/>
    <mergeCell ref="Q635:S635"/>
    <mergeCell ref="T635:V635"/>
    <mergeCell ref="W635:X635"/>
    <mergeCell ref="AA635:AB635"/>
    <mergeCell ref="C625:AB626"/>
    <mergeCell ref="C627:AB628"/>
    <mergeCell ref="C629:M630"/>
    <mergeCell ref="N629:AB630"/>
    <mergeCell ref="C633:M634"/>
    <mergeCell ref="N633:P634"/>
    <mergeCell ref="Q633:AB634"/>
    <mergeCell ref="N631:P632"/>
    <mergeCell ref="Q631:AB632"/>
    <mergeCell ref="P662:P663"/>
    <mergeCell ref="I649:M649"/>
    <mergeCell ref="N649:P649"/>
    <mergeCell ref="Q649:S649"/>
    <mergeCell ref="T649:V649"/>
    <mergeCell ref="AA649:AB649"/>
    <mergeCell ref="I646:M648"/>
    <mergeCell ref="T646:T648"/>
    <mergeCell ref="B641:B645"/>
    <mergeCell ref="N641:N642"/>
    <mergeCell ref="O641:O642"/>
    <mergeCell ref="P641:P642"/>
    <mergeCell ref="Q641:S643"/>
    <mergeCell ref="T641:V643"/>
    <mergeCell ref="C644:C645"/>
    <mergeCell ref="P646:P648"/>
    <mergeCell ref="Q646:Q648"/>
    <mergeCell ref="Y641:Y645"/>
    <mergeCell ref="Z641:Z645"/>
    <mergeCell ref="AA641:AB645"/>
    <mergeCell ref="N643:P645"/>
    <mergeCell ref="Q644:Q645"/>
    <mergeCell ref="R644:R645"/>
    <mergeCell ref="S644:S645"/>
    <mergeCell ref="T644:T645"/>
    <mergeCell ref="U644:U645"/>
    <mergeCell ref="V644:V645"/>
    <mergeCell ref="V670:V671"/>
    <mergeCell ref="N659:P660"/>
    <mergeCell ref="Q659:AB660"/>
    <mergeCell ref="C661:M661"/>
    <mergeCell ref="N661:P661"/>
    <mergeCell ref="Q661:S661"/>
    <mergeCell ref="T661:V661"/>
    <mergeCell ref="W661:X661"/>
    <mergeCell ref="AA661:AB661"/>
    <mergeCell ref="N664:P666"/>
    <mergeCell ref="A659:B660"/>
    <mergeCell ref="C651:AB652"/>
    <mergeCell ref="C653:AB654"/>
    <mergeCell ref="C655:M656"/>
    <mergeCell ref="N655:AB656"/>
    <mergeCell ref="N657:P658"/>
    <mergeCell ref="Q657:AB658"/>
    <mergeCell ref="C657:M658"/>
    <mergeCell ref="C659:M660"/>
    <mergeCell ref="T662:V664"/>
    <mergeCell ref="Y662:Y666"/>
    <mergeCell ref="Z662:Z666"/>
    <mergeCell ref="AA662:AB666"/>
    <mergeCell ref="T665:T666"/>
    <mergeCell ref="U665:U666"/>
    <mergeCell ref="V665:V666"/>
    <mergeCell ref="C665:C666"/>
    <mergeCell ref="Q665:Q666"/>
    <mergeCell ref="R665:R666"/>
    <mergeCell ref="S665:S666"/>
    <mergeCell ref="N662:N663"/>
    <mergeCell ref="O662:O663"/>
    <mergeCell ref="U672:U674"/>
    <mergeCell ref="V672:V674"/>
    <mergeCell ref="AA674:AB674"/>
    <mergeCell ref="AA675:AB675"/>
    <mergeCell ref="Q672:Q674"/>
    <mergeCell ref="N672:N674"/>
    <mergeCell ref="O672:O674"/>
    <mergeCell ref="P672:P674"/>
    <mergeCell ref="I675:M675"/>
    <mergeCell ref="N675:P675"/>
    <mergeCell ref="Q675:S675"/>
    <mergeCell ref="R672:R674"/>
    <mergeCell ref="S672:S674"/>
    <mergeCell ref="T672:T674"/>
    <mergeCell ref="C683:M684"/>
    <mergeCell ref="B667:B671"/>
    <mergeCell ref="N667:N668"/>
    <mergeCell ref="O667:O668"/>
    <mergeCell ref="P667:P668"/>
    <mergeCell ref="Q667:S669"/>
    <mergeCell ref="T667:V669"/>
    <mergeCell ref="C670:C671"/>
    <mergeCell ref="I672:M674"/>
    <mergeCell ref="Y667:Y671"/>
    <mergeCell ref="Z667:Z671"/>
    <mergeCell ref="AA667:AB671"/>
    <mergeCell ref="N669:P671"/>
    <mergeCell ref="Q670:Q671"/>
    <mergeCell ref="R670:R671"/>
    <mergeCell ref="S670:S671"/>
    <mergeCell ref="T670:T671"/>
    <mergeCell ref="U670:U671"/>
    <mergeCell ref="N711:P712"/>
    <mergeCell ref="Q711:AB712"/>
    <mergeCell ref="C691:C692"/>
    <mergeCell ref="Q691:Q692"/>
    <mergeCell ref="R691:R692"/>
    <mergeCell ref="S691:S692"/>
    <mergeCell ref="T688:V690"/>
    <mergeCell ref="Y688:Y692"/>
    <mergeCell ref="C687:M687"/>
    <mergeCell ref="N687:P687"/>
    <mergeCell ref="Q687:S687"/>
    <mergeCell ref="T687:V687"/>
    <mergeCell ref="W687:X687"/>
    <mergeCell ref="AA687:AB687"/>
    <mergeCell ref="C677:AB678"/>
    <mergeCell ref="C679:AB680"/>
    <mergeCell ref="C681:M682"/>
    <mergeCell ref="N681:AB682"/>
    <mergeCell ref="C685:M686"/>
    <mergeCell ref="N685:P686"/>
    <mergeCell ref="Q685:AB686"/>
    <mergeCell ref="N683:P684"/>
    <mergeCell ref="Q683:AB684"/>
    <mergeCell ref="S698:S700"/>
    <mergeCell ref="AA700:AB700"/>
    <mergeCell ref="I701:M701"/>
    <mergeCell ref="N701:P701"/>
    <mergeCell ref="Q701:S701"/>
    <mergeCell ref="T701:V701"/>
    <mergeCell ref="AA701:AB701"/>
    <mergeCell ref="I698:M700"/>
    <mergeCell ref="T698:T700"/>
    <mergeCell ref="B693:B697"/>
    <mergeCell ref="N693:N694"/>
    <mergeCell ref="O693:O694"/>
    <mergeCell ref="P693:P694"/>
    <mergeCell ref="Q693:S695"/>
    <mergeCell ref="T693:V695"/>
    <mergeCell ref="C696:C697"/>
    <mergeCell ref="P698:P700"/>
    <mergeCell ref="Q698:Q700"/>
    <mergeCell ref="Y693:Y697"/>
    <mergeCell ref="Z693:Z697"/>
    <mergeCell ref="AA693:AB697"/>
    <mergeCell ref="N695:P697"/>
    <mergeCell ref="Q696:Q697"/>
    <mergeCell ref="R696:R697"/>
    <mergeCell ref="S696:S697"/>
    <mergeCell ref="T696:T697"/>
    <mergeCell ref="U696:U697"/>
    <mergeCell ref="V696:V697"/>
    <mergeCell ref="C713:M713"/>
    <mergeCell ref="N713:P713"/>
    <mergeCell ref="Q713:S713"/>
    <mergeCell ref="T713:V713"/>
    <mergeCell ref="W713:X713"/>
    <mergeCell ref="AA713:AB713"/>
    <mergeCell ref="N716:P718"/>
    <mergeCell ref="A711:B712"/>
    <mergeCell ref="C703:AB704"/>
    <mergeCell ref="C705:AB706"/>
    <mergeCell ref="C707:M708"/>
    <mergeCell ref="N707:AB708"/>
    <mergeCell ref="N709:P710"/>
    <mergeCell ref="Q709:AB710"/>
    <mergeCell ref="C709:M710"/>
    <mergeCell ref="C711:M712"/>
    <mergeCell ref="T714:V716"/>
    <mergeCell ref="Y714:Y718"/>
    <mergeCell ref="Z714:Z718"/>
    <mergeCell ref="AA714:AB718"/>
    <mergeCell ref="T717:T718"/>
    <mergeCell ref="U717:U718"/>
    <mergeCell ref="V717:V718"/>
    <mergeCell ref="C717:C718"/>
    <mergeCell ref="Q717:Q718"/>
    <mergeCell ref="R717:R718"/>
    <mergeCell ref="S717:S718"/>
    <mergeCell ref="N714:N715"/>
    <mergeCell ref="O714:O715"/>
    <mergeCell ref="P714:P715"/>
    <mergeCell ref="A714:A718"/>
    <mergeCell ref="Q714:S716"/>
    <mergeCell ref="B719:B723"/>
    <mergeCell ref="N719:N720"/>
    <mergeCell ref="O719:O720"/>
    <mergeCell ref="P719:P720"/>
    <mergeCell ref="Q719:S721"/>
    <mergeCell ref="T719:V721"/>
    <mergeCell ref="C722:C723"/>
    <mergeCell ref="I724:M726"/>
    <mergeCell ref="Y719:Y723"/>
    <mergeCell ref="Z719:Z723"/>
    <mergeCell ref="AA719:AB723"/>
    <mergeCell ref="N721:P723"/>
    <mergeCell ref="Q722:Q723"/>
    <mergeCell ref="R722:R723"/>
    <mergeCell ref="S722:S723"/>
    <mergeCell ref="T722:T723"/>
    <mergeCell ref="U722:U723"/>
    <mergeCell ref="V722:V723"/>
    <mergeCell ref="W724:X725"/>
    <mergeCell ref="Y724:Y725"/>
    <mergeCell ref="Z724:Z725"/>
    <mergeCell ref="AA724:AB725"/>
    <mergeCell ref="T727:V727"/>
    <mergeCell ref="N735:P736"/>
    <mergeCell ref="Q735:AB736"/>
    <mergeCell ref="U724:U726"/>
    <mergeCell ref="V724:V726"/>
    <mergeCell ref="AA726:AB726"/>
    <mergeCell ref="AA727:AB727"/>
    <mergeCell ref="Q724:Q726"/>
    <mergeCell ref="N724:N726"/>
    <mergeCell ref="O724:O726"/>
    <mergeCell ref="P724:P726"/>
    <mergeCell ref="I727:M727"/>
    <mergeCell ref="N727:P727"/>
    <mergeCell ref="Q727:S727"/>
    <mergeCell ref="R724:R726"/>
    <mergeCell ref="S724:S726"/>
    <mergeCell ref="T724:T726"/>
    <mergeCell ref="C735:M736"/>
    <mergeCell ref="C743:C744"/>
    <mergeCell ref="Q743:Q744"/>
    <mergeCell ref="R743:R744"/>
    <mergeCell ref="S743:S744"/>
    <mergeCell ref="T740:V742"/>
    <mergeCell ref="Y740:Y744"/>
    <mergeCell ref="C739:M739"/>
    <mergeCell ref="N739:P739"/>
    <mergeCell ref="Q739:S739"/>
    <mergeCell ref="T739:V739"/>
    <mergeCell ref="W739:X739"/>
    <mergeCell ref="AA739:AB739"/>
    <mergeCell ref="C729:AB730"/>
    <mergeCell ref="C731:AB732"/>
    <mergeCell ref="C733:M734"/>
    <mergeCell ref="N733:AB734"/>
    <mergeCell ref="C737:M738"/>
    <mergeCell ref="N737:P738"/>
    <mergeCell ref="Q737:AB738"/>
    <mergeCell ref="N750:N752"/>
    <mergeCell ref="O750:O752"/>
    <mergeCell ref="AA766:AB770"/>
    <mergeCell ref="N768:P770"/>
    <mergeCell ref="C769:C770"/>
    <mergeCell ref="Q769:Q770"/>
    <mergeCell ref="R769:R770"/>
    <mergeCell ref="S769:S770"/>
    <mergeCell ref="T769:T770"/>
    <mergeCell ref="U769:U770"/>
    <mergeCell ref="R750:R752"/>
    <mergeCell ref="S750:S752"/>
    <mergeCell ref="AA752:AB752"/>
    <mergeCell ref="I753:M753"/>
    <mergeCell ref="N753:P753"/>
    <mergeCell ref="Q753:S753"/>
    <mergeCell ref="T753:V753"/>
    <mergeCell ref="AA753:AB753"/>
    <mergeCell ref="I750:M752"/>
    <mergeCell ref="T750:T752"/>
    <mergeCell ref="P750:P752"/>
    <mergeCell ref="Q750:Q752"/>
    <mergeCell ref="Q763:AB764"/>
    <mergeCell ref="C765:M765"/>
    <mergeCell ref="N765:P765"/>
    <mergeCell ref="Q765:S765"/>
    <mergeCell ref="T765:V765"/>
    <mergeCell ref="W765:X765"/>
    <mergeCell ref="AA765:AB765"/>
    <mergeCell ref="A763:B764"/>
    <mergeCell ref="C755:AB756"/>
    <mergeCell ref="C757:AB758"/>
    <mergeCell ref="C759:M760"/>
    <mergeCell ref="N759:AB760"/>
    <mergeCell ref="N761:P762"/>
    <mergeCell ref="Q761:AB762"/>
    <mergeCell ref="C761:M762"/>
    <mergeCell ref="C763:M764"/>
    <mergeCell ref="N763:P764"/>
    <mergeCell ref="B771:B775"/>
    <mergeCell ref="N771:N772"/>
    <mergeCell ref="O771:O772"/>
    <mergeCell ref="P771:P772"/>
    <mergeCell ref="Q771:S773"/>
    <mergeCell ref="T771:V773"/>
    <mergeCell ref="C774:C775"/>
    <mergeCell ref="A766:A770"/>
    <mergeCell ref="A771:A775"/>
    <mergeCell ref="Q766:S768"/>
    <mergeCell ref="T766:V768"/>
    <mergeCell ref="Y766:Y770"/>
    <mergeCell ref="Z766:Z770"/>
    <mergeCell ref="B766:B770"/>
    <mergeCell ref="N766:N767"/>
    <mergeCell ref="O766:O767"/>
    <mergeCell ref="Y771:Y775"/>
    <mergeCell ref="Z771:Z775"/>
    <mergeCell ref="AA771:AB775"/>
    <mergeCell ref="N773:P775"/>
    <mergeCell ref="Q774:Q775"/>
    <mergeCell ref="R774:R775"/>
    <mergeCell ref="S774:S775"/>
    <mergeCell ref="T774:T775"/>
    <mergeCell ref="U774:U775"/>
    <mergeCell ref="V774:V775"/>
    <mergeCell ref="C791:M791"/>
    <mergeCell ref="N791:P791"/>
    <mergeCell ref="Q791:S791"/>
    <mergeCell ref="T791:V791"/>
    <mergeCell ref="W791:X791"/>
    <mergeCell ref="AA791:AB791"/>
    <mergeCell ref="C781:AB782"/>
    <mergeCell ref="C783:AB784"/>
    <mergeCell ref="C785:M786"/>
    <mergeCell ref="N785:AB786"/>
    <mergeCell ref="C789:M790"/>
    <mergeCell ref="N789:P790"/>
    <mergeCell ref="Q789:AB790"/>
    <mergeCell ref="T779:V779"/>
    <mergeCell ref="N787:P788"/>
    <mergeCell ref="Q787:AB788"/>
    <mergeCell ref="U776:U778"/>
    <mergeCell ref="V776:V778"/>
    <mergeCell ref="AA778:AB778"/>
    <mergeCell ref="AA779:AB779"/>
    <mergeCell ref="Q776:Q778"/>
    <mergeCell ref="C787:M788"/>
    <mergeCell ref="N776:N778"/>
    <mergeCell ref="O776:O778"/>
    <mergeCell ref="P776:P778"/>
    <mergeCell ref="I779:M779"/>
    <mergeCell ref="N779:P779"/>
    <mergeCell ref="Q779:S779"/>
    <mergeCell ref="R776:R778"/>
    <mergeCell ref="S776:S778"/>
    <mergeCell ref="T776:T778"/>
    <mergeCell ref="T792:V794"/>
    <mergeCell ref="Y792:Y796"/>
    <mergeCell ref="Z792:Z796"/>
    <mergeCell ref="B792:B796"/>
    <mergeCell ref="N792:N793"/>
    <mergeCell ref="O792:O793"/>
    <mergeCell ref="P792:P793"/>
    <mergeCell ref="AA792:AB796"/>
    <mergeCell ref="N794:P796"/>
    <mergeCell ref="C795:C796"/>
    <mergeCell ref="Q795:Q796"/>
    <mergeCell ref="R795:R796"/>
    <mergeCell ref="S795:S796"/>
    <mergeCell ref="T795:T796"/>
    <mergeCell ref="U795:U796"/>
    <mergeCell ref="V795:V796"/>
    <mergeCell ref="Q792:S794"/>
    <mergeCell ref="A781:B786"/>
    <mergeCell ref="A787:B788"/>
    <mergeCell ref="A789:B790"/>
    <mergeCell ref="I776:M778"/>
    <mergeCell ref="B797:B801"/>
    <mergeCell ref="N797:N798"/>
    <mergeCell ref="O797:O798"/>
    <mergeCell ref="P797:P798"/>
    <mergeCell ref="Q797:S799"/>
    <mergeCell ref="T797:V799"/>
    <mergeCell ref="C800:C801"/>
    <mergeCell ref="Y797:Y801"/>
    <mergeCell ref="Z797:Z801"/>
    <mergeCell ref="AA797:AB801"/>
    <mergeCell ref="N799:P801"/>
    <mergeCell ref="Q800:Q801"/>
    <mergeCell ref="R800:R801"/>
    <mergeCell ref="S800:S801"/>
    <mergeCell ref="T800:T801"/>
    <mergeCell ref="U800:U801"/>
    <mergeCell ref="V800:V801"/>
    <mergeCell ref="C821:C822"/>
    <mergeCell ref="Q821:Q822"/>
    <mergeCell ref="R821:R822"/>
    <mergeCell ref="S821:S822"/>
    <mergeCell ref="T821:T822"/>
    <mergeCell ref="U821:U822"/>
    <mergeCell ref="Q818:S820"/>
    <mergeCell ref="T818:V820"/>
    <mergeCell ref="Q805:S805"/>
    <mergeCell ref="T805:V805"/>
    <mergeCell ref="AA805:AB805"/>
    <mergeCell ref="I802:M804"/>
    <mergeCell ref="N802:N804"/>
    <mergeCell ref="O802:O804"/>
    <mergeCell ref="P802:P804"/>
    <mergeCell ref="Q802:Q804"/>
    <mergeCell ref="R802:R804"/>
    <mergeCell ref="S802:S804"/>
    <mergeCell ref="T802:T804"/>
    <mergeCell ref="A38:A42"/>
    <mergeCell ref="A12:A16"/>
    <mergeCell ref="A17:A21"/>
    <mergeCell ref="A22:H24"/>
    <mergeCell ref="A25:H25"/>
    <mergeCell ref="C87:M88"/>
    <mergeCell ref="N87:P88"/>
    <mergeCell ref="Q87:AB88"/>
    <mergeCell ref="R74:R76"/>
    <mergeCell ref="S74:S76"/>
    <mergeCell ref="T74:T76"/>
    <mergeCell ref="U74:U76"/>
    <mergeCell ref="V74:V76"/>
    <mergeCell ref="I77:M77"/>
    <mergeCell ref="C79:AB80"/>
    <mergeCell ref="C81:AB82"/>
    <mergeCell ref="C83:M84"/>
    <mergeCell ref="N83:AB84"/>
    <mergeCell ref="N85:P86"/>
    <mergeCell ref="Q85:AB86"/>
    <mergeCell ref="AA76:AB76"/>
    <mergeCell ref="C27:AB28"/>
    <mergeCell ref="C55:AB56"/>
    <mergeCell ref="C57:M58"/>
    <mergeCell ref="N57:AB58"/>
    <mergeCell ref="N59:P60"/>
    <mergeCell ref="Q59:AB60"/>
    <mergeCell ref="C72:C73"/>
    <mergeCell ref="Q72:Q73"/>
    <mergeCell ref="R72:R73"/>
    <mergeCell ref="S72:S73"/>
    <mergeCell ref="N51:P51"/>
    <mergeCell ref="A90:A94"/>
    <mergeCell ref="A95:A99"/>
    <mergeCell ref="A105:B110"/>
    <mergeCell ref="A111:B112"/>
    <mergeCell ref="A130:AB130"/>
    <mergeCell ref="U126:U128"/>
    <mergeCell ref="V126:V128"/>
    <mergeCell ref="A113:B114"/>
    <mergeCell ref="A116:A120"/>
    <mergeCell ref="A121:A125"/>
    <mergeCell ref="A43:A47"/>
    <mergeCell ref="A53:B58"/>
    <mergeCell ref="A59:B60"/>
    <mergeCell ref="A61:B62"/>
    <mergeCell ref="A137:B138"/>
    <mergeCell ref="A126:H128"/>
    <mergeCell ref="A129:H129"/>
    <mergeCell ref="A100:H102"/>
    <mergeCell ref="A103:H103"/>
    <mergeCell ref="A104:AB104"/>
    <mergeCell ref="A64:A68"/>
    <mergeCell ref="A69:A73"/>
    <mergeCell ref="A79:B84"/>
    <mergeCell ref="A85:B86"/>
    <mergeCell ref="B69:B73"/>
    <mergeCell ref="B64:B68"/>
    <mergeCell ref="A87:B88"/>
    <mergeCell ref="A74:H76"/>
    <mergeCell ref="A77:H77"/>
    <mergeCell ref="A48:H50"/>
    <mergeCell ref="A51:H51"/>
    <mergeCell ref="A78:AB78"/>
    <mergeCell ref="A194:A198"/>
    <mergeCell ref="A199:A203"/>
    <mergeCell ref="A209:B214"/>
    <mergeCell ref="A215:B216"/>
    <mergeCell ref="B194:B198"/>
    <mergeCell ref="A241:B242"/>
    <mergeCell ref="A230:H232"/>
    <mergeCell ref="A233:H233"/>
    <mergeCell ref="A204:H206"/>
    <mergeCell ref="A207:H207"/>
    <mergeCell ref="A208:AB208"/>
    <mergeCell ref="A234:AB234"/>
    <mergeCell ref="U230:U232"/>
    <mergeCell ref="V230:V232"/>
    <mergeCell ref="A131:B136"/>
    <mergeCell ref="B116:B120"/>
    <mergeCell ref="N230:N232"/>
    <mergeCell ref="O230:O232"/>
    <mergeCell ref="R230:R232"/>
    <mergeCell ref="S230:S232"/>
    <mergeCell ref="AA232:AB232"/>
    <mergeCell ref="I233:M233"/>
    <mergeCell ref="N233:P233"/>
    <mergeCell ref="Q233:S233"/>
    <mergeCell ref="T233:V233"/>
    <mergeCell ref="AA233:AB233"/>
    <mergeCell ref="I230:M232"/>
    <mergeCell ref="T230:T232"/>
    <mergeCell ref="B225:B229"/>
    <mergeCell ref="N225:N226"/>
    <mergeCell ref="O225:O226"/>
    <mergeCell ref="P225:P226"/>
    <mergeCell ref="A246:A250"/>
    <mergeCell ref="A251:A255"/>
    <mergeCell ref="A261:B266"/>
    <mergeCell ref="A267:B268"/>
    <mergeCell ref="B246:B250"/>
    <mergeCell ref="A293:B294"/>
    <mergeCell ref="A282:H284"/>
    <mergeCell ref="A285:H285"/>
    <mergeCell ref="A256:H258"/>
    <mergeCell ref="A259:H259"/>
    <mergeCell ref="A260:AB260"/>
    <mergeCell ref="A286:AB286"/>
    <mergeCell ref="U282:U284"/>
    <mergeCell ref="V282:V284"/>
    <mergeCell ref="A217:B218"/>
    <mergeCell ref="A220:A224"/>
    <mergeCell ref="A225:A229"/>
    <mergeCell ref="A235:B240"/>
    <mergeCell ref="B220:B224"/>
    <mergeCell ref="N282:N284"/>
    <mergeCell ref="O282:O284"/>
    <mergeCell ref="N272:N273"/>
    <mergeCell ref="O272:O273"/>
    <mergeCell ref="P272:P273"/>
    <mergeCell ref="Q272:S274"/>
    <mergeCell ref="N274:P276"/>
    <mergeCell ref="Y272:Y276"/>
    <mergeCell ref="Z272:Z276"/>
    <mergeCell ref="AA272:AB276"/>
    <mergeCell ref="T275:T276"/>
    <mergeCell ref="U275:U276"/>
    <mergeCell ref="R282:R284"/>
    <mergeCell ref="A303:A307"/>
    <mergeCell ref="A313:B318"/>
    <mergeCell ref="A319:B320"/>
    <mergeCell ref="B298:B302"/>
    <mergeCell ref="A345:B346"/>
    <mergeCell ref="A334:H336"/>
    <mergeCell ref="A337:H337"/>
    <mergeCell ref="A308:H310"/>
    <mergeCell ref="A311:H311"/>
    <mergeCell ref="A312:AB312"/>
    <mergeCell ref="A338:AB338"/>
    <mergeCell ref="U334:U336"/>
    <mergeCell ref="V334:V336"/>
    <mergeCell ref="A269:B270"/>
    <mergeCell ref="A272:A276"/>
    <mergeCell ref="A277:A281"/>
    <mergeCell ref="A287:B292"/>
    <mergeCell ref="B272:B276"/>
    <mergeCell ref="N334:N336"/>
    <mergeCell ref="O334:O336"/>
    <mergeCell ref="U327:U328"/>
    <mergeCell ref="V327:V328"/>
    <mergeCell ref="N324:N325"/>
    <mergeCell ref="O324:O325"/>
    <mergeCell ref="P324:P325"/>
    <mergeCell ref="Q324:S326"/>
    <mergeCell ref="N326:P328"/>
    <mergeCell ref="AA323:AB323"/>
    <mergeCell ref="C327:C328"/>
    <mergeCell ref="Q327:Q328"/>
    <mergeCell ref="I337:M337"/>
    <mergeCell ref="N337:P337"/>
    <mergeCell ref="A350:A354"/>
    <mergeCell ref="A355:A359"/>
    <mergeCell ref="A365:B370"/>
    <mergeCell ref="A371:B372"/>
    <mergeCell ref="B350:B354"/>
    <mergeCell ref="A397:B398"/>
    <mergeCell ref="A386:H388"/>
    <mergeCell ref="A389:H389"/>
    <mergeCell ref="A360:H362"/>
    <mergeCell ref="A363:H363"/>
    <mergeCell ref="A364:AB364"/>
    <mergeCell ref="A390:AB390"/>
    <mergeCell ref="U386:U388"/>
    <mergeCell ref="V386:V388"/>
    <mergeCell ref="A321:B322"/>
    <mergeCell ref="A324:A328"/>
    <mergeCell ref="A329:A333"/>
    <mergeCell ref="A339:B344"/>
    <mergeCell ref="B324:B328"/>
    <mergeCell ref="N386:N388"/>
    <mergeCell ref="O386:O388"/>
    <mergeCell ref="Z376:Z380"/>
    <mergeCell ref="AA376:AB380"/>
    <mergeCell ref="T379:T380"/>
    <mergeCell ref="U379:U380"/>
    <mergeCell ref="V379:V380"/>
    <mergeCell ref="N376:N377"/>
    <mergeCell ref="O376:O377"/>
    <mergeCell ref="P376:P377"/>
    <mergeCell ref="Q376:S378"/>
    <mergeCell ref="N378:P380"/>
    <mergeCell ref="C373:M374"/>
    <mergeCell ref="A402:A406"/>
    <mergeCell ref="A407:A411"/>
    <mergeCell ref="A417:B422"/>
    <mergeCell ref="A423:B424"/>
    <mergeCell ref="B402:B406"/>
    <mergeCell ref="A449:B450"/>
    <mergeCell ref="A438:H440"/>
    <mergeCell ref="A441:H441"/>
    <mergeCell ref="A412:H414"/>
    <mergeCell ref="A415:H415"/>
    <mergeCell ref="A416:AB416"/>
    <mergeCell ref="A442:AB442"/>
    <mergeCell ref="U438:U440"/>
    <mergeCell ref="V438:V440"/>
    <mergeCell ref="A373:B374"/>
    <mergeCell ref="A376:A380"/>
    <mergeCell ref="A381:A385"/>
    <mergeCell ref="A391:B396"/>
    <mergeCell ref="B376:B380"/>
    <mergeCell ref="N438:N440"/>
    <mergeCell ref="O438:O440"/>
    <mergeCell ref="Z428:Z432"/>
    <mergeCell ref="AA428:AB432"/>
    <mergeCell ref="T431:T432"/>
    <mergeCell ref="U431:U432"/>
    <mergeCell ref="V431:V432"/>
    <mergeCell ref="N428:N429"/>
    <mergeCell ref="O428:O429"/>
    <mergeCell ref="P428:P429"/>
    <mergeCell ref="Q428:S430"/>
    <mergeCell ref="N430:P432"/>
    <mergeCell ref="R438:R440"/>
    <mergeCell ref="A459:A463"/>
    <mergeCell ref="A469:B474"/>
    <mergeCell ref="A475:B476"/>
    <mergeCell ref="B454:B458"/>
    <mergeCell ref="A501:B502"/>
    <mergeCell ref="A490:H492"/>
    <mergeCell ref="A493:H493"/>
    <mergeCell ref="A464:H466"/>
    <mergeCell ref="A467:H467"/>
    <mergeCell ref="A468:AB468"/>
    <mergeCell ref="A494:AB494"/>
    <mergeCell ref="U490:U492"/>
    <mergeCell ref="V490:V492"/>
    <mergeCell ref="A425:B426"/>
    <mergeCell ref="A428:A432"/>
    <mergeCell ref="A433:A437"/>
    <mergeCell ref="A443:B448"/>
    <mergeCell ref="B428:B432"/>
    <mergeCell ref="N490:N492"/>
    <mergeCell ref="O490:O492"/>
    <mergeCell ref="Z480:Z484"/>
    <mergeCell ref="AA480:AB484"/>
    <mergeCell ref="T483:T484"/>
    <mergeCell ref="U483:U484"/>
    <mergeCell ref="V483:V484"/>
    <mergeCell ref="N480:N481"/>
    <mergeCell ref="O480:O481"/>
    <mergeCell ref="P480:P481"/>
    <mergeCell ref="Q480:S482"/>
    <mergeCell ref="N482:P484"/>
    <mergeCell ref="C477:M478"/>
    <mergeCell ref="N477:P478"/>
    <mergeCell ref="A506:A510"/>
    <mergeCell ref="A511:A515"/>
    <mergeCell ref="A521:B526"/>
    <mergeCell ref="A527:B528"/>
    <mergeCell ref="B506:B510"/>
    <mergeCell ref="A553:B554"/>
    <mergeCell ref="A542:H544"/>
    <mergeCell ref="A545:H545"/>
    <mergeCell ref="A516:H518"/>
    <mergeCell ref="A519:H519"/>
    <mergeCell ref="A520:AB520"/>
    <mergeCell ref="A546:AB546"/>
    <mergeCell ref="U542:U544"/>
    <mergeCell ref="V542:V544"/>
    <mergeCell ref="A477:B478"/>
    <mergeCell ref="A480:A484"/>
    <mergeCell ref="A485:A489"/>
    <mergeCell ref="A495:B500"/>
    <mergeCell ref="B480:B484"/>
    <mergeCell ref="N542:N544"/>
    <mergeCell ref="O542:O544"/>
    <mergeCell ref="Z532:Z536"/>
    <mergeCell ref="AA532:AB536"/>
    <mergeCell ref="T535:T536"/>
    <mergeCell ref="U535:U536"/>
    <mergeCell ref="V535:V536"/>
    <mergeCell ref="N532:N533"/>
    <mergeCell ref="O532:O533"/>
    <mergeCell ref="P532:P533"/>
    <mergeCell ref="Q532:S534"/>
    <mergeCell ref="N534:P536"/>
    <mergeCell ref="C529:M530"/>
    <mergeCell ref="A563:A567"/>
    <mergeCell ref="A573:B578"/>
    <mergeCell ref="A579:B580"/>
    <mergeCell ref="B558:B562"/>
    <mergeCell ref="A605:B606"/>
    <mergeCell ref="A594:H596"/>
    <mergeCell ref="A597:H597"/>
    <mergeCell ref="A568:H570"/>
    <mergeCell ref="A571:H571"/>
    <mergeCell ref="A572:AB572"/>
    <mergeCell ref="A598:AB598"/>
    <mergeCell ref="U594:U596"/>
    <mergeCell ref="V594:V596"/>
    <mergeCell ref="A529:B530"/>
    <mergeCell ref="A532:A536"/>
    <mergeCell ref="A537:A541"/>
    <mergeCell ref="A547:B552"/>
    <mergeCell ref="B532:B536"/>
    <mergeCell ref="N594:N596"/>
    <mergeCell ref="O594:O596"/>
    <mergeCell ref="Z584:Z588"/>
    <mergeCell ref="AA584:AB588"/>
    <mergeCell ref="T587:T588"/>
    <mergeCell ref="U587:U588"/>
    <mergeCell ref="V587:V588"/>
    <mergeCell ref="N584:N585"/>
    <mergeCell ref="O584:O585"/>
    <mergeCell ref="P584:P585"/>
    <mergeCell ref="Q584:S586"/>
    <mergeCell ref="N586:P588"/>
    <mergeCell ref="C587:C588"/>
    <mergeCell ref="B589:B593"/>
    <mergeCell ref="A615:A619"/>
    <mergeCell ref="A625:B630"/>
    <mergeCell ref="A631:B632"/>
    <mergeCell ref="B610:B614"/>
    <mergeCell ref="A657:B658"/>
    <mergeCell ref="A646:H648"/>
    <mergeCell ref="A649:H649"/>
    <mergeCell ref="A620:H622"/>
    <mergeCell ref="A623:H623"/>
    <mergeCell ref="A624:AB624"/>
    <mergeCell ref="A650:AB650"/>
    <mergeCell ref="U646:U648"/>
    <mergeCell ref="V646:V648"/>
    <mergeCell ref="A581:B582"/>
    <mergeCell ref="A584:A588"/>
    <mergeCell ref="A589:A593"/>
    <mergeCell ref="A599:B604"/>
    <mergeCell ref="B584:B588"/>
    <mergeCell ref="N646:N648"/>
    <mergeCell ref="O646:O648"/>
    <mergeCell ref="Z636:Z640"/>
    <mergeCell ref="AA636:AB640"/>
    <mergeCell ref="T639:T640"/>
    <mergeCell ref="U639:U640"/>
    <mergeCell ref="V639:V640"/>
    <mergeCell ref="N636:N637"/>
    <mergeCell ref="O636:O637"/>
    <mergeCell ref="P636:P637"/>
    <mergeCell ref="Q636:S638"/>
    <mergeCell ref="N638:P640"/>
    <mergeCell ref="C639:C640"/>
    <mergeCell ref="Q639:Q640"/>
    <mergeCell ref="A662:A666"/>
    <mergeCell ref="A667:A671"/>
    <mergeCell ref="A677:B682"/>
    <mergeCell ref="A683:B684"/>
    <mergeCell ref="B662:B666"/>
    <mergeCell ref="A709:B710"/>
    <mergeCell ref="A698:H700"/>
    <mergeCell ref="A701:H701"/>
    <mergeCell ref="A672:H674"/>
    <mergeCell ref="A675:H675"/>
    <mergeCell ref="A676:AB676"/>
    <mergeCell ref="A702:AB702"/>
    <mergeCell ref="U698:U700"/>
    <mergeCell ref="V698:V700"/>
    <mergeCell ref="A633:B634"/>
    <mergeCell ref="A636:A640"/>
    <mergeCell ref="A641:A645"/>
    <mergeCell ref="A651:B656"/>
    <mergeCell ref="B636:B640"/>
    <mergeCell ref="N698:N700"/>
    <mergeCell ref="O698:O700"/>
    <mergeCell ref="Z688:Z692"/>
    <mergeCell ref="AA688:AB692"/>
    <mergeCell ref="T691:T692"/>
    <mergeCell ref="U691:U692"/>
    <mergeCell ref="V691:V692"/>
    <mergeCell ref="N688:N689"/>
    <mergeCell ref="O688:O689"/>
    <mergeCell ref="P688:P689"/>
    <mergeCell ref="Q688:S690"/>
    <mergeCell ref="N690:P692"/>
    <mergeCell ref="R698:R700"/>
    <mergeCell ref="A685:B686"/>
    <mergeCell ref="A688:A692"/>
    <mergeCell ref="A693:A697"/>
    <mergeCell ref="A703:B708"/>
    <mergeCell ref="B688:B692"/>
    <mergeCell ref="B745:B749"/>
    <mergeCell ref="N745:N746"/>
    <mergeCell ref="O745:O746"/>
    <mergeCell ref="P745:P746"/>
    <mergeCell ref="Q745:S747"/>
    <mergeCell ref="T745:V747"/>
    <mergeCell ref="C748:C749"/>
    <mergeCell ref="Y745:Y749"/>
    <mergeCell ref="Z745:Z749"/>
    <mergeCell ref="AA745:AB749"/>
    <mergeCell ref="N747:P749"/>
    <mergeCell ref="Q748:Q749"/>
    <mergeCell ref="R748:R749"/>
    <mergeCell ref="S748:S749"/>
    <mergeCell ref="T748:T749"/>
    <mergeCell ref="U748:U749"/>
    <mergeCell ref="V748:V749"/>
    <mergeCell ref="Z740:Z744"/>
    <mergeCell ref="AA740:AB744"/>
    <mergeCell ref="T743:T744"/>
    <mergeCell ref="U743:U744"/>
    <mergeCell ref="V743:V744"/>
    <mergeCell ref="N740:N741"/>
    <mergeCell ref="O740:O741"/>
    <mergeCell ref="P740:P741"/>
    <mergeCell ref="Q740:S742"/>
    <mergeCell ref="N742:P744"/>
    <mergeCell ref="Z823:Z827"/>
    <mergeCell ref="A818:A822"/>
    <mergeCell ref="A823:A827"/>
    <mergeCell ref="A828:H830"/>
    <mergeCell ref="A831:H831"/>
    <mergeCell ref="AA830:AB830"/>
    <mergeCell ref="A719:A723"/>
    <mergeCell ref="A729:B734"/>
    <mergeCell ref="A735:B736"/>
    <mergeCell ref="B714:B718"/>
    <mergeCell ref="A761:B762"/>
    <mergeCell ref="A750:H752"/>
    <mergeCell ref="A753:H753"/>
    <mergeCell ref="A724:H726"/>
    <mergeCell ref="A727:H727"/>
    <mergeCell ref="A728:AB728"/>
    <mergeCell ref="A754:AB754"/>
    <mergeCell ref="U750:U752"/>
    <mergeCell ref="V750:V752"/>
    <mergeCell ref="T826:T827"/>
    <mergeCell ref="U826:U827"/>
    <mergeCell ref="V826:V827"/>
    <mergeCell ref="Q815:AB816"/>
    <mergeCell ref="C817:M817"/>
    <mergeCell ref="N817:P817"/>
    <mergeCell ref="Q817:S817"/>
    <mergeCell ref="T817:V817"/>
    <mergeCell ref="W817:X817"/>
    <mergeCell ref="AA817:AB817"/>
    <mergeCell ref="A815:B816"/>
    <mergeCell ref="C807:AB808"/>
    <mergeCell ref="C809:AB810"/>
    <mergeCell ref="N828:N830"/>
    <mergeCell ref="A737:B738"/>
    <mergeCell ref="A740:A744"/>
    <mergeCell ref="A745:A749"/>
    <mergeCell ref="A755:B760"/>
    <mergeCell ref="B740:B744"/>
    <mergeCell ref="R828:R830"/>
    <mergeCell ref="S828:S830"/>
    <mergeCell ref="T828:T830"/>
    <mergeCell ref="B823:B827"/>
    <mergeCell ref="N823:N824"/>
    <mergeCell ref="O823:O824"/>
    <mergeCell ref="P823:P824"/>
    <mergeCell ref="Q823:S825"/>
    <mergeCell ref="T823:V825"/>
    <mergeCell ref="C826:C827"/>
    <mergeCell ref="Y823:Y827"/>
    <mergeCell ref="C811:M812"/>
    <mergeCell ref="N811:AB812"/>
    <mergeCell ref="N813:P814"/>
    <mergeCell ref="Q813:AB814"/>
    <mergeCell ref="C813:M814"/>
    <mergeCell ref="C815:M816"/>
    <mergeCell ref="N815:P816"/>
    <mergeCell ref="Y818:Y822"/>
    <mergeCell ref="Z818:Z822"/>
    <mergeCell ref="B818:B822"/>
    <mergeCell ref="N818:N819"/>
    <mergeCell ref="O818:O819"/>
    <mergeCell ref="P818:P819"/>
    <mergeCell ref="AA818:AB822"/>
    <mergeCell ref="N820:P822"/>
    <mergeCell ref="I831:M831"/>
    <mergeCell ref="A776:H778"/>
    <mergeCell ref="A779:H779"/>
    <mergeCell ref="A780:AB780"/>
    <mergeCell ref="AA804:AB804"/>
    <mergeCell ref="A792:A796"/>
    <mergeCell ref="A797:A801"/>
    <mergeCell ref="U802:U804"/>
    <mergeCell ref="V802:V804"/>
    <mergeCell ref="A802:H804"/>
    <mergeCell ref="A805:H805"/>
    <mergeCell ref="I805:M805"/>
    <mergeCell ref="N805:P805"/>
    <mergeCell ref="O828:O830"/>
    <mergeCell ref="V821:V822"/>
    <mergeCell ref="P828:P830"/>
    <mergeCell ref="Q828:Q830"/>
    <mergeCell ref="A806:AB806"/>
    <mergeCell ref="AA823:AB827"/>
    <mergeCell ref="N825:P827"/>
    <mergeCell ref="Q826:Q827"/>
    <mergeCell ref="R826:R827"/>
    <mergeCell ref="S826:S827"/>
    <mergeCell ref="N831:P831"/>
    <mergeCell ref="Q831:S831"/>
    <mergeCell ref="T831:V831"/>
    <mergeCell ref="AA831:AB831"/>
    <mergeCell ref="A807:B812"/>
    <mergeCell ref="A813:B814"/>
    <mergeCell ref="U828:U830"/>
    <mergeCell ref="V828:V830"/>
    <mergeCell ref="I828:M830"/>
    <mergeCell ref="A838:B839"/>
    <mergeCell ref="C838:M839"/>
    <mergeCell ref="N838:P839"/>
    <mergeCell ref="Q838:AB839"/>
    <mergeCell ref="A832:B837"/>
    <mergeCell ref="C832:AB833"/>
    <mergeCell ref="C834:AB835"/>
    <mergeCell ref="C836:M837"/>
    <mergeCell ref="N836:AB837"/>
    <mergeCell ref="C842:M842"/>
    <mergeCell ref="N842:P842"/>
    <mergeCell ref="Q842:S842"/>
    <mergeCell ref="T842:V842"/>
    <mergeCell ref="A840:B841"/>
    <mergeCell ref="C840:M841"/>
    <mergeCell ref="N840:P841"/>
    <mergeCell ref="Q840:AB841"/>
    <mergeCell ref="W842:X842"/>
    <mergeCell ref="AA842:AB842"/>
    <mergeCell ref="P843:P844"/>
    <mergeCell ref="Q843:S845"/>
    <mergeCell ref="T843:V845"/>
    <mergeCell ref="Y843:Y847"/>
    <mergeCell ref="A843:A847"/>
    <mergeCell ref="B843:B847"/>
    <mergeCell ref="N843:N844"/>
    <mergeCell ref="O843:O844"/>
    <mergeCell ref="Z843:Z847"/>
    <mergeCell ref="AA843:AB847"/>
    <mergeCell ref="N845:P847"/>
    <mergeCell ref="C846:C847"/>
    <mergeCell ref="Q846:Q847"/>
    <mergeCell ref="R846:R847"/>
    <mergeCell ref="S846:S847"/>
    <mergeCell ref="T846:T847"/>
    <mergeCell ref="U846:U847"/>
    <mergeCell ref="V846:V847"/>
    <mergeCell ref="A853:H855"/>
    <mergeCell ref="I853:M855"/>
    <mergeCell ref="N853:N855"/>
    <mergeCell ref="O853:O855"/>
    <mergeCell ref="T856:V856"/>
    <mergeCell ref="AA856:AB856"/>
    <mergeCell ref="A848:A852"/>
    <mergeCell ref="B848:B852"/>
    <mergeCell ref="N848:N849"/>
    <mergeCell ref="O848:O849"/>
    <mergeCell ref="P848:P849"/>
    <mergeCell ref="Q848:S850"/>
    <mergeCell ref="T848:V850"/>
    <mergeCell ref="Y848:Y852"/>
    <mergeCell ref="Z848:Z852"/>
    <mergeCell ref="AA848:AB852"/>
    <mergeCell ref="N850:P852"/>
    <mergeCell ref="C851:C852"/>
    <mergeCell ref="Q851:Q852"/>
    <mergeCell ref="R851:R852"/>
    <mergeCell ref="S851:S852"/>
    <mergeCell ref="T851:T852"/>
    <mergeCell ref="U851:U852"/>
    <mergeCell ref="V851:V852"/>
    <mergeCell ref="A866:B867"/>
    <mergeCell ref="C866:M867"/>
    <mergeCell ref="N866:P867"/>
    <mergeCell ref="Q866:AB867"/>
    <mergeCell ref="A864:B865"/>
    <mergeCell ref="C864:M865"/>
    <mergeCell ref="N864:P865"/>
    <mergeCell ref="Q864:AB865"/>
    <mergeCell ref="P853:P855"/>
    <mergeCell ref="Q853:Q855"/>
    <mergeCell ref="R853:R855"/>
    <mergeCell ref="S853:S855"/>
    <mergeCell ref="C868:M868"/>
    <mergeCell ref="N868:P868"/>
    <mergeCell ref="Q868:S868"/>
    <mergeCell ref="A857:AB857"/>
    <mergeCell ref="A858:B863"/>
    <mergeCell ref="C858:AB859"/>
    <mergeCell ref="V853:V855"/>
    <mergeCell ref="AA855:AB855"/>
    <mergeCell ref="W868:X868"/>
    <mergeCell ref="AA868:AB868"/>
    <mergeCell ref="T868:V868"/>
    <mergeCell ref="C860:AB861"/>
    <mergeCell ref="C862:M863"/>
    <mergeCell ref="N862:AB863"/>
    <mergeCell ref="A856:H856"/>
    <mergeCell ref="I856:M856"/>
    <mergeCell ref="N856:P856"/>
    <mergeCell ref="Q856:S856"/>
    <mergeCell ref="T853:T855"/>
    <mergeCell ref="U853:U855"/>
    <mergeCell ref="P869:P870"/>
    <mergeCell ref="Q869:S871"/>
    <mergeCell ref="T869:V871"/>
    <mergeCell ref="Y869:Y873"/>
    <mergeCell ref="A869:A873"/>
    <mergeCell ref="B869:B873"/>
    <mergeCell ref="N869:N870"/>
    <mergeCell ref="O869:O870"/>
    <mergeCell ref="Z869:Z873"/>
    <mergeCell ref="AA869:AB873"/>
    <mergeCell ref="N871:P873"/>
    <mergeCell ref="C872:C873"/>
    <mergeCell ref="Q872:Q873"/>
    <mergeCell ref="R872:R873"/>
    <mergeCell ref="S872:S873"/>
    <mergeCell ref="T872:T873"/>
    <mergeCell ref="U872:U873"/>
    <mergeCell ref="V872:V873"/>
    <mergeCell ref="A879:H881"/>
    <mergeCell ref="I879:M881"/>
    <mergeCell ref="N879:N881"/>
    <mergeCell ref="O879:O881"/>
    <mergeCell ref="T882:V882"/>
    <mergeCell ref="AA882:AB882"/>
    <mergeCell ref="A874:A878"/>
    <mergeCell ref="B874:B878"/>
    <mergeCell ref="N874:N875"/>
    <mergeCell ref="O874:O875"/>
    <mergeCell ref="P874:P875"/>
    <mergeCell ref="Q874:S876"/>
    <mergeCell ref="T874:V876"/>
    <mergeCell ref="Y874:Y878"/>
    <mergeCell ref="Z874:Z878"/>
    <mergeCell ref="AA874:AB878"/>
    <mergeCell ref="N876:P878"/>
    <mergeCell ref="C877:C878"/>
    <mergeCell ref="Q877:Q878"/>
    <mergeCell ref="R877:R878"/>
    <mergeCell ref="S877:S878"/>
    <mergeCell ref="T877:T878"/>
    <mergeCell ref="U877:U878"/>
    <mergeCell ref="V877:V878"/>
    <mergeCell ref="W879:X880"/>
    <mergeCell ref="Y879:Y880"/>
    <mergeCell ref="Z879:Z880"/>
    <mergeCell ref="AA879:AB880"/>
    <mergeCell ref="A892:B893"/>
    <mergeCell ref="C892:M893"/>
    <mergeCell ref="N892:P893"/>
    <mergeCell ref="Q892:AB893"/>
    <mergeCell ref="A890:B891"/>
    <mergeCell ref="C890:M891"/>
    <mergeCell ref="N890:P891"/>
    <mergeCell ref="Q890:AB891"/>
    <mergeCell ref="P879:P881"/>
    <mergeCell ref="Q879:Q881"/>
    <mergeCell ref="R879:R881"/>
    <mergeCell ref="S879:S881"/>
    <mergeCell ref="C894:M894"/>
    <mergeCell ref="N894:P894"/>
    <mergeCell ref="Q894:S894"/>
    <mergeCell ref="A883:AB883"/>
    <mergeCell ref="A884:B889"/>
    <mergeCell ref="C884:AB885"/>
    <mergeCell ref="V879:V881"/>
    <mergeCell ref="AA881:AB881"/>
    <mergeCell ref="W894:X894"/>
    <mergeCell ref="AA894:AB894"/>
    <mergeCell ref="T894:V894"/>
    <mergeCell ref="C886:AB887"/>
    <mergeCell ref="C888:M889"/>
    <mergeCell ref="N888:AB889"/>
    <mergeCell ref="A882:H882"/>
    <mergeCell ref="I882:M882"/>
    <mergeCell ref="N882:P882"/>
    <mergeCell ref="Q882:S882"/>
    <mergeCell ref="T879:T881"/>
    <mergeCell ref="U879:U881"/>
    <mergeCell ref="P895:P896"/>
    <mergeCell ref="Q895:S897"/>
    <mergeCell ref="T895:V897"/>
    <mergeCell ref="Y895:Y899"/>
    <mergeCell ref="A895:A899"/>
    <mergeCell ref="B895:B899"/>
    <mergeCell ref="N895:N896"/>
    <mergeCell ref="O895:O896"/>
    <mergeCell ref="Z895:Z899"/>
    <mergeCell ref="AA895:AB899"/>
    <mergeCell ref="N897:P899"/>
    <mergeCell ref="C898:C899"/>
    <mergeCell ref="Q898:Q899"/>
    <mergeCell ref="R898:R899"/>
    <mergeCell ref="S898:S899"/>
    <mergeCell ref="T898:T899"/>
    <mergeCell ref="U898:U899"/>
    <mergeCell ref="V898:V899"/>
    <mergeCell ref="A905:H907"/>
    <mergeCell ref="I905:M907"/>
    <mergeCell ref="N905:N907"/>
    <mergeCell ref="O905:O907"/>
    <mergeCell ref="T908:V908"/>
    <mergeCell ref="AA908:AB908"/>
    <mergeCell ref="A900:A904"/>
    <mergeCell ref="B900:B904"/>
    <mergeCell ref="N900:N901"/>
    <mergeCell ref="O900:O901"/>
    <mergeCell ref="P900:P901"/>
    <mergeCell ref="Q900:S902"/>
    <mergeCell ref="T900:V902"/>
    <mergeCell ref="Y900:Y904"/>
    <mergeCell ref="Z900:Z904"/>
    <mergeCell ref="AA900:AB904"/>
    <mergeCell ref="N902:P904"/>
    <mergeCell ref="C903:C904"/>
    <mergeCell ref="Q903:Q904"/>
    <mergeCell ref="R903:R904"/>
    <mergeCell ref="S903:S904"/>
    <mergeCell ref="T903:T904"/>
    <mergeCell ref="U903:U904"/>
    <mergeCell ref="V903:V904"/>
    <mergeCell ref="W905:X906"/>
    <mergeCell ref="Y905:Y906"/>
    <mergeCell ref="Z905:Z906"/>
    <mergeCell ref="AA905:AB906"/>
    <mergeCell ref="A918:B919"/>
    <mergeCell ref="C918:M919"/>
    <mergeCell ref="N918:P919"/>
    <mergeCell ref="Q918:AB919"/>
    <mergeCell ref="A916:B917"/>
    <mergeCell ref="C916:M917"/>
    <mergeCell ref="N916:P917"/>
    <mergeCell ref="Q916:AB917"/>
    <mergeCell ref="P905:P907"/>
    <mergeCell ref="Q905:Q907"/>
    <mergeCell ref="R905:R907"/>
    <mergeCell ref="S905:S907"/>
    <mergeCell ref="C920:M920"/>
    <mergeCell ref="N920:P920"/>
    <mergeCell ref="Q920:S920"/>
    <mergeCell ref="A909:AB909"/>
    <mergeCell ref="A910:B915"/>
    <mergeCell ref="C910:AB911"/>
    <mergeCell ref="V905:V907"/>
    <mergeCell ref="AA907:AB907"/>
    <mergeCell ref="W920:X920"/>
    <mergeCell ref="AA920:AB920"/>
    <mergeCell ref="T920:V920"/>
    <mergeCell ref="C912:AB913"/>
    <mergeCell ref="C914:M915"/>
    <mergeCell ref="N914:AB915"/>
    <mergeCell ref="A908:H908"/>
    <mergeCell ref="I908:M908"/>
    <mergeCell ref="N908:P908"/>
    <mergeCell ref="Q908:S908"/>
    <mergeCell ref="T905:T907"/>
    <mergeCell ref="U905:U907"/>
    <mergeCell ref="P921:P922"/>
    <mergeCell ref="Q921:S923"/>
    <mergeCell ref="T921:V923"/>
    <mergeCell ref="Y921:Y925"/>
    <mergeCell ref="A921:A925"/>
    <mergeCell ref="B921:B925"/>
    <mergeCell ref="N921:N922"/>
    <mergeCell ref="O921:O922"/>
    <mergeCell ref="Z921:Z925"/>
    <mergeCell ref="AA921:AB925"/>
    <mergeCell ref="N923:P925"/>
    <mergeCell ref="C924:C925"/>
    <mergeCell ref="Q924:Q925"/>
    <mergeCell ref="R924:R925"/>
    <mergeCell ref="S924:S925"/>
    <mergeCell ref="T924:T925"/>
    <mergeCell ref="U924:U925"/>
    <mergeCell ref="V924:V925"/>
    <mergeCell ref="A926:A930"/>
    <mergeCell ref="B926:B930"/>
    <mergeCell ref="N926:N927"/>
    <mergeCell ref="O926:O927"/>
    <mergeCell ref="P926:P927"/>
    <mergeCell ref="Q926:S928"/>
    <mergeCell ref="T926:V928"/>
    <mergeCell ref="Y926:Y930"/>
    <mergeCell ref="Z926:Z930"/>
    <mergeCell ref="AA926:AB930"/>
    <mergeCell ref="N928:P930"/>
    <mergeCell ref="C929:C930"/>
    <mergeCell ref="Q929:Q930"/>
    <mergeCell ref="R929:R930"/>
    <mergeCell ref="S929:S930"/>
    <mergeCell ref="T929:T930"/>
    <mergeCell ref="U929:U930"/>
    <mergeCell ref="V929:V930"/>
    <mergeCell ref="P931:P933"/>
    <mergeCell ref="Q931:Q933"/>
    <mergeCell ref="R931:R933"/>
    <mergeCell ref="S931:S933"/>
    <mergeCell ref="C946:M946"/>
    <mergeCell ref="N946:P946"/>
    <mergeCell ref="Q946:S946"/>
    <mergeCell ref="A935:AB935"/>
    <mergeCell ref="V931:V933"/>
    <mergeCell ref="AA933:AB933"/>
    <mergeCell ref="W946:X946"/>
    <mergeCell ref="AA946:AB946"/>
    <mergeCell ref="T946:V946"/>
    <mergeCell ref="A934:H934"/>
    <mergeCell ref="I934:M934"/>
    <mergeCell ref="N934:P934"/>
    <mergeCell ref="Q934:S934"/>
    <mergeCell ref="T931:T933"/>
    <mergeCell ref="U931:U933"/>
    <mergeCell ref="A931:H933"/>
    <mergeCell ref="I931:M933"/>
    <mergeCell ref="N931:N933"/>
    <mergeCell ref="O931:O933"/>
    <mergeCell ref="T934:V934"/>
    <mergeCell ref="AA934:AB934"/>
    <mergeCell ref="W931:X932"/>
    <mergeCell ref="Y931:Y932"/>
    <mergeCell ref="Z931:Z932"/>
    <mergeCell ref="AA931:AB932"/>
    <mergeCell ref="A947:A951"/>
    <mergeCell ref="B947:B951"/>
    <mergeCell ref="N947:N948"/>
    <mergeCell ref="O947:O948"/>
    <mergeCell ref="Z952:Z956"/>
    <mergeCell ref="R950:R951"/>
    <mergeCell ref="S950:S951"/>
    <mergeCell ref="T950:T951"/>
    <mergeCell ref="U950:U951"/>
    <mergeCell ref="V950:V951"/>
    <mergeCell ref="P947:P948"/>
    <mergeCell ref="Q947:S949"/>
    <mergeCell ref="T947:V949"/>
    <mergeCell ref="A936:B941"/>
    <mergeCell ref="C936:AB937"/>
    <mergeCell ref="C938:AB939"/>
    <mergeCell ref="C940:M941"/>
    <mergeCell ref="N940:AB941"/>
    <mergeCell ref="Z947:Z951"/>
    <mergeCell ref="AA947:AB951"/>
    <mergeCell ref="N949:P951"/>
    <mergeCell ref="C950:C951"/>
    <mergeCell ref="Q950:Q951"/>
    <mergeCell ref="A944:B945"/>
    <mergeCell ref="C944:M945"/>
    <mergeCell ref="N944:P945"/>
    <mergeCell ref="Q944:AB945"/>
    <mergeCell ref="A942:B943"/>
    <mergeCell ref="C942:M943"/>
    <mergeCell ref="N942:P943"/>
    <mergeCell ref="Q942:AB943"/>
    <mergeCell ref="A957:H959"/>
    <mergeCell ref="I957:M959"/>
    <mergeCell ref="N957:N959"/>
    <mergeCell ref="O957:O959"/>
    <mergeCell ref="T960:V960"/>
    <mergeCell ref="AA960:AB960"/>
    <mergeCell ref="A952:A956"/>
    <mergeCell ref="B952:B956"/>
    <mergeCell ref="N952:N953"/>
    <mergeCell ref="O952:O953"/>
    <mergeCell ref="P952:P953"/>
    <mergeCell ref="Q952:S954"/>
    <mergeCell ref="T952:V954"/>
    <mergeCell ref="Y952:Y956"/>
    <mergeCell ref="AA952:AB956"/>
    <mergeCell ref="N954:P956"/>
    <mergeCell ref="C955:C956"/>
    <mergeCell ref="Q955:Q956"/>
    <mergeCell ref="R955:R956"/>
    <mergeCell ref="S955:S956"/>
    <mergeCell ref="T955:T956"/>
    <mergeCell ref="U955:U956"/>
    <mergeCell ref="V955:V956"/>
    <mergeCell ref="W957:X958"/>
    <mergeCell ref="Y957:Y958"/>
    <mergeCell ref="Z957:Z958"/>
    <mergeCell ref="AA957:AB958"/>
    <mergeCell ref="A970:B971"/>
    <mergeCell ref="C970:M971"/>
    <mergeCell ref="N970:P971"/>
    <mergeCell ref="Q970:AB971"/>
    <mergeCell ref="A968:B969"/>
    <mergeCell ref="C968:M969"/>
    <mergeCell ref="N968:P969"/>
    <mergeCell ref="Q968:AB969"/>
    <mergeCell ref="P957:P959"/>
    <mergeCell ref="Q957:Q959"/>
    <mergeCell ref="R957:R959"/>
    <mergeCell ref="S957:S959"/>
    <mergeCell ref="C972:M972"/>
    <mergeCell ref="N972:P972"/>
    <mergeCell ref="Q972:S972"/>
    <mergeCell ref="A961:AB961"/>
    <mergeCell ref="A962:B967"/>
    <mergeCell ref="C962:AB963"/>
    <mergeCell ref="V957:V959"/>
    <mergeCell ref="AA959:AB959"/>
    <mergeCell ref="W972:X972"/>
    <mergeCell ref="AA972:AB972"/>
    <mergeCell ref="T972:V972"/>
    <mergeCell ref="C964:AB965"/>
    <mergeCell ref="C966:M967"/>
    <mergeCell ref="N966:AB967"/>
    <mergeCell ref="A960:H960"/>
    <mergeCell ref="I960:M960"/>
    <mergeCell ref="N960:P960"/>
    <mergeCell ref="Q960:S960"/>
    <mergeCell ref="T957:T959"/>
    <mergeCell ref="U957:U959"/>
    <mergeCell ref="P973:P974"/>
    <mergeCell ref="Q973:S975"/>
    <mergeCell ref="T973:V975"/>
    <mergeCell ref="Y973:Y977"/>
    <mergeCell ref="A973:A977"/>
    <mergeCell ref="B973:B977"/>
    <mergeCell ref="N973:N974"/>
    <mergeCell ref="O973:O974"/>
    <mergeCell ref="Z973:Z977"/>
    <mergeCell ref="AA973:AB977"/>
    <mergeCell ref="N975:P977"/>
    <mergeCell ref="C976:C977"/>
    <mergeCell ref="Q976:Q977"/>
    <mergeCell ref="R976:R977"/>
    <mergeCell ref="S976:S977"/>
    <mergeCell ref="T976:T977"/>
    <mergeCell ref="U976:U977"/>
    <mergeCell ref="V976:V977"/>
    <mergeCell ref="A983:H985"/>
    <mergeCell ref="I983:M985"/>
    <mergeCell ref="N983:N985"/>
    <mergeCell ref="O983:O985"/>
    <mergeCell ref="T986:V986"/>
    <mergeCell ref="AA986:AB986"/>
    <mergeCell ref="A978:A982"/>
    <mergeCell ref="B978:B982"/>
    <mergeCell ref="N978:N979"/>
    <mergeCell ref="O978:O979"/>
    <mergeCell ref="P978:P979"/>
    <mergeCell ref="Q978:S980"/>
    <mergeCell ref="T978:V980"/>
    <mergeCell ref="Y978:Y982"/>
    <mergeCell ref="Z978:Z982"/>
    <mergeCell ref="AA978:AB982"/>
    <mergeCell ref="N980:P982"/>
    <mergeCell ref="C981:C982"/>
    <mergeCell ref="Q981:Q982"/>
    <mergeCell ref="R981:R982"/>
    <mergeCell ref="S981:S982"/>
    <mergeCell ref="T981:T982"/>
    <mergeCell ref="U981:U982"/>
    <mergeCell ref="V981:V982"/>
    <mergeCell ref="W983:X984"/>
    <mergeCell ref="Y983:Y984"/>
    <mergeCell ref="Z983:Z984"/>
    <mergeCell ref="AA983:AB984"/>
    <mergeCell ref="A996:B997"/>
    <mergeCell ref="C996:M997"/>
    <mergeCell ref="N996:P997"/>
    <mergeCell ref="Q996:AB997"/>
    <mergeCell ref="A994:B995"/>
    <mergeCell ref="C994:M995"/>
    <mergeCell ref="N994:P995"/>
    <mergeCell ref="Q994:AB995"/>
    <mergeCell ref="P983:P985"/>
    <mergeCell ref="Q983:Q985"/>
    <mergeCell ref="R983:R985"/>
    <mergeCell ref="S983:S985"/>
    <mergeCell ref="C998:M998"/>
    <mergeCell ref="N998:P998"/>
    <mergeCell ref="Q998:S998"/>
    <mergeCell ref="A987:AB987"/>
    <mergeCell ref="A988:B993"/>
    <mergeCell ref="C988:AB989"/>
    <mergeCell ref="V983:V985"/>
    <mergeCell ref="AA985:AB985"/>
    <mergeCell ref="W998:X998"/>
    <mergeCell ref="AA998:AB998"/>
    <mergeCell ref="T998:V998"/>
    <mergeCell ref="C990:AB991"/>
    <mergeCell ref="C992:M993"/>
    <mergeCell ref="N992:AB993"/>
    <mergeCell ref="A986:H986"/>
    <mergeCell ref="I986:M986"/>
    <mergeCell ref="N986:P986"/>
    <mergeCell ref="Q986:S986"/>
    <mergeCell ref="T983:T985"/>
    <mergeCell ref="U983:U985"/>
    <mergeCell ref="P999:P1000"/>
    <mergeCell ref="Q999:S1001"/>
    <mergeCell ref="T999:V1001"/>
    <mergeCell ref="Y999:Y1003"/>
    <mergeCell ref="A999:A1003"/>
    <mergeCell ref="B999:B1003"/>
    <mergeCell ref="N999:N1000"/>
    <mergeCell ref="O999:O1000"/>
    <mergeCell ref="Z999:Z1003"/>
    <mergeCell ref="AA999:AB1003"/>
    <mergeCell ref="N1001:P1003"/>
    <mergeCell ref="C1002:C1003"/>
    <mergeCell ref="Q1002:Q1003"/>
    <mergeCell ref="R1002:R1003"/>
    <mergeCell ref="S1002:S1003"/>
    <mergeCell ref="T1002:T1003"/>
    <mergeCell ref="U1002:U1003"/>
    <mergeCell ref="V1002:V1003"/>
    <mergeCell ref="A1009:H1011"/>
    <mergeCell ref="I1009:M1011"/>
    <mergeCell ref="N1009:N1011"/>
    <mergeCell ref="O1009:O1011"/>
    <mergeCell ref="T1012:V1012"/>
    <mergeCell ref="AA1012:AB1012"/>
    <mergeCell ref="A1004:A1008"/>
    <mergeCell ref="B1004:B1008"/>
    <mergeCell ref="N1004:N1005"/>
    <mergeCell ref="O1004:O1005"/>
    <mergeCell ref="P1004:P1005"/>
    <mergeCell ref="Q1004:S1006"/>
    <mergeCell ref="T1004:V1006"/>
    <mergeCell ref="Y1004:Y1008"/>
    <mergeCell ref="Z1004:Z1008"/>
    <mergeCell ref="AA1004:AB1008"/>
    <mergeCell ref="N1006:P1008"/>
    <mergeCell ref="C1007:C1008"/>
    <mergeCell ref="Q1007:Q1008"/>
    <mergeCell ref="R1007:R1008"/>
    <mergeCell ref="S1007:S1008"/>
    <mergeCell ref="T1007:T1008"/>
    <mergeCell ref="U1007:U1008"/>
    <mergeCell ref="V1007:V1008"/>
    <mergeCell ref="W1009:X1010"/>
    <mergeCell ref="Y1009:Y1010"/>
    <mergeCell ref="Z1009:Z1010"/>
    <mergeCell ref="AA1009:AB1010"/>
    <mergeCell ref="A1022:B1023"/>
    <mergeCell ref="C1022:M1023"/>
    <mergeCell ref="N1022:P1023"/>
    <mergeCell ref="Q1022:AB1023"/>
    <mergeCell ref="A1020:B1021"/>
    <mergeCell ref="C1020:M1021"/>
    <mergeCell ref="N1020:P1021"/>
    <mergeCell ref="Q1020:AB1021"/>
    <mergeCell ref="P1009:P1011"/>
    <mergeCell ref="Q1009:Q1011"/>
    <mergeCell ref="R1009:R1011"/>
    <mergeCell ref="S1009:S1011"/>
    <mergeCell ref="C1024:M1024"/>
    <mergeCell ref="N1024:P1024"/>
    <mergeCell ref="Q1024:S1024"/>
    <mergeCell ref="A1013:AB1013"/>
    <mergeCell ref="A1014:B1019"/>
    <mergeCell ref="C1014:AB1015"/>
    <mergeCell ref="V1009:V1011"/>
    <mergeCell ref="AA1011:AB1011"/>
    <mergeCell ref="W1024:X1024"/>
    <mergeCell ref="AA1024:AB1024"/>
    <mergeCell ref="T1024:V1024"/>
    <mergeCell ref="C1016:AB1017"/>
    <mergeCell ref="C1018:M1019"/>
    <mergeCell ref="N1018:AB1019"/>
    <mergeCell ref="A1012:H1012"/>
    <mergeCell ref="I1012:M1012"/>
    <mergeCell ref="N1012:P1012"/>
    <mergeCell ref="Q1012:S1012"/>
    <mergeCell ref="T1009:T1011"/>
    <mergeCell ref="U1009:U1011"/>
    <mergeCell ref="P1025:P1026"/>
    <mergeCell ref="Q1025:S1027"/>
    <mergeCell ref="T1025:V1027"/>
    <mergeCell ref="Y1025:Y1029"/>
    <mergeCell ref="A1025:A1029"/>
    <mergeCell ref="B1025:B1029"/>
    <mergeCell ref="N1025:N1026"/>
    <mergeCell ref="O1025:O1026"/>
    <mergeCell ref="Z1025:Z1029"/>
    <mergeCell ref="AA1025:AB1029"/>
    <mergeCell ref="N1027:P1029"/>
    <mergeCell ref="C1028:C1029"/>
    <mergeCell ref="Q1028:Q1029"/>
    <mergeCell ref="R1028:R1029"/>
    <mergeCell ref="S1028:S1029"/>
    <mergeCell ref="T1028:T1029"/>
    <mergeCell ref="U1028:U1029"/>
    <mergeCell ref="V1028:V1029"/>
    <mergeCell ref="A1030:A1034"/>
    <mergeCell ref="B1030:B1034"/>
    <mergeCell ref="N1030:N1031"/>
    <mergeCell ref="O1030:O1031"/>
    <mergeCell ref="P1030:P1031"/>
    <mergeCell ref="Q1030:S1032"/>
    <mergeCell ref="T1030:V1032"/>
    <mergeCell ref="Y1030:Y1034"/>
    <mergeCell ref="Z1030:Z1034"/>
    <mergeCell ref="AA1030:AB1034"/>
    <mergeCell ref="N1032:P1034"/>
    <mergeCell ref="C1033:C1034"/>
    <mergeCell ref="Q1033:Q1034"/>
    <mergeCell ref="R1033:R1034"/>
    <mergeCell ref="S1033:S1034"/>
    <mergeCell ref="T1033:T1034"/>
    <mergeCell ref="U1033:U1034"/>
    <mergeCell ref="V1033:V1034"/>
    <mergeCell ref="P1035:P1037"/>
    <mergeCell ref="Q1035:Q1037"/>
    <mergeCell ref="R1035:R1037"/>
    <mergeCell ref="S1035:S1037"/>
    <mergeCell ref="C1050:M1050"/>
    <mergeCell ref="N1050:P1050"/>
    <mergeCell ref="Q1050:S1050"/>
    <mergeCell ref="A1039:AB1039"/>
    <mergeCell ref="V1035:V1037"/>
    <mergeCell ref="AA1037:AB1037"/>
    <mergeCell ref="W1050:X1050"/>
    <mergeCell ref="AA1050:AB1050"/>
    <mergeCell ref="T1050:V1050"/>
    <mergeCell ref="A1038:H1038"/>
    <mergeCell ref="I1038:M1038"/>
    <mergeCell ref="N1038:P1038"/>
    <mergeCell ref="Q1038:S1038"/>
    <mergeCell ref="T1035:T1037"/>
    <mergeCell ref="U1035:U1037"/>
    <mergeCell ref="A1035:H1037"/>
    <mergeCell ref="I1035:M1037"/>
    <mergeCell ref="N1035:N1037"/>
    <mergeCell ref="O1035:O1037"/>
    <mergeCell ref="T1038:V1038"/>
    <mergeCell ref="AA1038:AB1038"/>
    <mergeCell ref="W1035:X1036"/>
    <mergeCell ref="Y1035:Y1036"/>
    <mergeCell ref="Z1035:Z1036"/>
    <mergeCell ref="AA1035:AB1036"/>
    <mergeCell ref="A1051:A1055"/>
    <mergeCell ref="B1051:B1055"/>
    <mergeCell ref="N1051:N1052"/>
    <mergeCell ref="O1051:O1052"/>
    <mergeCell ref="Z1056:Z1060"/>
    <mergeCell ref="R1054:R1055"/>
    <mergeCell ref="S1054:S1055"/>
    <mergeCell ref="T1054:T1055"/>
    <mergeCell ref="U1054:U1055"/>
    <mergeCell ref="V1054:V1055"/>
    <mergeCell ref="P1051:P1052"/>
    <mergeCell ref="Q1051:S1053"/>
    <mergeCell ref="T1051:V1053"/>
    <mergeCell ref="A1040:B1045"/>
    <mergeCell ref="C1040:AB1041"/>
    <mergeCell ref="C1042:AB1043"/>
    <mergeCell ref="C1044:M1045"/>
    <mergeCell ref="N1044:AB1045"/>
    <mergeCell ref="Z1051:Z1055"/>
    <mergeCell ref="AA1051:AB1055"/>
    <mergeCell ref="N1053:P1055"/>
    <mergeCell ref="C1054:C1055"/>
    <mergeCell ref="Q1054:Q1055"/>
    <mergeCell ref="A1048:B1049"/>
    <mergeCell ref="C1048:M1049"/>
    <mergeCell ref="N1048:P1049"/>
    <mergeCell ref="Q1048:AB1049"/>
    <mergeCell ref="A1046:B1047"/>
    <mergeCell ref="C1046:M1047"/>
    <mergeCell ref="N1046:P1047"/>
    <mergeCell ref="Q1046:AB1047"/>
    <mergeCell ref="A1061:H1063"/>
    <mergeCell ref="I1061:M1063"/>
    <mergeCell ref="N1061:N1063"/>
    <mergeCell ref="O1061:O1063"/>
    <mergeCell ref="T1064:V1064"/>
    <mergeCell ref="AA1064:AB1064"/>
    <mergeCell ref="A1056:A1060"/>
    <mergeCell ref="B1056:B1060"/>
    <mergeCell ref="N1056:N1057"/>
    <mergeCell ref="O1056:O1057"/>
    <mergeCell ref="P1056:P1057"/>
    <mergeCell ref="Q1056:S1058"/>
    <mergeCell ref="T1056:V1058"/>
    <mergeCell ref="Y1056:Y1060"/>
    <mergeCell ref="AA1056:AB1060"/>
    <mergeCell ref="N1058:P1060"/>
    <mergeCell ref="C1059:C1060"/>
    <mergeCell ref="Q1059:Q1060"/>
    <mergeCell ref="R1059:R1060"/>
    <mergeCell ref="S1059:S1060"/>
    <mergeCell ref="T1059:T1060"/>
    <mergeCell ref="U1059:U1060"/>
    <mergeCell ref="V1059:V1060"/>
    <mergeCell ref="W1061:X1062"/>
    <mergeCell ref="Y1061:Y1062"/>
    <mergeCell ref="Z1061:Z1062"/>
    <mergeCell ref="AA1061:AB1062"/>
    <mergeCell ref="A1074:B1075"/>
    <mergeCell ref="C1074:M1075"/>
    <mergeCell ref="N1074:P1075"/>
    <mergeCell ref="Q1074:AB1075"/>
    <mergeCell ref="A1072:B1073"/>
    <mergeCell ref="C1072:M1073"/>
    <mergeCell ref="N1072:P1073"/>
    <mergeCell ref="Q1072:AB1073"/>
    <mergeCell ref="P1061:P1063"/>
    <mergeCell ref="Q1061:Q1063"/>
    <mergeCell ref="R1061:R1063"/>
    <mergeCell ref="S1061:S1063"/>
    <mergeCell ref="C1076:M1076"/>
    <mergeCell ref="N1076:P1076"/>
    <mergeCell ref="Q1076:S1076"/>
    <mergeCell ref="A1065:AB1065"/>
    <mergeCell ref="A1066:B1071"/>
    <mergeCell ref="C1066:AB1067"/>
    <mergeCell ref="V1061:V1063"/>
    <mergeCell ref="AA1063:AB1063"/>
    <mergeCell ref="W1076:X1076"/>
    <mergeCell ref="AA1076:AB1076"/>
    <mergeCell ref="T1076:V1076"/>
    <mergeCell ref="C1068:AB1069"/>
    <mergeCell ref="C1070:M1071"/>
    <mergeCell ref="N1070:AB1071"/>
    <mergeCell ref="A1064:H1064"/>
    <mergeCell ref="I1064:M1064"/>
    <mergeCell ref="N1064:P1064"/>
    <mergeCell ref="Q1064:S1064"/>
    <mergeCell ref="T1061:T1063"/>
    <mergeCell ref="U1061:U1063"/>
    <mergeCell ref="P1077:P1078"/>
    <mergeCell ref="Q1077:S1079"/>
    <mergeCell ref="T1077:V1079"/>
    <mergeCell ref="Y1077:Y1081"/>
    <mergeCell ref="A1077:A1081"/>
    <mergeCell ref="B1077:B1081"/>
    <mergeCell ref="N1077:N1078"/>
    <mergeCell ref="O1077:O1078"/>
    <mergeCell ref="Z1077:Z1081"/>
    <mergeCell ref="AA1077:AB1081"/>
    <mergeCell ref="N1079:P1081"/>
    <mergeCell ref="C1080:C1081"/>
    <mergeCell ref="Q1080:Q1081"/>
    <mergeCell ref="R1080:R1081"/>
    <mergeCell ref="S1080:S1081"/>
    <mergeCell ref="T1080:T1081"/>
    <mergeCell ref="U1080:U1081"/>
    <mergeCell ref="V1080:V1081"/>
    <mergeCell ref="A1087:H1089"/>
    <mergeCell ref="I1087:M1089"/>
    <mergeCell ref="N1087:N1089"/>
    <mergeCell ref="O1087:O1089"/>
    <mergeCell ref="T1090:V1090"/>
    <mergeCell ref="AA1090:AB1090"/>
    <mergeCell ref="A1082:A1086"/>
    <mergeCell ref="B1082:B1086"/>
    <mergeCell ref="N1082:N1083"/>
    <mergeCell ref="O1082:O1083"/>
    <mergeCell ref="P1082:P1083"/>
    <mergeCell ref="Q1082:S1084"/>
    <mergeCell ref="T1082:V1084"/>
    <mergeCell ref="Y1082:Y1086"/>
    <mergeCell ref="Z1082:Z1086"/>
    <mergeCell ref="AA1082:AB1086"/>
    <mergeCell ref="N1084:P1086"/>
    <mergeCell ref="C1085:C1086"/>
    <mergeCell ref="Q1085:Q1086"/>
    <mergeCell ref="R1085:R1086"/>
    <mergeCell ref="S1085:S1086"/>
    <mergeCell ref="T1085:T1086"/>
    <mergeCell ref="U1085:U1086"/>
    <mergeCell ref="V1085:V1086"/>
    <mergeCell ref="W1087:X1088"/>
    <mergeCell ref="Y1087:Y1088"/>
    <mergeCell ref="Z1087:Z1088"/>
    <mergeCell ref="AA1087:AB1088"/>
    <mergeCell ref="A1100:B1101"/>
    <mergeCell ref="C1100:M1101"/>
    <mergeCell ref="N1100:P1101"/>
    <mergeCell ref="Q1100:AB1101"/>
    <mergeCell ref="A1098:B1099"/>
    <mergeCell ref="C1098:M1099"/>
    <mergeCell ref="N1098:P1099"/>
    <mergeCell ref="Q1098:AB1099"/>
    <mergeCell ref="P1087:P1089"/>
    <mergeCell ref="Q1087:Q1089"/>
    <mergeCell ref="R1087:R1089"/>
    <mergeCell ref="S1087:S1089"/>
    <mergeCell ref="C1102:M1102"/>
    <mergeCell ref="N1102:P1102"/>
    <mergeCell ref="Q1102:S1102"/>
    <mergeCell ref="A1091:AB1091"/>
    <mergeCell ref="A1092:B1097"/>
    <mergeCell ref="C1092:AB1093"/>
    <mergeCell ref="V1087:V1089"/>
    <mergeCell ref="AA1089:AB1089"/>
    <mergeCell ref="W1102:X1102"/>
    <mergeCell ref="AA1102:AB1102"/>
    <mergeCell ref="T1102:V1102"/>
    <mergeCell ref="C1094:AB1095"/>
    <mergeCell ref="C1096:M1097"/>
    <mergeCell ref="N1096:AB1097"/>
    <mergeCell ref="A1090:H1090"/>
    <mergeCell ref="I1090:M1090"/>
    <mergeCell ref="N1090:P1090"/>
    <mergeCell ref="Q1090:S1090"/>
    <mergeCell ref="T1087:T1089"/>
    <mergeCell ref="U1087:U1089"/>
    <mergeCell ref="P1103:P1104"/>
    <mergeCell ref="Q1103:S1105"/>
    <mergeCell ref="T1103:V1105"/>
    <mergeCell ref="Y1103:Y1107"/>
    <mergeCell ref="A1103:A1107"/>
    <mergeCell ref="B1103:B1107"/>
    <mergeCell ref="N1103:N1104"/>
    <mergeCell ref="O1103:O1104"/>
    <mergeCell ref="Z1103:Z1107"/>
    <mergeCell ref="AA1103:AB1107"/>
    <mergeCell ref="N1105:P1107"/>
    <mergeCell ref="C1106:C1107"/>
    <mergeCell ref="Q1106:Q1107"/>
    <mergeCell ref="R1106:R1107"/>
    <mergeCell ref="S1106:S1107"/>
    <mergeCell ref="T1106:T1107"/>
    <mergeCell ref="U1106:U1107"/>
    <mergeCell ref="V1106:V1107"/>
    <mergeCell ref="A1113:H1115"/>
    <mergeCell ref="I1113:M1115"/>
    <mergeCell ref="N1113:N1115"/>
    <mergeCell ref="O1113:O1115"/>
    <mergeCell ref="T1116:V1116"/>
    <mergeCell ref="AA1116:AB1116"/>
    <mergeCell ref="A1108:A1112"/>
    <mergeCell ref="B1108:B1112"/>
    <mergeCell ref="N1108:N1109"/>
    <mergeCell ref="O1108:O1109"/>
    <mergeCell ref="P1108:P1109"/>
    <mergeCell ref="Q1108:S1110"/>
    <mergeCell ref="T1108:V1110"/>
    <mergeCell ref="Y1108:Y1112"/>
    <mergeCell ref="Z1108:Z1112"/>
    <mergeCell ref="AA1108:AB1112"/>
    <mergeCell ref="N1110:P1112"/>
    <mergeCell ref="C1111:C1112"/>
    <mergeCell ref="Q1111:Q1112"/>
    <mergeCell ref="R1111:R1112"/>
    <mergeCell ref="S1111:S1112"/>
    <mergeCell ref="T1111:T1112"/>
    <mergeCell ref="U1111:U1112"/>
    <mergeCell ref="V1111:V1112"/>
    <mergeCell ref="W1113:X1114"/>
    <mergeCell ref="Y1113:Y1114"/>
    <mergeCell ref="Z1113:Z1114"/>
    <mergeCell ref="AA1113:AB1114"/>
    <mergeCell ref="A1126:B1127"/>
    <mergeCell ref="C1126:M1127"/>
    <mergeCell ref="N1126:P1127"/>
    <mergeCell ref="Q1126:AB1127"/>
    <mergeCell ref="A1124:B1125"/>
    <mergeCell ref="C1124:M1125"/>
    <mergeCell ref="N1124:P1125"/>
    <mergeCell ref="Q1124:AB1125"/>
    <mergeCell ref="P1113:P1115"/>
    <mergeCell ref="Q1113:Q1115"/>
    <mergeCell ref="R1113:R1115"/>
    <mergeCell ref="S1113:S1115"/>
    <mergeCell ref="C1128:M1128"/>
    <mergeCell ref="N1128:P1128"/>
    <mergeCell ref="Q1128:S1128"/>
    <mergeCell ref="A1117:AB1117"/>
    <mergeCell ref="A1118:B1123"/>
    <mergeCell ref="C1118:AB1119"/>
    <mergeCell ref="V1113:V1115"/>
    <mergeCell ref="AA1115:AB1115"/>
    <mergeCell ref="W1128:X1128"/>
    <mergeCell ref="AA1128:AB1128"/>
    <mergeCell ref="T1128:V1128"/>
    <mergeCell ref="C1120:AB1121"/>
    <mergeCell ref="C1122:M1123"/>
    <mergeCell ref="N1122:AB1123"/>
    <mergeCell ref="A1116:H1116"/>
    <mergeCell ref="I1116:M1116"/>
    <mergeCell ref="N1116:P1116"/>
    <mergeCell ref="Q1116:S1116"/>
    <mergeCell ref="T1113:T1115"/>
    <mergeCell ref="U1113:U1115"/>
    <mergeCell ref="P1129:P1130"/>
    <mergeCell ref="Q1129:S1131"/>
    <mergeCell ref="T1129:V1131"/>
    <mergeCell ref="Y1129:Y1133"/>
    <mergeCell ref="A1129:A1133"/>
    <mergeCell ref="B1129:B1133"/>
    <mergeCell ref="N1129:N1130"/>
    <mergeCell ref="O1129:O1130"/>
    <mergeCell ref="Z1129:Z1133"/>
    <mergeCell ref="AA1129:AB1133"/>
    <mergeCell ref="N1131:P1133"/>
    <mergeCell ref="C1132:C1133"/>
    <mergeCell ref="Q1132:Q1133"/>
    <mergeCell ref="R1132:R1133"/>
    <mergeCell ref="S1132:S1133"/>
    <mergeCell ref="T1132:T1133"/>
    <mergeCell ref="U1132:U1133"/>
    <mergeCell ref="V1132:V1133"/>
    <mergeCell ref="A1134:A1138"/>
    <mergeCell ref="B1134:B1138"/>
    <mergeCell ref="N1134:N1135"/>
    <mergeCell ref="O1134:O1135"/>
    <mergeCell ref="P1134:P1135"/>
    <mergeCell ref="Q1134:S1136"/>
    <mergeCell ref="T1134:V1136"/>
    <mergeCell ref="Y1134:Y1138"/>
    <mergeCell ref="Z1134:Z1138"/>
    <mergeCell ref="AA1134:AB1138"/>
    <mergeCell ref="N1136:P1138"/>
    <mergeCell ref="C1137:C1138"/>
    <mergeCell ref="Q1137:Q1138"/>
    <mergeCell ref="R1137:R1138"/>
    <mergeCell ref="S1137:S1138"/>
    <mergeCell ref="T1137:T1138"/>
    <mergeCell ref="U1137:U1138"/>
    <mergeCell ref="V1137:V1138"/>
    <mergeCell ref="P1139:P1141"/>
    <mergeCell ref="Q1139:Q1141"/>
    <mergeCell ref="R1139:R1141"/>
    <mergeCell ref="S1139:S1141"/>
    <mergeCell ref="C1154:M1154"/>
    <mergeCell ref="N1154:P1154"/>
    <mergeCell ref="Q1154:S1154"/>
    <mergeCell ref="A1143:AB1143"/>
    <mergeCell ref="V1139:V1141"/>
    <mergeCell ref="AA1141:AB1141"/>
    <mergeCell ref="W1154:X1154"/>
    <mergeCell ref="AA1154:AB1154"/>
    <mergeCell ref="T1154:V1154"/>
    <mergeCell ref="A1142:H1142"/>
    <mergeCell ref="I1142:M1142"/>
    <mergeCell ref="N1142:P1142"/>
    <mergeCell ref="Q1142:S1142"/>
    <mergeCell ref="T1139:T1141"/>
    <mergeCell ref="U1139:U1141"/>
    <mergeCell ref="A1139:H1141"/>
    <mergeCell ref="I1139:M1141"/>
    <mergeCell ref="N1139:N1141"/>
    <mergeCell ref="O1139:O1141"/>
    <mergeCell ref="T1142:V1142"/>
    <mergeCell ref="AA1142:AB1142"/>
    <mergeCell ref="W1139:X1140"/>
    <mergeCell ref="Y1139:Y1140"/>
    <mergeCell ref="Z1139:Z1140"/>
    <mergeCell ref="AA1139:AB1140"/>
    <mergeCell ref="A1155:A1159"/>
    <mergeCell ref="B1155:B1159"/>
    <mergeCell ref="N1155:N1156"/>
    <mergeCell ref="O1155:O1156"/>
    <mergeCell ref="Z1160:Z1164"/>
    <mergeCell ref="R1158:R1159"/>
    <mergeCell ref="S1158:S1159"/>
    <mergeCell ref="T1158:T1159"/>
    <mergeCell ref="U1158:U1159"/>
    <mergeCell ref="V1158:V1159"/>
    <mergeCell ref="P1155:P1156"/>
    <mergeCell ref="Q1155:S1157"/>
    <mergeCell ref="T1155:V1157"/>
    <mergeCell ref="A1144:B1149"/>
    <mergeCell ref="C1144:AB1145"/>
    <mergeCell ref="C1146:AB1147"/>
    <mergeCell ref="C1148:M1149"/>
    <mergeCell ref="N1148:AB1149"/>
    <mergeCell ref="Z1155:Z1159"/>
    <mergeCell ref="AA1155:AB1159"/>
    <mergeCell ref="N1157:P1159"/>
    <mergeCell ref="C1158:C1159"/>
    <mergeCell ref="Q1158:Q1159"/>
    <mergeCell ref="A1152:B1153"/>
    <mergeCell ref="C1152:M1153"/>
    <mergeCell ref="N1152:P1153"/>
    <mergeCell ref="Q1152:AB1153"/>
    <mergeCell ref="A1150:B1151"/>
    <mergeCell ref="C1150:M1151"/>
    <mergeCell ref="N1150:P1151"/>
    <mergeCell ref="Q1150:AB1151"/>
    <mergeCell ref="A1165:H1167"/>
    <mergeCell ref="I1165:M1167"/>
    <mergeCell ref="N1165:N1167"/>
    <mergeCell ref="O1165:O1167"/>
    <mergeCell ref="T1168:V1168"/>
    <mergeCell ref="AA1168:AB1168"/>
    <mergeCell ref="A1160:A1164"/>
    <mergeCell ref="B1160:B1164"/>
    <mergeCell ref="N1160:N1161"/>
    <mergeCell ref="O1160:O1161"/>
    <mergeCell ref="P1160:P1161"/>
    <mergeCell ref="Q1160:S1162"/>
    <mergeCell ref="T1160:V1162"/>
    <mergeCell ref="Y1160:Y1164"/>
    <mergeCell ref="AA1160:AB1164"/>
    <mergeCell ref="N1162:P1164"/>
    <mergeCell ref="C1163:C1164"/>
    <mergeCell ref="Q1163:Q1164"/>
    <mergeCell ref="R1163:R1164"/>
    <mergeCell ref="S1163:S1164"/>
    <mergeCell ref="T1163:T1164"/>
    <mergeCell ref="U1163:U1164"/>
    <mergeCell ref="V1163:V1164"/>
    <mergeCell ref="W1165:X1166"/>
    <mergeCell ref="Y1165:Y1166"/>
    <mergeCell ref="Z1165:Z1166"/>
    <mergeCell ref="AA1165:AB1166"/>
    <mergeCell ref="A1178:B1179"/>
    <mergeCell ref="C1178:M1179"/>
    <mergeCell ref="N1178:P1179"/>
    <mergeCell ref="Q1178:AB1179"/>
    <mergeCell ref="A1176:B1177"/>
    <mergeCell ref="C1176:M1177"/>
    <mergeCell ref="N1176:P1177"/>
    <mergeCell ref="Q1176:AB1177"/>
    <mergeCell ref="P1165:P1167"/>
    <mergeCell ref="Q1165:Q1167"/>
    <mergeCell ref="R1165:R1167"/>
    <mergeCell ref="S1165:S1167"/>
    <mergeCell ref="C1180:M1180"/>
    <mergeCell ref="N1180:P1180"/>
    <mergeCell ref="Q1180:S1180"/>
    <mergeCell ref="A1169:AB1169"/>
    <mergeCell ref="A1170:B1175"/>
    <mergeCell ref="C1170:AB1171"/>
    <mergeCell ref="V1165:V1167"/>
    <mergeCell ref="AA1167:AB1167"/>
    <mergeCell ref="W1180:X1180"/>
    <mergeCell ref="AA1180:AB1180"/>
    <mergeCell ref="T1180:V1180"/>
    <mergeCell ref="C1172:AB1173"/>
    <mergeCell ref="C1174:M1175"/>
    <mergeCell ref="N1174:AB1175"/>
    <mergeCell ref="A1168:H1168"/>
    <mergeCell ref="I1168:M1168"/>
    <mergeCell ref="N1168:P1168"/>
    <mergeCell ref="Q1168:S1168"/>
    <mergeCell ref="T1165:T1167"/>
    <mergeCell ref="U1165:U1167"/>
    <mergeCell ref="P1181:P1182"/>
    <mergeCell ref="Q1181:S1183"/>
    <mergeCell ref="T1181:V1183"/>
    <mergeCell ref="Y1181:Y1185"/>
    <mergeCell ref="A1181:A1185"/>
    <mergeCell ref="B1181:B1185"/>
    <mergeCell ref="N1181:N1182"/>
    <mergeCell ref="O1181:O1182"/>
    <mergeCell ref="Z1181:Z1185"/>
    <mergeCell ref="AA1181:AB1185"/>
    <mergeCell ref="N1183:P1185"/>
    <mergeCell ref="C1184:C1185"/>
    <mergeCell ref="Q1184:Q1185"/>
    <mergeCell ref="R1184:R1185"/>
    <mergeCell ref="S1184:S1185"/>
    <mergeCell ref="T1184:T1185"/>
    <mergeCell ref="U1184:U1185"/>
    <mergeCell ref="V1184:V1185"/>
    <mergeCell ref="A1191:H1193"/>
    <mergeCell ref="I1191:M1193"/>
    <mergeCell ref="N1191:N1193"/>
    <mergeCell ref="O1191:O1193"/>
    <mergeCell ref="T1194:V1194"/>
    <mergeCell ref="AA1194:AB1194"/>
    <mergeCell ref="A1186:A1190"/>
    <mergeCell ref="B1186:B1190"/>
    <mergeCell ref="N1186:N1187"/>
    <mergeCell ref="O1186:O1187"/>
    <mergeCell ref="P1186:P1187"/>
    <mergeCell ref="Q1186:S1188"/>
    <mergeCell ref="T1186:V1188"/>
    <mergeCell ref="Y1186:Y1190"/>
    <mergeCell ref="Z1186:Z1190"/>
    <mergeCell ref="AA1186:AB1190"/>
    <mergeCell ref="N1188:P1190"/>
    <mergeCell ref="C1189:C1190"/>
    <mergeCell ref="Q1189:Q1190"/>
    <mergeCell ref="R1189:R1190"/>
    <mergeCell ref="S1189:S1190"/>
    <mergeCell ref="T1189:T1190"/>
    <mergeCell ref="U1189:U1190"/>
    <mergeCell ref="V1189:V1190"/>
    <mergeCell ref="W1191:X1192"/>
    <mergeCell ref="Y1191:Y1192"/>
    <mergeCell ref="Z1191:Z1192"/>
    <mergeCell ref="AA1191:AB1192"/>
    <mergeCell ref="A1204:B1205"/>
    <mergeCell ref="C1204:M1205"/>
    <mergeCell ref="N1204:P1205"/>
    <mergeCell ref="Q1204:AB1205"/>
    <mergeCell ref="A1202:B1203"/>
    <mergeCell ref="C1202:M1203"/>
    <mergeCell ref="N1202:P1203"/>
    <mergeCell ref="Q1202:AB1203"/>
    <mergeCell ref="P1191:P1193"/>
    <mergeCell ref="Q1191:Q1193"/>
    <mergeCell ref="R1191:R1193"/>
    <mergeCell ref="S1191:S1193"/>
    <mergeCell ref="C1206:M1206"/>
    <mergeCell ref="N1206:P1206"/>
    <mergeCell ref="Q1206:S1206"/>
    <mergeCell ref="A1195:AB1195"/>
    <mergeCell ref="A1196:B1201"/>
    <mergeCell ref="C1196:AB1197"/>
    <mergeCell ref="V1191:V1193"/>
    <mergeCell ref="AA1193:AB1193"/>
    <mergeCell ref="W1206:X1206"/>
    <mergeCell ref="AA1206:AB1206"/>
    <mergeCell ref="T1206:V1206"/>
    <mergeCell ref="C1198:AB1199"/>
    <mergeCell ref="C1200:M1201"/>
    <mergeCell ref="N1200:AB1201"/>
    <mergeCell ref="A1194:H1194"/>
    <mergeCell ref="I1194:M1194"/>
    <mergeCell ref="N1194:P1194"/>
    <mergeCell ref="Q1194:S1194"/>
    <mergeCell ref="T1191:T1193"/>
    <mergeCell ref="U1191:U1193"/>
    <mergeCell ref="P1207:P1208"/>
    <mergeCell ref="Q1207:S1209"/>
    <mergeCell ref="T1207:V1209"/>
    <mergeCell ref="Y1207:Y1211"/>
    <mergeCell ref="A1207:A1211"/>
    <mergeCell ref="B1207:B1211"/>
    <mergeCell ref="N1207:N1208"/>
    <mergeCell ref="O1207:O1208"/>
    <mergeCell ref="Z1207:Z1211"/>
    <mergeCell ref="AA1207:AB1211"/>
    <mergeCell ref="N1209:P1211"/>
    <mergeCell ref="C1210:C1211"/>
    <mergeCell ref="Q1210:Q1211"/>
    <mergeCell ref="R1210:R1211"/>
    <mergeCell ref="S1210:S1211"/>
    <mergeCell ref="T1210:T1211"/>
    <mergeCell ref="U1210:U1211"/>
    <mergeCell ref="V1210:V1211"/>
    <mergeCell ref="A1217:H1219"/>
    <mergeCell ref="I1217:M1219"/>
    <mergeCell ref="N1217:N1219"/>
    <mergeCell ref="O1217:O1219"/>
    <mergeCell ref="T1220:V1220"/>
    <mergeCell ref="AA1220:AB1220"/>
    <mergeCell ref="A1212:A1216"/>
    <mergeCell ref="B1212:B1216"/>
    <mergeCell ref="N1212:N1213"/>
    <mergeCell ref="O1212:O1213"/>
    <mergeCell ref="P1212:P1213"/>
    <mergeCell ref="Q1212:S1214"/>
    <mergeCell ref="T1212:V1214"/>
    <mergeCell ref="Y1212:Y1216"/>
    <mergeCell ref="Z1212:Z1216"/>
    <mergeCell ref="AA1212:AB1216"/>
    <mergeCell ref="N1214:P1216"/>
    <mergeCell ref="C1215:C1216"/>
    <mergeCell ref="Q1215:Q1216"/>
    <mergeCell ref="R1215:R1216"/>
    <mergeCell ref="S1215:S1216"/>
    <mergeCell ref="T1215:T1216"/>
    <mergeCell ref="U1215:U1216"/>
    <mergeCell ref="V1215:V1216"/>
    <mergeCell ref="W1217:X1218"/>
    <mergeCell ref="Y1217:Y1218"/>
    <mergeCell ref="Z1217:Z1218"/>
    <mergeCell ref="AA1217:AB1218"/>
    <mergeCell ref="A1230:B1231"/>
    <mergeCell ref="C1230:M1231"/>
    <mergeCell ref="N1230:P1231"/>
    <mergeCell ref="Q1230:AB1231"/>
    <mergeCell ref="A1228:B1229"/>
    <mergeCell ref="C1228:M1229"/>
    <mergeCell ref="N1228:P1229"/>
    <mergeCell ref="Q1228:AB1229"/>
    <mergeCell ref="P1217:P1219"/>
    <mergeCell ref="Q1217:Q1219"/>
    <mergeCell ref="R1217:R1219"/>
    <mergeCell ref="S1217:S1219"/>
    <mergeCell ref="C1232:M1232"/>
    <mergeCell ref="N1232:P1232"/>
    <mergeCell ref="Q1232:S1232"/>
    <mergeCell ref="A1221:AB1221"/>
    <mergeCell ref="A1222:B1227"/>
    <mergeCell ref="C1222:AB1223"/>
    <mergeCell ref="V1217:V1219"/>
    <mergeCell ref="AA1219:AB1219"/>
    <mergeCell ref="W1232:X1232"/>
    <mergeCell ref="AA1232:AB1232"/>
    <mergeCell ref="T1232:V1232"/>
    <mergeCell ref="C1224:AB1225"/>
    <mergeCell ref="C1226:M1227"/>
    <mergeCell ref="N1226:AB1227"/>
    <mergeCell ref="A1220:H1220"/>
    <mergeCell ref="I1220:M1220"/>
    <mergeCell ref="N1220:P1220"/>
    <mergeCell ref="Q1220:S1220"/>
    <mergeCell ref="T1217:T1219"/>
    <mergeCell ref="U1217:U1219"/>
    <mergeCell ref="P1233:P1234"/>
    <mergeCell ref="Q1233:S1235"/>
    <mergeCell ref="T1233:V1235"/>
    <mergeCell ref="Y1233:Y1237"/>
    <mergeCell ref="A1233:A1237"/>
    <mergeCell ref="B1233:B1237"/>
    <mergeCell ref="N1233:N1234"/>
    <mergeCell ref="O1233:O1234"/>
    <mergeCell ref="Z1233:Z1237"/>
    <mergeCell ref="AA1233:AB1237"/>
    <mergeCell ref="N1235:P1237"/>
    <mergeCell ref="C1236:C1237"/>
    <mergeCell ref="Q1236:Q1237"/>
    <mergeCell ref="R1236:R1237"/>
    <mergeCell ref="S1236:S1237"/>
    <mergeCell ref="T1236:T1237"/>
    <mergeCell ref="U1236:U1237"/>
    <mergeCell ref="V1236:V1237"/>
    <mergeCell ref="A1238:A1242"/>
    <mergeCell ref="B1238:B1242"/>
    <mergeCell ref="N1238:N1239"/>
    <mergeCell ref="O1238:O1239"/>
    <mergeCell ref="P1238:P1239"/>
    <mergeCell ref="Q1238:S1240"/>
    <mergeCell ref="T1238:V1240"/>
    <mergeCell ref="Y1238:Y1242"/>
    <mergeCell ref="Z1238:Z1242"/>
    <mergeCell ref="AA1238:AB1242"/>
    <mergeCell ref="N1240:P1242"/>
    <mergeCell ref="C1241:C1242"/>
    <mergeCell ref="Q1241:Q1242"/>
    <mergeCell ref="R1241:R1242"/>
    <mergeCell ref="S1241:S1242"/>
    <mergeCell ref="T1241:T1242"/>
    <mergeCell ref="U1241:U1242"/>
    <mergeCell ref="V1241:V1242"/>
    <mergeCell ref="R1243:R1245"/>
    <mergeCell ref="S1243:S1245"/>
    <mergeCell ref="C1258:M1258"/>
    <mergeCell ref="N1258:P1258"/>
    <mergeCell ref="Q1258:S1258"/>
    <mergeCell ref="T1258:V1258"/>
    <mergeCell ref="C1256:M1257"/>
    <mergeCell ref="N1256:P1257"/>
    <mergeCell ref="Q1256:AB1257"/>
    <mergeCell ref="C1254:M1255"/>
    <mergeCell ref="A1243:H1245"/>
    <mergeCell ref="I1243:M1245"/>
    <mergeCell ref="N1243:N1245"/>
    <mergeCell ref="O1243:O1245"/>
    <mergeCell ref="P1243:P1245"/>
    <mergeCell ref="Q1243:Q1245"/>
    <mergeCell ref="A1246:H1246"/>
    <mergeCell ref="I1246:M1246"/>
    <mergeCell ref="N1246:P1246"/>
    <mergeCell ref="Q1246:S1246"/>
    <mergeCell ref="W1258:X1258"/>
    <mergeCell ref="AA1258:AB1258"/>
    <mergeCell ref="A1256:B1257"/>
    <mergeCell ref="A1254:B1255"/>
    <mergeCell ref="N1254:P1255"/>
    <mergeCell ref="Q1254:AB1255"/>
    <mergeCell ref="T1246:V1246"/>
    <mergeCell ref="AA1246:AB1246"/>
    <mergeCell ref="W1243:X1244"/>
    <mergeCell ref="Y1243:Y1244"/>
    <mergeCell ref="Z1243:Z1244"/>
    <mergeCell ref="AA1243:AB1244"/>
    <mergeCell ref="A1259:A1263"/>
    <mergeCell ref="B1259:B1263"/>
    <mergeCell ref="N1259:N1260"/>
    <mergeCell ref="O1259:O1260"/>
    <mergeCell ref="Z1264:Z1268"/>
    <mergeCell ref="R1262:R1263"/>
    <mergeCell ref="S1262:S1263"/>
    <mergeCell ref="T1262:T1263"/>
    <mergeCell ref="U1262:U1263"/>
    <mergeCell ref="V1262:V1263"/>
    <mergeCell ref="P1259:P1260"/>
    <mergeCell ref="Q1259:S1261"/>
    <mergeCell ref="T1259:V1261"/>
    <mergeCell ref="A1248:B1253"/>
    <mergeCell ref="C1248:AB1249"/>
    <mergeCell ref="C1250:AB1251"/>
    <mergeCell ref="C1252:M1253"/>
    <mergeCell ref="N1252:AB1253"/>
    <mergeCell ref="Z1259:Z1263"/>
    <mergeCell ref="AA1259:AB1263"/>
    <mergeCell ref="N1261:P1263"/>
    <mergeCell ref="C1262:C1263"/>
    <mergeCell ref="Q1262:Q1263"/>
    <mergeCell ref="A1269:H1271"/>
    <mergeCell ref="I1269:M1271"/>
    <mergeCell ref="N1269:N1271"/>
    <mergeCell ref="O1269:O1271"/>
    <mergeCell ref="T1272:V1272"/>
    <mergeCell ref="AA1272:AB1272"/>
    <mergeCell ref="A1264:A1268"/>
    <mergeCell ref="B1264:B1268"/>
    <mergeCell ref="N1264:N1265"/>
    <mergeCell ref="O1264:O1265"/>
    <mergeCell ref="P1264:P1265"/>
    <mergeCell ref="Q1264:S1266"/>
    <mergeCell ref="T1264:V1266"/>
    <mergeCell ref="Y1264:Y1268"/>
    <mergeCell ref="AA1264:AB1268"/>
    <mergeCell ref="N1266:P1268"/>
    <mergeCell ref="C1267:C1268"/>
    <mergeCell ref="Q1267:Q1268"/>
    <mergeCell ref="R1267:R1268"/>
    <mergeCell ref="S1267:S1268"/>
    <mergeCell ref="T1267:T1268"/>
    <mergeCell ref="U1267:U1268"/>
    <mergeCell ref="V1267:V1268"/>
    <mergeCell ref="W1269:X1270"/>
    <mergeCell ref="Y1269:Y1270"/>
    <mergeCell ref="Z1269:Z1270"/>
    <mergeCell ref="AA1269:AB1270"/>
    <mergeCell ref="A1282:B1283"/>
    <mergeCell ref="C1282:M1283"/>
    <mergeCell ref="N1282:P1283"/>
    <mergeCell ref="Q1282:AB1283"/>
    <mergeCell ref="A1280:B1281"/>
    <mergeCell ref="C1280:M1281"/>
    <mergeCell ref="N1280:P1281"/>
    <mergeCell ref="Q1280:AB1281"/>
    <mergeCell ref="P1269:P1271"/>
    <mergeCell ref="Q1269:Q1271"/>
    <mergeCell ref="R1269:R1271"/>
    <mergeCell ref="S1269:S1271"/>
    <mergeCell ref="C1284:M1284"/>
    <mergeCell ref="N1284:P1284"/>
    <mergeCell ref="Q1284:S1284"/>
    <mergeCell ref="A1273:AB1273"/>
    <mergeCell ref="A1274:B1279"/>
    <mergeCell ref="C1274:AB1275"/>
    <mergeCell ref="V1269:V1271"/>
    <mergeCell ref="AA1271:AB1271"/>
    <mergeCell ref="W1284:X1284"/>
    <mergeCell ref="AA1284:AB1284"/>
    <mergeCell ref="T1284:V1284"/>
    <mergeCell ref="C1276:AB1277"/>
    <mergeCell ref="C1278:M1279"/>
    <mergeCell ref="N1278:AB1279"/>
    <mergeCell ref="A1272:H1272"/>
    <mergeCell ref="I1272:M1272"/>
    <mergeCell ref="N1272:P1272"/>
    <mergeCell ref="Q1272:S1272"/>
    <mergeCell ref="T1269:T1271"/>
    <mergeCell ref="U1269:U1271"/>
    <mergeCell ref="P1285:P1286"/>
    <mergeCell ref="Q1285:S1287"/>
    <mergeCell ref="T1285:V1287"/>
    <mergeCell ref="Y1285:Y1289"/>
    <mergeCell ref="A1285:A1289"/>
    <mergeCell ref="B1285:B1289"/>
    <mergeCell ref="N1285:N1286"/>
    <mergeCell ref="O1285:O1286"/>
    <mergeCell ref="Z1285:Z1289"/>
    <mergeCell ref="AA1285:AB1289"/>
    <mergeCell ref="N1287:P1289"/>
    <mergeCell ref="C1288:C1289"/>
    <mergeCell ref="Q1288:Q1289"/>
    <mergeCell ref="R1288:R1289"/>
    <mergeCell ref="S1288:S1289"/>
    <mergeCell ref="T1288:T1289"/>
    <mergeCell ref="U1288:U1289"/>
    <mergeCell ref="V1288:V1289"/>
    <mergeCell ref="A1295:H1297"/>
    <mergeCell ref="I1295:M1297"/>
    <mergeCell ref="N1295:N1297"/>
    <mergeCell ref="O1295:O1297"/>
    <mergeCell ref="T1298:V1298"/>
    <mergeCell ref="AA1298:AB1298"/>
    <mergeCell ref="A1290:A1294"/>
    <mergeCell ref="B1290:B1294"/>
    <mergeCell ref="N1290:N1291"/>
    <mergeCell ref="O1290:O1291"/>
    <mergeCell ref="P1290:P1291"/>
    <mergeCell ref="Q1290:S1292"/>
    <mergeCell ref="T1290:V1292"/>
    <mergeCell ref="Y1290:Y1294"/>
    <mergeCell ref="Z1290:Z1294"/>
    <mergeCell ref="AA1290:AB1294"/>
    <mergeCell ref="N1292:P1294"/>
    <mergeCell ref="C1293:C1294"/>
    <mergeCell ref="Q1293:Q1294"/>
    <mergeCell ref="R1293:R1294"/>
    <mergeCell ref="S1293:S1294"/>
    <mergeCell ref="T1293:T1294"/>
    <mergeCell ref="U1293:U1294"/>
    <mergeCell ref="V1293:V1294"/>
    <mergeCell ref="W1295:X1296"/>
    <mergeCell ref="Y1295:Y1296"/>
    <mergeCell ref="Z1295:Z1296"/>
    <mergeCell ref="AA1295:AB1296"/>
    <mergeCell ref="A1308:B1309"/>
    <mergeCell ref="C1308:M1309"/>
    <mergeCell ref="N1308:P1309"/>
    <mergeCell ref="Q1308:AB1309"/>
    <mergeCell ref="A1306:B1307"/>
    <mergeCell ref="C1306:M1307"/>
    <mergeCell ref="N1306:P1307"/>
    <mergeCell ref="Q1306:AB1307"/>
    <mergeCell ref="P1295:P1297"/>
    <mergeCell ref="Q1295:Q1297"/>
    <mergeCell ref="R1295:R1297"/>
    <mergeCell ref="S1295:S1297"/>
    <mergeCell ref="C1310:M1310"/>
    <mergeCell ref="N1310:P1310"/>
    <mergeCell ref="Q1310:S1310"/>
    <mergeCell ref="A1299:AB1299"/>
    <mergeCell ref="A1300:B1305"/>
    <mergeCell ref="C1300:AB1301"/>
    <mergeCell ref="V1295:V1297"/>
    <mergeCell ref="AA1297:AB1297"/>
    <mergeCell ref="W1310:X1310"/>
    <mergeCell ref="AA1310:AB1310"/>
    <mergeCell ref="T1310:V1310"/>
    <mergeCell ref="C1302:AB1303"/>
    <mergeCell ref="C1304:M1305"/>
    <mergeCell ref="N1304:AB1305"/>
    <mergeCell ref="A1298:H1298"/>
    <mergeCell ref="I1298:M1298"/>
    <mergeCell ref="N1298:P1298"/>
    <mergeCell ref="Q1298:S1298"/>
    <mergeCell ref="T1295:T1297"/>
    <mergeCell ref="U1295:U1297"/>
    <mergeCell ref="P1311:P1312"/>
    <mergeCell ref="Q1311:S1313"/>
    <mergeCell ref="T1311:V1313"/>
    <mergeCell ref="Y1311:Y1315"/>
    <mergeCell ref="A1311:A1315"/>
    <mergeCell ref="B1311:B1315"/>
    <mergeCell ref="N1311:N1312"/>
    <mergeCell ref="O1311:O1312"/>
    <mergeCell ref="Z1311:Z1315"/>
    <mergeCell ref="AA1311:AB1315"/>
    <mergeCell ref="N1313:P1315"/>
    <mergeCell ref="C1314:C1315"/>
    <mergeCell ref="Q1314:Q1315"/>
    <mergeCell ref="R1314:R1315"/>
    <mergeCell ref="S1314:S1315"/>
    <mergeCell ref="T1314:T1315"/>
    <mergeCell ref="U1314:U1315"/>
    <mergeCell ref="V1314:V1315"/>
    <mergeCell ref="A1321:H1323"/>
    <mergeCell ref="I1321:M1323"/>
    <mergeCell ref="N1321:N1323"/>
    <mergeCell ref="O1321:O1323"/>
    <mergeCell ref="T1324:V1324"/>
    <mergeCell ref="AA1324:AB1324"/>
    <mergeCell ref="A1316:A1320"/>
    <mergeCell ref="B1316:B1320"/>
    <mergeCell ref="N1316:N1317"/>
    <mergeCell ref="O1316:O1317"/>
    <mergeCell ref="P1316:P1317"/>
    <mergeCell ref="Q1316:S1318"/>
    <mergeCell ref="T1316:V1318"/>
    <mergeCell ref="Y1316:Y1320"/>
    <mergeCell ref="Z1316:Z1320"/>
    <mergeCell ref="AA1316:AB1320"/>
    <mergeCell ref="N1318:P1320"/>
    <mergeCell ref="C1319:C1320"/>
    <mergeCell ref="Q1319:Q1320"/>
    <mergeCell ref="R1319:R1320"/>
    <mergeCell ref="S1319:S1320"/>
    <mergeCell ref="T1319:T1320"/>
    <mergeCell ref="U1319:U1320"/>
    <mergeCell ref="V1319:V1320"/>
    <mergeCell ref="W1321:X1322"/>
    <mergeCell ref="Y1321:Y1322"/>
    <mergeCell ref="Z1321:Z1322"/>
    <mergeCell ref="AA1321:AB1322"/>
    <mergeCell ref="A1334:B1335"/>
    <mergeCell ref="C1334:M1335"/>
    <mergeCell ref="N1334:P1335"/>
    <mergeCell ref="Q1334:AB1335"/>
    <mergeCell ref="A1332:B1333"/>
    <mergeCell ref="C1332:M1333"/>
    <mergeCell ref="N1332:P1333"/>
    <mergeCell ref="Q1332:AB1333"/>
    <mergeCell ref="P1321:P1323"/>
    <mergeCell ref="Q1321:Q1323"/>
    <mergeCell ref="R1321:R1323"/>
    <mergeCell ref="S1321:S1323"/>
    <mergeCell ref="C1336:M1336"/>
    <mergeCell ref="N1336:P1336"/>
    <mergeCell ref="Q1336:S1336"/>
    <mergeCell ref="A1325:AB1325"/>
    <mergeCell ref="A1326:B1331"/>
    <mergeCell ref="C1326:AB1327"/>
    <mergeCell ref="V1321:V1323"/>
    <mergeCell ref="AA1323:AB1323"/>
    <mergeCell ref="W1336:X1336"/>
    <mergeCell ref="AA1336:AB1336"/>
    <mergeCell ref="T1336:V1336"/>
    <mergeCell ref="C1328:AB1329"/>
    <mergeCell ref="C1330:M1331"/>
    <mergeCell ref="N1330:AB1331"/>
    <mergeCell ref="A1324:H1324"/>
    <mergeCell ref="I1324:M1324"/>
    <mergeCell ref="N1324:P1324"/>
    <mergeCell ref="Q1324:S1324"/>
    <mergeCell ref="T1321:T1323"/>
    <mergeCell ref="U1321:U1323"/>
    <mergeCell ref="P1337:P1338"/>
    <mergeCell ref="Q1337:S1339"/>
    <mergeCell ref="T1337:V1339"/>
    <mergeCell ref="Y1337:Y1341"/>
    <mergeCell ref="A1337:A1341"/>
    <mergeCell ref="B1337:B1341"/>
    <mergeCell ref="N1337:N1338"/>
    <mergeCell ref="O1337:O1338"/>
    <mergeCell ref="Z1337:Z1341"/>
    <mergeCell ref="AA1337:AB1341"/>
    <mergeCell ref="N1339:P1341"/>
    <mergeCell ref="C1340:C1341"/>
    <mergeCell ref="Q1340:Q1341"/>
    <mergeCell ref="R1340:R1341"/>
    <mergeCell ref="S1340:S1341"/>
    <mergeCell ref="T1340:T1341"/>
    <mergeCell ref="U1340:U1341"/>
    <mergeCell ref="V1340:V1341"/>
    <mergeCell ref="A1342:A1346"/>
    <mergeCell ref="B1342:B1346"/>
    <mergeCell ref="N1342:N1343"/>
    <mergeCell ref="O1342:O1343"/>
    <mergeCell ref="P1342:P1343"/>
    <mergeCell ref="Q1342:S1344"/>
    <mergeCell ref="T1342:V1344"/>
    <mergeCell ref="Y1342:Y1346"/>
    <mergeCell ref="Z1342:Z1346"/>
    <mergeCell ref="AA1342:AB1346"/>
    <mergeCell ref="N1344:P1346"/>
    <mergeCell ref="C1345:C1346"/>
    <mergeCell ref="Q1345:Q1346"/>
    <mergeCell ref="R1345:R1346"/>
    <mergeCell ref="S1345:S1346"/>
    <mergeCell ref="T1345:T1346"/>
    <mergeCell ref="U1345:U1346"/>
    <mergeCell ref="V1345:V1346"/>
    <mergeCell ref="P1347:P1349"/>
    <mergeCell ref="Q1347:Q1349"/>
    <mergeCell ref="R1347:R1349"/>
    <mergeCell ref="S1347:S1349"/>
    <mergeCell ref="C1362:M1362"/>
    <mergeCell ref="N1362:P1362"/>
    <mergeCell ref="Q1362:S1362"/>
    <mergeCell ref="A1351:AB1351"/>
    <mergeCell ref="V1347:V1349"/>
    <mergeCell ref="AA1349:AB1349"/>
    <mergeCell ref="W1362:X1362"/>
    <mergeCell ref="AA1362:AB1362"/>
    <mergeCell ref="T1362:V1362"/>
    <mergeCell ref="A1350:H1350"/>
    <mergeCell ref="I1350:M1350"/>
    <mergeCell ref="N1350:P1350"/>
    <mergeCell ref="Q1350:S1350"/>
    <mergeCell ref="T1347:T1349"/>
    <mergeCell ref="U1347:U1349"/>
    <mergeCell ref="A1347:H1349"/>
    <mergeCell ref="I1347:M1349"/>
    <mergeCell ref="N1347:N1349"/>
    <mergeCell ref="O1347:O1349"/>
    <mergeCell ref="T1350:V1350"/>
    <mergeCell ref="AA1350:AB1350"/>
    <mergeCell ref="W1347:X1348"/>
    <mergeCell ref="Y1347:Y1348"/>
    <mergeCell ref="Z1347:Z1348"/>
    <mergeCell ref="AA1347:AB1348"/>
    <mergeCell ref="A1363:A1367"/>
    <mergeCell ref="B1363:B1367"/>
    <mergeCell ref="N1363:N1364"/>
    <mergeCell ref="O1363:O1364"/>
    <mergeCell ref="Z1368:Z1372"/>
    <mergeCell ref="R1366:R1367"/>
    <mergeCell ref="S1366:S1367"/>
    <mergeCell ref="T1366:T1367"/>
    <mergeCell ref="U1366:U1367"/>
    <mergeCell ref="V1366:V1367"/>
    <mergeCell ref="P1363:P1364"/>
    <mergeCell ref="Q1363:S1365"/>
    <mergeCell ref="T1363:V1365"/>
    <mergeCell ref="A1352:B1357"/>
    <mergeCell ref="C1352:AB1353"/>
    <mergeCell ref="C1354:AB1355"/>
    <mergeCell ref="C1356:M1357"/>
    <mergeCell ref="N1356:AB1357"/>
    <mergeCell ref="Z1363:Z1367"/>
    <mergeCell ref="AA1363:AB1367"/>
    <mergeCell ref="N1365:P1367"/>
    <mergeCell ref="C1366:C1367"/>
    <mergeCell ref="Q1366:Q1367"/>
    <mergeCell ref="A1360:B1361"/>
    <mergeCell ref="C1360:M1361"/>
    <mergeCell ref="N1360:P1361"/>
    <mergeCell ref="Q1360:AB1361"/>
    <mergeCell ref="A1358:B1359"/>
    <mergeCell ref="C1358:M1359"/>
    <mergeCell ref="N1358:P1359"/>
    <mergeCell ref="Q1358:AB1359"/>
    <mergeCell ref="A1373:H1375"/>
    <mergeCell ref="I1373:M1375"/>
    <mergeCell ref="N1373:N1375"/>
    <mergeCell ref="O1373:O1375"/>
    <mergeCell ref="T1376:V1376"/>
    <mergeCell ref="AA1376:AB1376"/>
    <mergeCell ref="A1368:A1372"/>
    <mergeCell ref="B1368:B1372"/>
    <mergeCell ref="N1368:N1369"/>
    <mergeCell ref="O1368:O1369"/>
    <mergeCell ref="P1368:P1369"/>
    <mergeCell ref="Q1368:S1370"/>
    <mergeCell ref="T1368:V1370"/>
    <mergeCell ref="Y1368:Y1372"/>
    <mergeCell ref="AA1368:AB1372"/>
    <mergeCell ref="N1370:P1372"/>
    <mergeCell ref="C1371:C1372"/>
    <mergeCell ref="Q1371:Q1372"/>
    <mergeCell ref="R1371:R1372"/>
    <mergeCell ref="S1371:S1372"/>
    <mergeCell ref="T1371:T1372"/>
    <mergeCell ref="U1371:U1372"/>
    <mergeCell ref="V1371:V1372"/>
    <mergeCell ref="W1373:X1374"/>
    <mergeCell ref="Y1373:Y1374"/>
    <mergeCell ref="Z1373:Z1374"/>
    <mergeCell ref="AA1373:AB1374"/>
    <mergeCell ref="A1386:B1387"/>
    <mergeCell ref="C1386:M1387"/>
    <mergeCell ref="N1386:P1387"/>
    <mergeCell ref="Q1386:AB1387"/>
    <mergeCell ref="A1384:B1385"/>
    <mergeCell ref="C1384:M1385"/>
    <mergeCell ref="N1384:P1385"/>
    <mergeCell ref="Q1384:AB1385"/>
    <mergeCell ref="P1373:P1375"/>
    <mergeCell ref="Q1373:Q1375"/>
    <mergeCell ref="R1373:R1375"/>
    <mergeCell ref="S1373:S1375"/>
    <mergeCell ref="C1388:M1388"/>
    <mergeCell ref="N1388:P1388"/>
    <mergeCell ref="Q1388:S1388"/>
    <mergeCell ref="A1377:AB1377"/>
    <mergeCell ref="A1378:B1383"/>
    <mergeCell ref="C1378:AB1379"/>
    <mergeCell ref="V1373:V1375"/>
    <mergeCell ref="AA1375:AB1375"/>
    <mergeCell ref="W1388:X1388"/>
    <mergeCell ref="AA1388:AB1388"/>
    <mergeCell ref="T1388:V1388"/>
    <mergeCell ref="C1380:AB1381"/>
    <mergeCell ref="C1382:M1383"/>
    <mergeCell ref="N1382:AB1383"/>
    <mergeCell ref="A1376:H1376"/>
    <mergeCell ref="I1376:M1376"/>
    <mergeCell ref="N1376:P1376"/>
    <mergeCell ref="Q1376:S1376"/>
    <mergeCell ref="T1373:T1375"/>
    <mergeCell ref="U1373:U1375"/>
    <mergeCell ref="P1389:P1390"/>
    <mergeCell ref="Q1389:S1391"/>
    <mergeCell ref="T1389:V1391"/>
    <mergeCell ref="Y1389:Y1393"/>
    <mergeCell ref="A1389:A1393"/>
    <mergeCell ref="B1389:B1393"/>
    <mergeCell ref="N1389:N1390"/>
    <mergeCell ref="O1389:O1390"/>
    <mergeCell ref="Z1389:Z1393"/>
    <mergeCell ref="AA1389:AB1393"/>
    <mergeCell ref="N1391:P1393"/>
    <mergeCell ref="C1392:C1393"/>
    <mergeCell ref="Q1392:Q1393"/>
    <mergeCell ref="R1392:R1393"/>
    <mergeCell ref="S1392:S1393"/>
    <mergeCell ref="T1392:T1393"/>
    <mergeCell ref="U1392:U1393"/>
    <mergeCell ref="V1392:V1393"/>
    <mergeCell ref="A1399:H1401"/>
    <mergeCell ref="I1399:M1401"/>
    <mergeCell ref="N1399:N1401"/>
    <mergeCell ref="O1399:O1401"/>
    <mergeCell ref="T1402:V1402"/>
    <mergeCell ref="AA1402:AB1402"/>
    <mergeCell ref="A1394:A1398"/>
    <mergeCell ref="B1394:B1398"/>
    <mergeCell ref="N1394:N1395"/>
    <mergeCell ref="O1394:O1395"/>
    <mergeCell ref="P1394:P1395"/>
    <mergeCell ref="Q1394:S1396"/>
    <mergeCell ref="T1394:V1396"/>
    <mergeCell ref="Y1394:Y1398"/>
    <mergeCell ref="Z1394:Z1398"/>
    <mergeCell ref="AA1394:AB1398"/>
    <mergeCell ref="N1396:P1398"/>
    <mergeCell ref="C1397:C1398"/>
    <mergeCell ref="Q1397:Q1398"/>
    <mergeCell ref="R1397:R1398"/>
    <mergeCell ref="S1397:S1398"/>
    <mergeCell ref="T1397:T1398"/>
    <mergeCell ref="U1397:U1398"/>
    <mergeCell ref="V1397:V1398"/>
    <mergeCell ref="W1399:X1400"/>
    <mergeCell ref="Y1399:Y1400"/>
    <mergeCell ref="Z1399:Z1400"/>
    <mergeCell ref="AA1399:AB1400"/>
    <mergeCell ref="A1412:B1413"/>
    <mergeCell ref="C1412:M1413"/>
    <mergeCell ref="N1412:P1413"/>
    <mergeCell ref="Q1412:AB1413"/>
    <mergeCell ref="A1410:B1411"/>
    <mergeCell ref="C1410:M1411"/>
    <mergeCell ref="N1410:P1411"/>
    <mergeCell ref="Q1410:AB1411"/>
    <mergeCell ref="P1399:P1401"/>
    <mergeCell ref="Q1399:Q1401"/>
    <mergeCell ref="R1399:R1401"/>
    <mergeCell ref="S1399:S1401"/>
    <mergeCell ref="C1414:M1414"/>
    <mergeCell ref="N1414:P1414"/>
    <mergeCell ref="Q1414:S1414"/>
    <mergeCell ref="A1403:AB1403"/>
    <mergeCell ref="A1404:B1409"/>
    <mergeCell ref="C1404:AB1405"/>
    <mergeCell ref="V1399:V1401"/>
    <mergeCell ref="AA1401:AB1401"/>
    <mergeCell ref="W1414:X1414"/>
    <mergeCell ref="AA1414:AB1414"/>
    <mergeCell ref="T1414:V1414"/>
    <mergeCell ref="C1406:AB1407"/>
    <mergeCell ref="C1408:M1409"/>
    <mergeCell ref="N1408:AB1409"/>
    <mergeCell ref="A1402:H1402"/>
    <mergeCell ref="I1402:M1402"/>
    <mergeCell ref="N1402:P1402"/>
    <mergeCell ref="Q1402:S1402"/>
    <mergeCell ref="T1399:T1401"/>
    <mergeCell ref="U1399:U1401"/>
    <mergeCell ref="P1415:P1416"/>
    <mergeCell ref="Q1415:S1417"/>
    <mergeCell ref="T1415:V1417"/>
    <mergeCell ref="Y1415:Y1419"/>
    <mergeCell ref="A1415:A1419"/>
    <mergeCell ref="B1415:B1419"/>
    <mergeCell ref="N1415:N1416"/>
    <mergeCell ref="O1415:O1416"/>
    <mergeCell ref="Z1415:Z1419"/>
    <mergeCell ref="AA1415:AB1419"/>
    <mergeCell ref="N1417:P1419"/>
    <mergeCell ref="C1418:C1419"/>
    <mergeCell ref="Q1418:Q1419"/>
    <mergeCell ref="R1418:R1419"/>
    <mergeCell ref="S1418:S1419"/>
    <mergeCell ref="T1418:T1419"/>
    <mergeCell ref="U1418:U1419"/>
    <mergeCell ref="V1418:V1419"/>
    <mergeCell ref="A1425:H1427"/>
    <mergeCell ref="I1425:M1427"/>
    <mergeCell ref="N1425:N1427"/>
    <mergeCell ref="O1425:O1427"/>
    <mergeCell ref="T1428:V1428"/>
    <mergeCell ref="AA1428:AB1428"/>
    <mergeCell ref="A1420:A1424"/>
    <mergeCell ref="B1420:B1424"/>
    <mergeCell ref="N1420:N1421"/>
    <mergeCell ref="O1420:O1421"/>
    <mergeCell ref="P1420:P1421"/>
    <mergeCell ref="Q1420:S1422"/>
    <mergeCell ref="T1420:V1422"/>
    <mergeCell ref="Y1420:Y1424"/>
    <mergeCell ref="Z1420:Z1424"/>
    <mergeCell ref="AA1420:AB1424"/>
    <mergeCell ref="N1422:P1424"/>
    <mergeCell ref="C1423:C1424"/>
    <mergeCell ref="Q1423:Q1424"/>
    <mergeCell ref="R1423:R1424"/>
    <mergeCell ref="S1423:S1424"/>
    <mergeCell ref="T1423:T1424"/>
    <mergeCell ref="U1423:U1424"/>
    <mergeCell ref="V1423:V1424"/>
    <mergeCell ref="W1425:X1426"/>
    <mergeCell ref="Y1425:Y1426"/>
    <mergeCell ref="Z1425:Z1426"/>
    <mergeCell ref="AA1425:AB1426"/>
    <mergeCell ref="A1438:B1439"/>
    <mergeCell ref="C1438:M1439"/>
    <mergeCell ref="N1438:P1439"/>
    <mergeCell ref="Q1438:AB1439"/>
    <mergeCell ref="A1436:B1437"/>
    <mergeCell ref="C1436:M1437"/>
    <mergeCell ref="N1436:P1437"/>
    <mergeCell ref="Q1436:AB1437"/>
    <mergeCell ref="P1425:P1427"/>
    <mergeCell ref="Q1425:Q1427"/>
    <mergeCell ref="R1425:R1427"/>
    <mergeCell ref="S1425:S1427"/>
    <mergeCell ref="C1440:M1440"/>
    <mergeCell ref="N1440:P1440"/>
    <mergeCell ref="Q1440:S1440"/>
    <mergeCell ref="A1429:AB1429"/>
    <mergeCell ref="A1430:B1435"/>
    <mergeCell ref="C1430:AB1431"/>
    <mergeCell ref="V1425:V1427"/>
    <mergeCell ref="AA1427:AB1427"/>
    <mergeCell ref="W1440:X1440"/>
    <mergeCell ref="AA1440:AB1440"/>
    <mergeCell ref="T1440:V1440"/>
    <mergeCell ref="C1432:AB1433"/>
    <mergeCell ref="C1434:M1435"/>
    <mergeCell ref="N1434:AB1435"/>
    <mergeCell ref="A1428:H1428"/>
    <mergeCell ref="I1428:M1428"/>
    <mergeCell ref="N1428:P1428"/>
    <mergeCell ref="Q1428:S1428"/>
    <mergeCell ref="T1425:T1427"/>
    <mergeCell ref="U1425:U1427"/>
    <mergeCell ref="P1441:P1442"/>
    <mergeCell ref="Q1441:S1443"/>
    <mergeCell ref="T1441:V1443"/>
    <mergeCell ref="Y1441:Y1445"/>
    <mergeCell ref="A1441:A1445"/>
    <mergeCell ref="B1441:B1445"/>
    <mergeCell ref="N1441:N1442"/>
    <mergeCell ref="O1441:O1442"/>
    <mergeCell ref="Z1441:Z1445"/>
    <mergeCell ref="AA1441:AB1445"/>
    <mergeCell ref="N1443:P1445"/>
    <mergeCell ref="C1444:C1445"/>
    <mergeCell ref="Q1444:Q1445"/>
    <mergeCell ref="R1444:R1445"/>
    <mergeCell ref="S1444:S1445"/>
    <mergeCell ref="T1444:T1445"/>
    <mergeCell ref="U1444:U1445"/>
    <mergeCell ref="V1444:V1445"/>
    <mergeCell ref="A1446:A1450"/>
    <mergeCell ref="B1446:B1450"/>
    <mergeCell ref="N1446:N1447"/>
    <mergeCell ref="O1446:O1447"/>
    <mergeCell ref="P1446:P1447"/>
    <mergeCell ref="Q1446:S1448"/>
    <mergeCell ref="T1446:V1448"/>
    <mergeCell ref="Y1446:Y1450"/>
    <mergeCell ref="Z1446:Z1450"/>
    <mergeCell ref="AA1446:AB1450"/>
    <mergeCell ref="N1448:P1450"/>
    <mergeCell ref="C1449:C1450"/>
    <mergeCell ref="Q1449:Q1450"/>
    <mergeCell ref="R1449:R1450"/>
    <mergeCell ref="S1449:S1450"/>
    <mergeCell ref="T1449:T1450"/>
    <mergeCell ref="U1449:U1450"/>
    <mergeCell ref="V1449:V1450"/>
    <mergeCell ref="P1451:P1453"/>
    <mergeCell ref="Q1451:Q1453"/>
    <mergeCell ref="R1451:R1453"/>
    <mergeCell ref="S1451:S1453"/>
    <mergeCell ref="C1466:M1466"/>
    <mergeCell ref="N1466:P1466"/>
    <mergeCell ref="Q1466:S1466"/>
    <mergeCell ref="A1455:AB1455"/>
    <mergeCell ref="V1451:V1453"/>
    <mergeCell ref="AA1453:AB1453"/>
    <mergeCell ref="W1466:X1466"/>
    <mergeCell ref="AA1466:AB1466"/>
    <mergeCell ref="T1466:V1466"/>
    <mergeCell ref="A1454:H1454"/>
    <mergeCell ref="I1454:M1454"/>
    <mergeCell ref="N1454:P1454"/>
    <mergeCell ref="Q1454:S1454"/>
    <mergeCell ref="T1451:T1453"/>
    <mergeCell ref="U1451:U1453"/>
    <mergeCell ref="A1451:H1453"/>
    <mergeCell ref="I1451:M1453"/>
    <mergeCell ref="N1451:N1453"/>
    <mergeCell ref="O1451:O1453"/>
    <mergeCell ref="T1454:V1454"/>
    <mergeCell ref="AA1454:AB1454"/>
    <mergeCell ref="W1451:X1452"/>
    <mergeCell ref="Y1451:Y1452"/>
    <mergeCell ref="Z1451:Z1452"/>
    <mergeCell ref="AA1451:AB1452"/>
    <mergeCell ref="A1467:A1471"/>
    <mergeCell ref="B1467:B1471"/>
    <mergeCell ref="N1467:N1468"/>
    <mergeCell ref="O1467:O1468"/>
    <mergeCell ref="Z1472:Z1476"/>
    <mergeCell ref="R1470:R1471"/>
    <mergeCell ref="S1470:S1471"/>
    <mergeCell ref="T1470:T1471"/>
    <mergeCell ref="U1470:U1471"/>
    <mergeCell ref="V1470:V1471"/>
    <mergeCell ref="P1467:P1468"/>
    <mergeCell ref="Q1467:S1469"/>
    <mergeCell ref="T1467:V1469"/>
    <mergeCell ref="A1456:B1461"/>
    <mergeCell ref="C1456:AB1457"/>
    <mergeCell ref="C1458:AB1459"/>
    <mergeCell ref="C1460:M1461"/>
    <mergeCell ref="N1460:AB1461"/>
    <mergeCell ref="Z1467:Z1471"/>
    <mergeCell ref="AA1467:AB1471"/>
    <mergeCell ref="N1469:P1471"/>
    <mergeCell ref="C1470:C1471"/>
    <mergeCell ref="Q1470:Q1471"/>
    <mergeCell ref="A1464:B1465"/>
    <mergeCell ref="C1464:M1465"/>
    <mergeCell ref="N1464:P1465"/>
    <mergeCell ref="Q1464:AB1465"/>
    <mergeCell ref="A1462:B1463"/>
    <mergeCell ref="C1462:M1463"/>
    <mergeCell ref="N1462:P1463"/>
    <mergeCell ref="Q1462:AB1463"/>
    <mergeCell ref="A1477:H1479"/>
    <mergeCell ref="I1477:M1479"/>
    <mergeCell ref="N1477:N1479"/>
    <mergeCell ref="O1477:O1479"/>
    <mergeCell ref="T1480:V1480"/>
    <mergeCell ref="AA1480:AB1480"/>
    <mergeCell ref="A1472:A1476"/>
    <mergeCell ref="B1472:B1476"/>
    <mergeCell ref="N1472:N1473"/>
    <mergeCell ref="O1472:O1473"/>
    <mergeCell ref="P1472:P1473"/>
    <mergeCell ref="Q1472:S1474"/>
    <mergeCell ref="T1472:V1474"/>
    <mergeCell ref="Y1472:Y1476"/>
    <mergeCell ref="AA1472:AB1476"/>
    <mergeCell ref="N1474:P1476"/>
    <mergeCell ref="C1475:C1476"/>
    <mergeCell ref="Q1475:Q1476"/>
    <mergeCell ref="R1475:R1476"/>
    <mergeCell ref="S1475:S1476"/>
    <mergeCell ref="T1475:T1476"/>
    <mergeCell ref="U1475:U1476"/>
    <mergeCell ref="V1475:V1476"/>
    <mergeCell ref="W1477:X1478"/>
    <mergeCell ref="Y1477:Y1478"/>
    <mergeCell ref="Z1477:Z1478"/>
    <mergeCell ref="AA1477:AB1478"/>
    <mergeCell ref="A1490:B1491"/>
    <mergeCell ref="C1490:M1491"/>
    <mergeCell ref="N1490:P1491"/>
    <mergeCell ref="Q1490:AB1491"/>
    <mergeCell ref="A1488:B1489"/>
    <mergeCell ref="C1488:M1489"/>
    <mergeCell ref="N1488:P1489"/>
    <mergeCell ref="Q1488:AB1489"/>
    <mergeCell ref="P1477:P1479"/>
    <mergeCell ref="Q1477:Q1479"/>
    <mergeCell ref="R1477:R1479"/>
    <mergeCell ref="S1477:S1479"/>
    <mergeCell ref="C1492:M1492"/>
    <mergeCell ref="N1492:P1492"/>
    <mergeCell ref="Q1492:S1492"/>
    <mergeCell ref="A1481:AB1481"/>
    <mergeCell ref="A1482:B1487"/>
    <mergeCell ref="C1482:AB1483"/>
    <mergeCell ref="V1477:V1479"/>
    <mergeCell ref="AA1479:AB1479"/>
    <mergeCell ref="W1492:X1492"/>
    <mergeCell ref="AA1492:AB1492"/>
    <mergeCell ref="T1492:V1492"/>
    <mergeCell ref="C1484:AB1485"/>
    <mergeCell ref="C1486:M1487"/>
    <mergeCell ref="N1486:AB1487"/>
    <mergeCell ref="A1480:H1480"/>
    <mergeCell ref="I1480:M1480"/>
    <mergeCell ref="N1480:P1480"/>
    <mergeCell ref="Q1480:S1480"/>
    <mergeCell ref="T1477:T1479"/>
    <mergeCell ref="U1477:U1479"/>
    <mergeCell ref="P1493:P1494"/>
    <mergeCell ref="Q1493:S1495"/>
    <mergeCell ref="T1493:V1495"/>
    <mergeCell ref="Y1493:Y1497"/>
    <mergeCell ref="A1493:A1497"/>
    <mergeCell ref="B1493:B1497"/>
    <mergeCell ref="N1493:N1494"/>
    <mergeCell ref="O1493:O1494"/>
    <mergeCell ref="Z1493:Z1497"/>
    <mergeCell ref="AA1493:AB1497"/>
    <mergeCell ref="N1495:P1497"/>
    <mergeCell ref="C1496:C1497"/>
    <mergeCell ref="Q1496:Q1497"/>
    <mergeCell ref="R1496:R1497"/>
    <mergeCell ref="S1496:S1497"/>
    <mergeCell ref="T1496:T1497"/>
    <mergeCell ref="U1496:U1497"/>
    <mergeCell ref="V1496:V1497"/>
    <mergeCell ref="A1503:H1505"/>
    <mergeCell ref="I1503:M1505"/>
    <mergeCell ref="N1503:N1505"/>
    <mergeCell ref="O1503:O1505"/>
    <mergeCell ref="T1506:V1506"/>
    <mergeCell ref="AA1506:AB1506"/>
    <mergeCell ref="A1498:A1502"/>
    <mergeCell ref="B1498:B1502"/>
    <mergeCell ref="N1498:N1499"/>
    <mergeCell ref="O1498:O1499"/>
    <mergeCell ref="P1498:P1499"/>
    <mergeCell ref="Q1498:S1500"/>
    <mergeCell ref="T1498:V1500"/>
    <mergeCell ref="Y1498:Y1502"/>
    <mergeCell ref="Z1498:Z1502"/>
    <mergeCell ref="AA1498:AB1502"/>
    <mergeCell ref="N1500:P1502"/>
    <mergeCell ref="C1501:C1502"/>
    <mergeCell ref="Q1501:Q1502"/>
    <mergeCell ref="R1501:R1502"/>
    <mergeCell ref="S1501:S1502"/>
    <mergeCell ref="T1501:T1502"/>
    <mergeCell ref="U1501:U1502"/>
    <mergeCell ref="V1501:V1502"/>
    <mergeCell ref="W1503:X1504"/>
    <mergeCell ref="Y1503:Y1504"/>
    <mergeCell ref="Z1503:Z1504"/>
    <mergeCell ref="AA1503:AB1504"/>
    <mergeCell ref="A1516:B1517"/>
    <mergeCell ref="C1516:M1517"/>
    <mergeCell ref="N1516:P1517"/>
    <mergeCell ref="Q1516:AB1517"/>
    <mergeCell ref="A1514:B1515"/>
    <mergeCell ref="C1514:M1515"/>
    <mergeCell ref="N1514:P1515"/>
    <mergeCell ref="Q1514:AB1515"/>
    <mergeCell ref="P1503:P1505"/>
    <mergeCell ref="Q1503:Q1505"/>
    <mergeCell ref="R1503:R1505"/>
    <mergeCell ref="S1503:S1505"/>
    <mergeCell ref="C1518:M1518"/>
    <mergeCell ref="N1518:P1518"/>
    <mergeCell ref="Q1518:S1518"/>
    <mergeCell ref="A1507:AB1507"/>
    <mergeCell ref="A1508:B1513"/>
    <mergeCell ref="C1508:AB1509"/>
    <mergeCell ref="V1503:V1505"/>
    <mergeCell ref="AA1505:AB1505"/>
    <mergeCell ref="W1518:X1518"/>
    <mergeCell ref="AA1518:AB1518"/>
    <mergeCell ref="T1518:V1518"/>
    <mergeCell ref="C1510:AB1511"/>
    <mergeCell ref="C1512:M1513"/>
    <mergeCell ref="N1512:AB1513"/>
    <mergeCell ref="A1506:H1506"/>
    <mergeCell ref="I1506:M1506"/>
    <mergeCell ref="N1506:P1506"/>
    <mergeCell ref="Q1506:S1506"/>
    <mergeCell ref="T1503:T1505"/>
    <mergeCell ref="U1503:U1505"/>
    <mergeCell ref="P1519:P1520"/>
    <mergeCell ref="Q1519:S1521"/>
    <mergeCell ref="T1519:V1521"/>
    <mergeCell ref="Y1519:Y1523"/>
    <mergeCell ref="A1519:A1523"/>
    <mergeCell ref="B1519:B1523"/>
    <mergeCell ref="N1519:N1520"/>
    <mergeCell ref="O1519:O1520"/>
    <mergeCell ref="Z1519:Z1523"/>
    <mergeCell ref="AA1519:AB1523"/>
    <mergeCell ref="N1521:P1523"/>
    <mergeCell ref="C1522:C1523"/>
    <mergeCell ref="Q1522:Q1523"/>
    <mergeCell ref="R1522:R1523"/>
    <mergeCell ref="S1522:S1523"/>
    <mergeCell ref="T1522:T1523"/>
    <mergeCell ref="U1522:U1523"/>
    <mergeCell ref="V1522:V1523"/>
    <mergeCell ref="A1529:H1531"/>
    <mergeCell ref="I1529:M1531"/>
    <mergeCell ref="N1529:N1531"/>
    <mergeCell ref="O1529:O1531"/>
    <mergeCell ref="T1532:V1532"/>
    <mergeCell ref="AA1532:AB1532"/>
    <mergeCell ref="A1524:A1528"/>
    <mergeCell ref="B1524:B1528"/>
    <mergeCell ref="N1524:N1525"/>
    <mergeCell ref="O1524:O1525"/>
    <mergeCell ref="P1524:P1525"/>
    <mergeCell ref="Q1524:S1526"/>
    <mergeCell ref="T1524:V1526"/>
    <mergeCell ref="Y1524:Y1528"/>
    <mergeCell ref="Z1524:Z1528"/>
    <mergeCell ref="AA1524:AB1528"/>
    <mergeCell ref="N1526:P1528"/>
    <mergeCell ref="C1527:C1528"/>
    <mergeCell ref="Q1527:Q1528"/>
    <mergeCell ref="R1527:R1528"/>
    <mergeCell ref="S1527:S1528"/>
    <mergeCell ref="T1527:T1528"/>
    <mergeCell ref="U1527:U1528"/>
    <mergeCell ref="V1527:V1528"/>
    <mergeCell ref="W1529:X1530"/>
    <mergeCell ref="Y1529:Y1530"/>
    <mergeCell ref="Z1529:Z1530"/>
    <mergeCell ref="AA1529:AB1530"/>
    <mergeCell ref="A1542:B1543"/>
    <mergeCell ref="C1542:M1543"/>
    <mergeCell ref="N1542:P1543"/>
    <mergeCell ref="Q1542:AB1543"/>
    <mergeCell ref="A1540:B1541"/>
    <mergeCell ref="C1540:M1541"/>
    <mergeCell ref="N1540:P1541"/>
    <mergeCell ref="Q1540:AB1541"/>
    <mergeCell ref="P1529:P1531"/>
    <mergeCell ref="Q1529:Q1531"/>
    <mergeCell ref="R1529:R1531"/>
    <mergeCell ref="S1529:S1531"/>
    <mergeCell ref="C1544:M1544"/>
    <mergeCell ref="N1544:P1544"/>
    <mergeCell ref="Q1544:S1544"/>
    <mergeCell ref="A1533:AB1533"/>
    <mergeCell ref="A1534:B1539"/>
    <mergeCell ref="C1534:AB1535"/>
    <mergeCell ref="V1529:V1531"/>
    <mergeCell ref="AA1531:AB1531"/>
    <mergeCell ref="W1544:X1544"/>
    <mergeCell ref="AA1544:AB1544"/>
    <mergeCell ref="T1544:V1544"/>
    <mergeCell ref="C1536:AB1537"/>
    <mergeCell ref="C1538:M1539"/>
    <mergeCell ref="N1538:AB1539"/>
    <mergeCell ref="A1532:H1532"/>
    <mergeCell ref="I1532:M1532"/>
    <mergeCell ref="N1532:P1532"/>
    <mergeCell ref="Q1532:S1532"/>
    <mergeCell ref="T1529:T1531"/>
    <mergeCell ref="U1529:U1531"/>
    <mergeCell ref="P1545:P1546"/>
    <mergeCell ref="Q1545:S1547"/>
    <mergeCell ref="T1545:V1547"/>
    <mergeCell ref="Y1545:Y1549"/>
    <mergeCell ref="A1545:A1549"/>
    <mergeCell ref="B1545:B1549"/>
    <mergeCell ref="N1545:N1546"/>
    <mergeCell ref="O1545:O1546"/>
    <mergeCell ref="Z1545:Z1549"/>
    <mergeCell ref="AA1545:AB1549"/>
    <mergeCell ref="N1547:P1549"/>
    <mergeCell ref="C1548:C1549"/>
    <mergeCell ref="Q1548:Q1549"/>
    <mergeCell ref="R1548:R1549"/>
    <mergeCell ref="S1548:S1549"/>
    <mergeCell ref="T1548:T1549"/>
    <mergeCell ref="U1548:U1549"/>
    <mergeCell ref="V1548:V1549"/>
    <mergeCell ref="A1550:A1554"/>
    <mergeCell ref="B1550:B1554"/>
    <mergeCell ref="N1550:N1551"/>
    <mergeCell ref="O1550:O1551"/>
    <mergeCell ref="P1550:P1551"/>
    <mergeCell ref="Q1550:S1552"/>
    <mergeCell ref="T1550:V1552"/>
    <mergeCell ref="Y1550:Y1554"/>
    <mergeCell ref="Z1550:Z1554"/>
    <mergeCell ref="AA1550:AB1554"/>
    <mergeCell ref="N1552:P1554"/>
    <mergeCell ref="C1553:C1554"/>
    <mergeCell ref="Q1553:Q1554"/>
    <mergeCell ref="R1553:R1554"/>
    <mergeCell ref="S1553:S1554"/>
    <mergeCell ref="T1553:T1554"/>
    <mergeCell ref="U1553:U1554"/>
    <mergeCell ref="V1553:V1554"/>
    <mergeCell ref="P1555:P1557"/>
    <mergeCell ref="Q1555:Q1557"/>
    <mergeCell ref="R1555:R1557"/>
    <mergeCell ref="S1555:S1557"/>
    <mergeCell ref="C1570:M1570"/>
    <mergeCell ref="N1570:P1570"/>
    <mergeCell ref="Q1570:S1570"/>
    <mergeCell ref="A1559:AB1559"/>
    <mergeCell ref="V1555:V1557"/>
    <mergeCell ref="AA1557:AB1557"/>
    <mergeCell ref="W1570:X1570"/>
    <mergeCell ref="AA1570:AB1570"/>
    <mergeCell ref="T1570:V1570"/>
    <mergeCell ref="A1558:H1558"/>
    <mergeCell ref="I1558:M1558"/>
    <mergeCell ref="N1558:P1558"/>
    <mergeCell ref="Q1558:S1558"/>
    <mergeCell ref="T1555:T1557"/>
    <mergeCell ref="U1555:U1557"/>
    <mergeCell ref="A1555:H1557"/>
    <mergeCell ref="I1555:M1557"/>
    <mergeCell ref="N1555:N1557"/>
    <mergeCell ref="O1555:O1557"/>
    <mergeCell ref="T1558:V1558"/>
    <mergeCell ref="AA1558:AB1558"/>
    <mergeCell ref="W1555:X1556"/>
    <mergeCell ref="Y1555:Y1556"/>
    <mergeCell ref="Z1555:Z1556"/>
    <mergeCell ref="AA1555:AB1556"/>
    <mergeCell ref="A1571:A1575"/>
    <mergeCell ref="B1571:B1575"/>
    <mergeCell ref="N1571:N1572"/>
    <mergeCell ref="O1571:O1572"/>
    <mergeCell ref="Z1576:Z1580"/>
    <mergeCell ref="R1574:R1575"/>
    <mergeCell ref="S1574:S1575"/>
    <mergeCell ref="T1574:T1575"/>
    <mergeCell ref="U1574:U1575"/>
    <mergeCell ref="V1574:V1575"/>
    <mergeCell ref="P1571:P1572"/>
    <mergeCell ref="Q1571:S1573"/>
    <mergeCell ref="T1571:V1573"/>
    <mergeCell ref="A1560:B1565"/>
    <mergeCell ref="C1560:AB1561"/>
    <mergeCell ref="C1562:AB1563"/>
    <mergeCell ref="C1564:M1565"/>
    <mergeCell ref="N1564:AB1565"/>
    <mergeCell ref="Z1571:Z1575"/>
    <mergeCell ref="AA1571:AB1575"/>
    <mergeCell ref="N1573:P1575"/>
    <mergeCell ref="C1574:C1575"/>
    <mergeCell ref="Q1574:Q1575"/>
    <mergeCell ref="A1568:B1569"/>
    <mergeCell ref="C1568:M1569"/>
    <mergeCell ref="N1568:P1569"/>
    <mergeCell ref="Q1568:AB1569"/>
    <mergeCell ref="A1566:B1567"/>
    <mergeCell ref="C1566:M1567"/>
    <mergeCell ref="N1566:P1567"/>
    <mergeCell ref="Q1566:AB1567"/>
    <mergeCell ref="T1584:V1584"/>
    <mergeCell ref="AA1584:AB1584"/>
    <mergeCell ref="A1576:A1580"/>
    <mergeCell ref="B1576:B1580"/>
    <mergeCell ref="N1576:N1577"/>
    <mergeCell ref="O1576:O1577"/>
    <mergeCell ref="P1576:P1577"/>
    <mergeCell ref="Q1576:S1578"/>
    <mergeCell ref="T1576:V1578"/>
    <mergeCell ref="Y1576:Y1580"/>
    <mergeCell ref="AA1576:AB1580"/>
    <mergeCell ref="N1578:P1580"/>
    <mergeCell ref="C1579:C1580"/>
    <mergeCell ref="Q1579:Q1580"/>
    <mergeCell ref="R1579:R1580"/>
    <mergeCell ref="S1579:S1580"/>
    <mergeCell ref="T1579:T1580"/>
    <mergeCell ref="U1579:U1580"/>
    <mergeCell ref="V1579:V1580"/>
    <mergeCell ref="W1581:X1582"/>
    <mergeCell ref="Y1581:Y1582"/>
    <mergeCell ref="Z1581:Z1582"/>
    <mergeCell ref="AA1581:AB1582"/>
    <mergeCell ref="A1586:B1591"/>
    <mergeCell ref="C1586:AB1587"/>
    <mergeCell ref="C1588:AB1589"/>
    <mergeCell ref="C1590:M1591"/>
    <mergeCell ref="N1590:AB1591"/>
    <mergeCell ref="A1592:B1593"/>
    <mergeCell ref="C1592:M1593"/>
    <mergeCell ref="N1592:P1593"/>
    <mergeCell ref="Q1592:AB1593"/>
    <mergeCell ref="R1581:R1583"/>
    <mergeCell ref="S1581:S1583"/>
    <mergeCell ref="C1596:M1596"/>
    <mergeCell ref="N1596:P1596"/>
    <mergeCell ref="Q1596:S1596"/>
    <mergeCell ref="T1596:V1596"/>
    <mergeCell ref="C1594:M1595"/>
    <mergeCell ref="N1594:P1595"/>
    <mergeCell ref="Q1594:AB1595"/>
    <mergeCell ref="A1585:AB1585"/>
    <mergeCell ref="A1581:H1583"/>
    <mergeCell ref="I1581:M1583"/>
    <mergeCell ref="N1581:N1583"/>
    <mergeCell ref="O1581:O1583"/>
    <mergeCell ref="P1581:P1583"/>
    <mergeCell ref="Q1581:Q1583"/>
    <mergeCell ref="A1584:H1584"/>
    <mergeCell ref="I1584:M1584"/>
    <mergeCell ref="N1584:P1584"/>
    <mergeCell ref="Q1584:S1584"/>
    <mergeCell ref="W1596:X1596"/>
    <mergeCell ref="AA1596:AB1596"/>
    <mergeCell ref="A1594:B1595"/>
    <mergeCell ref="S1600:S1601"/>
    <mergeCell ref="T1600:T1601"/>
    <mergeCell ref="U1600:U1601"/>
    <mergeCell ref="Z1597:Z1601"/>
    <mergeCell ref="AA1597:AB1601"/>
    <mergeCell ref="A1610:H1610"/>
    <mergeCell ref="I1610:M1610"/>
    <mergeCell ref="N1610:P1610"/>
    <mergeCell ref="Q1610:S1610"/>
    <mergeCell ref="T1610:V1610"/>
    <mergeCell ref="AA1610:AB1610"/>
    <mergeCell ref="A1602:A1606"/>
    <mergeCell ref="B1602:B1606"/>
    <mergeCell ref="Z1602:Z1606"/>
    <mergeCell ref="AA1602:AB1606"/>
    <mergeCell ref="T1605:T1606"/>
    <mergeCell ref="U1605:U1606"/>
    <mergeCell ref="V1605:V1606"/>
    <mergeCell ref="N1602:N1603"/>
    <mergeCell ref="O1602:O1603"/>
    <mergeCell ref="P1602:P1603"/>
    <mergeCell ref="Q1602:S1604"/>
    <mergeCell ref="N1604:P1606"/>
    <mergeCell ref="C1605:C1606"/>
    <mergeCell ref="Q1605:Q1606"/>
    <mergeCell ref="R1605:R1606"/>
    <mergeCell ref="S1605:S1606"/>
    <mergeCell ref="T1602:V1604"/>
    <mergeCell ref="Y1602:Y1606"/>
    <mergeCell ref="V1600:V1601"/>
    <mergeCell ref="W1607:X1608"/>
    <mergeCell ref="Y1607:Y1608"/>
    <mergeCell ref="T1243:T1245"/>
    <mergeCell ref="U1243:U1245"/>
    <mergeCell ref="V1243:V1245"/>
    <mergeCell ref="AA1245:AB1245"/>
    <mergeCell ref="T1581:T1583"/>
    <mergeCell ref="U1581:U1583"/>
    <mergeCell ref="V1581:V1583"/>
    <mergeCell ref="AA1583:AB1583"/>
    <mergeCell ref="U1607:U1609"/>
    <mergeCell ref="V1607:V1609"/>
    <mergeCell ref="AA1609:AB1609"/>
    <mergeCell ref="P1607:P1609"/>
    <mergeCell ref="Q1607:Q1609"/>
    <mergeCell ref="R1607:R1609"/>
    <mergeCell ref="S1607:S1609"/>
    <mergeCell ref="A1597:A1601"/>
    <mergeCell ref="B1597:B1601"/>
    <mergeCell ref="N1597:N1598"/>
    <mergeCell ref="O1597:O1598"/>
    <mergeCell ref="C1600:C1601"/>
    <mergeCell ref="T1607:T1609"/>
    <mergeCell ref="A1607:H1609"/>
    <mergeCell ref="I1607:M1609"/>
    <mergeCell ref="N1607:N1609"/>
    <mergeCell ref="O1607:O1609"/>
    <mergeCell ref="P1597:P1598"/>
    <mergeCell ref="Q1597:S1599"/>
    <mergeCell ref="T1597:V1599"/>
    <mergeCell ref="Y1597:Y1601"/>
    <mergeCell ref="N1599:P1601"/>
    <mergeCell ref="Q1600:Q1601"/>
    <mergeCell ref="R1600:R1601"/>
  </mergeCells>
  <phoneticPr fontId="22" type="noConversion"/>
  <pageMargins left="0.15748031496062992" right="0.15748031496062992" top="0.39370078740157483" bottom="0.19685039370078741" header="0.23622047244094491" footer="0.15748031496062992"/>
  <pageSetup paperSize="9" scale="85" orientation="portrait" verticalDpi="0" r:id="rId1"/>
  <rowBreaks count="4" manualBreakCount="4">
    <brk id="857" max="27" man="1"/>
    <brk id="1013" max="27" man="1"/>
    <brk id="1091" max="27" man="1"/>
    <brk id="1169" max="2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topLeftCell="A5" zoomScale="64" zoomScaleNormal="64" workbookViewId="0">
      <selection activeCell="S8" sqref="S8:V39"/>
    </sheetView>
  </sheetViews>
  <sheetFormatPr defaultRowHeight="15.75"/>
  <cols>
    <col min="1" max="1" width="8" style="66" customWidth="1"/>
    <col min="2" max="2" width="41" style="65" customWidth="1"/>
    <col min="3" max="3" width="33.5703125" style="65" customWidth="1"/>
    <col min="4" max="17" width="7.140625" style="65" customWidth="1"/>
    <col min="18" max="18" width="12.7109375" style="65" customWidth="1"/>
    <col min="19" max="22" width="4" style="65" customWidth="1"/>
    <col min="23" max="23" width="7.140625" style="65" customWidth="1"/>
    <col min="24" max="16384" width="9.140625" style="65"/>
  </cols>
  <sheetData>
    <row r="1" spans="1:23" s="159" customFormat="1" ht="23.25">
      <c r="A1" s="291" t="s">
        <v>151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3"/>
    </row>
    <row r="2" spans="1:23" s="160" customFormat="1" ht="26.25" customHeight="1">
      <c r="A2" s="294" t="s">
        <v>108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6"/>
    </row>
    <row r="3" spans="1:23" s="160" customFormat="1" ht="26.25" customHeight="1">
      <c r="A3" s="294">
        <v>42504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6"/>
    </row>
    <row r="4" spans="1:23" s="160" customFormat="1" ht="26.25" customHeight="1" thickBot="1">
      <c r="A4" s="297" t="s">
        <v>149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9"/>
    </row>
    <row r="5" spans="1:23" ht="16.5" thickBot="1"/>
    <row r="6" spans="1:23" s="104" customFormat="1" ht="22.5" customHeight="1" thickBot="1">
      <c r="A6" s="306" t="s">
        <v>76</v>
      </c>
      <c r="B6" s="306" t="s">
        <v>33</v>
      </c>
      <c r="C6" s="306" t="s">
        <v>75</v>
      </c>
      <c r="D6" s="315" t="s">
        <v>35</v>
      </c>
      <c r="E6" s="315"/>
      <c r="F6" s="316"/>
      <c r="G6" s="300" t="s">
        <v>34</v>
      </c>
      <c r="H6" s="301"/>
      <c r="I6" s="302"/>
      <c r="J6" s="300" t="s">
        <v>36</v>
      </c>
      <c r="K6" s="301"/>
      <c r="L6" s="302"/>
      <c r="M6" s="300" t="s">
        <v>37</v>
      </c>
      <c r="N6" s="301"/>
      <c r="O6" s="301"/>
      <c r="P6" s="309" t="s">
        <v>40</v>
      </c>
      <c r="Q6" s="311" t="s">
        <v>41</v>
      </c>
      <c r="R6" s="313" t="s">
        <v>38</v>
      </c>
      <c r="S6" s="303" t="s">
        <v>52</v>
      </c>
      <c r="T6" s="304"/>
      <c r="U6" s="304"/>
      <c r="V6" s="304"/>
      <c r="W6" s="305"/>
    </row>
    <row r="7" spans="1:23" s="104" customFormat="1" ht="33" customHeight="1" thickBot="1">
      <c r="A7" s="307"/>
      <c r="B7" s="308"/>
      <c r="C7" s="308"/>
      <c r="D7" s="248" t="s">
        <v>40</v>
      </c>
      <c r="E7" s="249" t="s">
        <v>41</v>
      </c>
      <c r="F7" s="250" t="s">
        <v>42</v>
      </c>
      <c r="G7" s="248" t="s">
        <v>40</v>
      </c>
      <c r="H7" s="249" t="s">
        <v>41</v>
      </c>
      <c r="I7" s="250" t="s">
        <v>42</v>
      </c>
      <c r="J7" s="248" t="s">
        <v>40</v>
      </c>
      <c r="K7" s="249" t="s">
        <v>41</v>
      </c>
      <c r="L7" s="250" t="s">
        <v>42</v>
      </c>
      <c r="M7" s="248" t="s">
        <v>40</v>
      </c>
      <c r="N7" s="249" t="s">
        <v>41</v>
      </c>
      <c r="O7" s="271" t="s">
        <v>42</v>
      </c>
      <c r="P7" s="310"/>
      <c r="Q7" s="312"/>
      <c r="R7" s="314"/>
      <c r="S7" s="257" t="s">
        <v>0</v>
      </c>
      <c r="T7" s="254" t="s">
        <v>1</v>
      </c>
      <c r="U7" s="254" t="s">
        <v>2</v>
      </c>
      <c r="V7" s="254" t="s">
        <v>3</v>
      </c>
      <c r="W7" s="244" t="s">
        <v>42</v>
      </c>
    </row>
    <row r="8" spans="1:23" ht="15.75" customHeight="1">
      <c r="A8" s="2" t="s">
        <v>0</v>
      </c>
      <c r="B8" s="98" t="str">
        <f>Sorsolás!E31</f>
        <v>AIRIZER EMESE</v>
      </c>
      <c r="C8" s="246" t="str">
        <f>Sorsolás!E32</f>
        <v>ZTE-ZÁÉV</v>
      </c>
      <c r="D8" s="272">
        <v>113</v>
      </c>
      <c r="E8" s="273">
        <f t="shared" ref="E8:E39" si="0">(F8-D8)</f>
        <v>53</v>
      </c>
      <c r="F8" s="274">
        <v>166</v>
      </c>
      <c r="G8" s="275">
        <v>105</v>
      </c>
      <c r="H8" s="273">
        <f t="shared" ref="H8:H39" si="1">(I8-G8)</f>
        <v>45</v>
      </c>
      <c r="I8" s="274">
        <v>150</v>
      </c>
      <c r="J8" s="275">
        <v>108</v>
      </c>
      <c r="K8" s="273">
        <f t="shared" ref="K8:K39" si="2">(L8-J8)</f>
        <v>44</v>
      </c>
      <c r="L8" s="274">
        <v>152</v>
      </c>
      <c r="M8" s="275">
        <v>109</v>
      </c>
      <c r="N8" s="273">
        <f t="shared" ref="N8:N39" si="3">(O8-M8)</f>
        <v>59</v>
      </c>
      <c r="O8" s="276">
        <v>168</v>
      </c>
      <c r="P8" s="119">
        <f t="shared" ref="P8:P39" si="4">D8+G8+J8+M8</f>
        <v>435</v>
      </c>
      <c r="Q8" s="122">
        <f t="shared" ref="Q8:Q39" si="5">E8+H8+K8+N8</f>
        <v>201</v>
      </c>
      <c r="R8" s="258">
        <f t="shared" ref="R8:R39" si="6">F8+I8+L8+O8</f>
        <v>636</v>
      </c>
      <c r="S8" s="269">
        <v>0</v>
      </c>
      <c r="T8" s="269">
        <v>0</v>
      </c>
      <c r="U8" s="269">
        <v>1</v>
      </c>
      <c r="V8" s="269">
        <v>0</v>
      </c>
      <c r="W8" s="251">
        <f t="shared" ref="W8:W39" si="7">SUM(S8:V8)</f>
        <v>1</v>
      </c>
    </row>
    <row r="9" spans="1:23" ht="15.75" customHeight="1">
      <c r="A9" s="3" t="s">
        <v>1</v>
      </c>
      <c r="B9" s="98" t="str">
        <f>Sorsolás!C35</f>
        <v>MÉHÉSZ ANITA</v>
      </c>
      <c r="C9" s="247" t="str">
        <f>Sorsolás!C36</f>
        <v>RÁKOSHEGYI VSE</v>
      </c>
      <c r="D9" s="277">
        <v>99</v>
      </c>
      <c r="E9" s="269">
        <f t="shared" si="0"/>
        <v>78</v>
      </c>
      <c r="F9" s="270">
        <v>177</v>
      </c>
      <c r="G9" s="268">
        <v>87</v>
      </c>
      <c r="H9" s="269">
        <f t="shared" si="1"/>
        <v>61</v>
      </c>
      <c r="I9" s="270">
        <v>148</v>
      </c>
      <c r="J9" s="268">
        <v>84</v>
      </c>
      <c r="K9" s="269">
        <f t="shared" si="2"/>
        <v>59</v>
      </c>
      <c r="L9" s="270">
        <v>143</v>
      </c>
      <c r="M9" s="268">
        <v>91</v>
      </c>
      <c r="N9" s="269">
        <f t="shared" si="3"/>
        <v>60</v>
      </c>
      <c r="O9" s="278">
        <v>151</v>
      </c>
      <c r="P9" s="120">
        <f t="shared" si="4"/>
        <v>361</v>
      </c>
      <c r="Q9" s="123">
        <f t="shared" si="5"/>
        <v>258</v>
      </c>
      <c r="R9" s="255">
        <f t="shared" si="6"/>
        <v>619</v>
      </c>
      <c r="S9" s="269">
        <v>0</v>
      </c>
      <c r="T9" s="269">
        <v>0</v>
      </c>
      <c r="U9" s="269">
        <v>0</v>
      </c>
      <c r="V9" s="269">
        <v>1</v>
      </c>
      <c r="W9" s="252">
        <f t="shared" si="7"/>
        <v>1</v>
      </c>
    </row>
    <row r="10" spans="1:23" ht="15.75" customHeight="1">
      <c r="A10" s="3" t="s">
        <v>2</v>
      </c>
      <c r="B10" s="98" t="str">
        <f>Sorsolás!C15</f>
        <v>BORDÁCS DOROTTYA</v>
      </c>
      <c r="C10" s="247" t="str">
        <f>Sorsolás!C16</f>
        <v>FERENCVÁROSI TC</v>
      </c>
      <c r="D10" s="277">
        <v>100</v>
      </c>
      <c r="E10" s="269">
        <f t="shared" si="0"/>
        <v>63</v>
      </c>
      <c r="F10" s="270">
        <v>163</v>
      </c>
      <c r="G10" s="268">
        <v>96</v>
      </c>
      <c r="H10" s="269">
        <f t="shared" si="1"/>
        <v>36</v>
      </c>
      <c r="I10" s="270">
        <v>132</v>
      </c>
      <c r="J10" s="268">
        <v>100</v>
      </c>
      <c r="K10" s="269">
        <f t="shared" si="2"/>
        <v>63</v>
      </c>
      <c r="L10" s="270">
        <v>163</v>
      </c>
      <c r="M10" s="268">
        <v>102</v>
      </c>
      <c r="N10" s="269">
        <f t="shared" si="3"/>
        <v>54</v>
      </c>
      <c r="O10" s="278">
        <v>156</v>
      </c>
      <c r="P10" s="120">
        <f t="shared" si="4"/>
        <v>398</v>
      </c>
      <c r="Q10" s="123">
        <f t="shared" si="5"/>
        <v>216</v>
      </c>
      <c r="R10" s="255">
        <f t="shared" si="6"/>
        <v>614</v>
      </c>
      <c r="S10" s="269">
        <v>0</v>
      </c>
      <c r="T10" s="269">
        <v>0</v>
      </c>
      <c r="U10" s="269">
        <v>0</v>
      </c>
      <c r="V10" s="269">
        <v>1</v>
      </c>
      <c r="W10" s="252">
        <f t="shared" si="7"/>
        <v>1</v>
      </c>
    </row>
    <row r="11" spans="1:23" ht="15.75" customHeight="1">
      <c r="A11" s="3" t="s">
        <v>3</v>
      </c>
      <c r="B11" s="98" t="str">
        <f>Sorsolás!E35</f>
        <v>SÁFRÁNY ANITA</v>
      </c>
      <c r="C11" s="247" t="str">
        <f>Sorsolás!E36</f>
        <v>RÁKOSHEGYI VSE</v>
      </c>
      <c r="D11" s="277">
        <v>97</v>
      </c>
      <c r="E11" s="269">
        <f t="shared" si="0"/>
        <v>44</v>
      </c>
      <c r="F11" s="270">
        <v>141</v>
      </c>
      <c r="G11" s="268">
        <v>98</v>
      </c>
      <c r="H11" s="269">
        <f t="shared" si="1"/>
        <v>71</v>
      </c>
      <c r="I11" s="270">
        <v>169</v>
      </c>
      <c r="J11" s="268">
        <v>86</v>
      </c>
      <c r="K11" s="269">
        <f t="shared" si="2"/>
        <v>52</v>
      </c>
      <c r="L11" s="270">
        <v>138</v>
      </c>
      <c r="M11" s="268">
        <v>90</v>
      </c>
      <c r="N11" s="269">
        <f t="shared" si="3"/>
        <v>71</v>
      </c>
      <c r="O11" s="278">
        <v>161</v>
      </c>
      <c r="P11" s="120">
        <f t="shared" si="4"/>
        <v>371</v>
      </c>
      <c r="Q11" s="123">
        <f t="shared" si="5"/>
        <v>238</v>
      </c>
      <c r="R11" s="255">
        <f t="shared" si="6"/>
        <v>609</v>
      </c>
      <c r="S11" s="269">
        <v>0</v>
      </c>
      <c r="T11" s="269">
        <v>0</v>
      </c>
      <c r="U11" s="269">
        <v>0</v>
      </c>
      <c r="V11" s="269">
        <v>0</v>
      </c>
      <c r="W11" s="252">
        <f t="shared" si="7"/>
        <v>0</v>
      </c>
    </row>
    <row r="12" spans="1:23" ht="15.75" customHeight="1">
      <c r="A12" s="3" t="s">
        <v>4</v>
      </c>
      <c r="B12" s="98" t="str">
        <f>Sorsolás!D15</f>
        <v>SZABÓ-SUHAI ÉVA</v>
      </c>
      <c r="C12" s="247" t="str">
        <f>Sorsolás!D16</f>
        <v>TATABÁNYAI SC</v>
      </c>
      <c r="D12" s="277">
        <v>96</v>
      </c>
      <c r="E12" s="269">
        <f t="shared" si="0"/>
        <v>53</v>
      </c>
      <c r="F12" s="270">
        <v>149</v>
      </c>
      <c r="G12" s="268">
        <v>90</v>
      </c>
      <c r="H12" s="269">
        <f t="shared" si="1"/>
        <v>60</v>
      </c>
      <c r="I12" s="270">
        <v>150</v>
      </c>
      <c r="J12" s="268">
        <v>97</v>
      </c>
      <c r="K12" s="269">
        <f t="shared" si="2"/>
        <v>62</v>
      </c>
      <c r="L12" s="270">
        <v>159</v>
      </c>
      <c r="M12" s="268">
        <v>92</v>
      </c>
      <c r="N12" s="269">
        <f t="shared" si="3"/>
        <v>44</v>
      </c>
      <c r="O12" s="278">
        <v>136</v>
      </c>
      <c r="P12" s="120">
        <f t="shared" si="4"/>
        <v>375</v>
      </c>
      <c r="Q12" s="123">
        <f t="shared" si="5"/>
        <v>219</v>
      </c>
      <c r="R12" s="255">
        <f t="shared" si="6"/>
        <v>594</v>
      </c>
      <c r="S12" s="269">
        <v>0</v>
      </c>
      <c r="T12" s="269">
        <v>0</v>
      </c>
      <c r="U12" s="269">
        <v>0</v>
      </c>
      <c r="V12" s="269">
        <v>3</v>
      </c>
      <c r="W12" s="252">
        <f t="shared" si="7"/>
        <v>3</v>
      </c>
    </row>
    <row r="13" spans="1:23" ht="15.75" customHeight="1">
      <c r="A13" s="3" t="s">
        <v>5</v>
      </c>
      <c r="B13" s="98" t="str">
        <f>Sorsolás!B27</f>
        <v>BAYER KRISZTINA</v>
      </c>
      <c r="C13" s="247" t="str">
        <f>Sorsolás!B28</f>
        <v>BALATONI VASAS</v>
      </c>
      <c r="D13" s="277">
        <v>96</v>
      </c>
      <c r="E13" s="269">
        <f t="shared" si="0"/>
        <v>51</v>
      </c>
      <c r="F13" s="270">
        <v>147</v>
      </c>
      <c r="G13" s="268">
        <v>93</v>
      </c>
      <c r="H13" s="269">
        <f t="shared" si="1"/>
        <v>60</v>
      </c>
      <c r="I13" s="270">
        <v>153</v>
      </c>
      <c r="J13" s="268">
        <v>101</v>
      </c>
      <c r="K13" s="269">
        <f t="shared" si="2"/>
        <v>61</v>
      </c>
      <c r="L13" s="270">
        <v>162</v>
      </c>
      <c r="M13" s="268">
        <v>88</v>
      </c>
      <c r="N13" s="269">
        <f t="shared" si="3"/>
        <v>44</v>
      </c>
      <c r="O13" s="278">
        <v>132</v>
      </c>
      <c r="P13" s="120">
        <f t="shared" si="4"/>
        <v>378</v>
      </c>
      <c r="Q13" s="123">
        <f t="shared" si="5"/>
        <v>216</v>
      </c>
      <c r="R13" s="255">
        <f t="shared" si="6"/>
        <v>594</v>
      </c>
      <c r="S13" s="269">
        <v>0</v>
      </c>
      <c r="T13" s="269">
        <v>0</v>
      </c>
      <c r="U13" s="269">
        <v>0</v>
      </c>
      <c r="V13" s="269">
        <v>1</v>
      </c>
      <c r="W13" s="252">
        <f t="shared" si="7"/>
        <v>1</v>
      </c>
    </row>
    <row r="14" spans="1:23" ht="15.75" customHeight="1">
      <c r="A14" s="3" t="s">
        <v>6</v>
      </c>
      <c r="B14" s="98" t="str">
        <f>Sorsolás!D31</f>
        <v>RÓZSA DRAJKÓ GABRIELLA</v>
      </c>
      <c r="C14" s="247" t="str">
        <f>Sorsolás!D32</f>
        <v>RÁKOSHEGYI VSE</v>
      </c>
      <c r="D14" s="277">
        <v>98</v>
      </c>
      <c r="E14" s="269">
        <f t="shared" si="0"/>
        <v>53</v>
      </c>
      <c r="F14" s="270">
        <v>151</v>
      </c>
      <c r="G14" s="268">
        <v>97</v>
      </c>
      <c r="H14" s="269">
        <f t="shared" si="1"/>
        <v>45</v>
      </c>
      <c r="I14" s="270">
        <v>142</v>
      </c>
      <c r="J14" s="268">
        <v>94</v>
      </c>
      <c r="K14" s="269">
        <f t="shared" si="2"/>
        <v>45</v>
      </c>
      <c r="L14" s="270">
        <v>139</v>
      </c>
      <c r="M14" s="268">
        <v>108</v>
      </c>
      <c r="N14" s="269">
        <f t="shared" si="3"/>
        <v>54</v>
      </c>
      <c r="O14" s="278">
        <v>162</v>
      </c>
      <c r="P14" s="120">
        <f t="shared" si="4"/>
        <v>397</v>
      </c>
      <c r="Q14" s="123">
        <f t="shared" si="5"/>
        <v>197</v>
      </c>
      <c r="R14" s="255">
        <f t="shared" si="6"/>
        <v>594</v>
      </c>
      <c r="S14" s="269">
        <v>0</v>
      </c>
      <c r="T14" s="269">
        <v>0</v>
      </c>
      <c r="U14" s="269">
        <v>0</v>
      </c>
      <c r="V14" s="269">
        <v>1</v>
      </c>
      <c r="W14" s="252">
        <f t="shared" si="7"/>
        <v>1</v>
      </c>
    </row>
    <row r="15" spans="1:23" ht="15.75" customHeight="1">
      <c r="A15" s="3" t="s">
        <v>7</v>
      </c>
      <c r="B15" s="98" t="str">
        <f>Sorsolás!C7</f>
        <v>PETÉNÉ BRUSZT KRISZTINA</v>
      </c>
      <c r="C15" s="247" t="str">
        <f>Sorsolás!C8</f>
        <v>FERENCVÁROSI TC</v>
      </c>
      <c r="D15" s="277">
        <v>85</v>
      </c>
      <c r="E15" s="269">
        <f t="shared" si="0"/>
        <v>50</v>
      </c>
      <c r="F15" s="270">
        <v>135</v>
      </c>
      <c r="G15" s="268">
        <v>99</v>
      </c>
      <c r="H15" s="269">
        <f t="shared" si="1"/>
        <v>53</v>
      </c>
      <c r="I15" s="270">
        <v>152</v>
      </c>
      <c r="J15" s="268">
        <v>98</v>
      </c>
      <c r="K15" s="269">
        <f t="shared" si="2"/>
        <v>45</v>
      </c>
      <c r="L15" s="270">
        <v>143</v>
      </c>
      <c r="M15" s="268">
        <v>100</v>
      </c>
      <c r="N15" s="269">
        <f t="shared" si="3"/>
        <v>63</v>
      </c>
      <c r="O15" s="278">
        <v>163</v>
      </c>
      <c r="P15" s="120">
        <f t="shared" si="4"/>
        <v>382</v>
      </c>
      <c r="Q15" s="123">
        <f t="shared" si="5"/>
        <v>211</v>
      </c>
      <c r="R15" s="255">
        <f t="shared" si="6"/>
        <v>593</v>
      </c>
      <c r="S15" s="269">
        <v>1</v>
      </c>
      <c r="T15" s="269">
        <v>0</v>
      </c>
      <c r="U15" s="269">
        <v>0</v>
      </c>
      <c r="V15" s="269">
        <v>1</v>
      </c>
      <c r="W15" s="252">
        <f t="shared" si="7"/>
        <v>2</v>
      </c>
    </row>
    <row r="16" spans="1:23" ht="15.75" customHeight="1">
      <c r="A16" s="3" t="s">
        <v>8</v>
      </c>
      <c r="B16" s="98" t="str">
        <f>Sorsolás!B31</f>
        <v>FEGYVERES PETRA</v>
      </c>
      <c r="C16" s="247" t="str">
        <f>Sorsolás!B32</f>
        <v>RÁKOSHEGYI VSE</v>
      </c>
      <c r="D16" s="277">
        <v>100</v>
      </c>
      <c r="E16" s="269">
        <f t="shared" si="0"/>
        <v>54</v>
      </c>
      <c r="F16" s="270">
        <v>154</v>
      </c>
      <c r="G16" s="268">
        <v>87</v>
      </c>
      <c r="H16" s="269">
        <f t="shared" si="1"/>
        <v>62</v>
      </c>
      <c r="I16" s="270">
        <v>149</v>
      </c>
      <c r="J16" s="268">
        <v>107</v>
      </c>
      <c r="K16" s="269">
        <f t="shared" si="2"/>
        <v>36</v>
      </c>
      <c r="L16" s="270">
        <v>143</v>
      </c>
      <c r="M16" s="268">
        <v>91</v>
      </c>
      <c r="N16" s="269">
        <f t="shared" si="3"/>
        <v>48</v>
      </c>
      <c r="O16" s="278">
        <v>139</v>
      </c>
      <c r="P16" s="120">
        <f t="shared" si="4"/>
        <v>385</v>
      </c>
      <c r="Q16" s="123">
        <f t="shared" si="5"/>
        <v>200</v>
      </c>
      <c r="R16" s="255">
        <f t="shared" si="6"/>
        <v>585</v>
      </c>
      <c r="S16" s="269">
        <v>0</v>
      </c>
      <c r="T16" s="269">
        <v>0</v>
      </c>
      <c r="U16" s="269">
        <v>1</v>
      </c>
      <c r="V16" s="269">
        <v>0</v>
      </c>
      <c r="W16" s="252">
        <f t="shared" si="7"/>
        <v>1</v>
      </c>
    </row>
    <row r="17" spans="1:23" ht="15.75" customHeight="1">
      <c r="A17" s="3" t="s">
        <v>9</v>
      </c>
      <c r="B17" s="98" t="str">
        <f>Sorsolás!C31</f>
        <v>DALLOSNÉ TAKÁCS ANITA</v>
      </c>
      <c r="C17" s="247" t="str">
        <f>Sorsolás!C32</f>
        <v>BALATONI VASAS</v>
      </c>
      <c r="D17" s="277">
        <v>98</v>
      </c>
      <c r="E17" s="269">
        <f t="shared" si="0"/>
        <v>63</v>
      </c>
      <c r="F17" s="270">
        <v>161</v>
      </c>
      <c r="G17" s="268">
        <v>96</v>
      </c>
      <c r="H17" s="269">
        <f t="shared" si="1"/>
        <v>53</v>
      </c>
      <c r="I17" s="270">
        <v>149</v>
      </c>
      <c r="J17" s="268">
        <v>86</v>
      </c>
      <c r="K17" s="269">
        <f t="shared" si="2"/>
        <v>53</v>
      </c>
      <c r="L17" s="270">
        <v>139</v>
      </c>
      <c r="M17" s="268">
        <v>93</v>
      </c>
      <c r="N17" s="269">
        <f t="shared" si="3"/>
        <v>42</v>
      </c>
      <c r="O17" s="278">
        <v>135</v>
      </c>
      <c r="P17" s="120">
        <f t="shared" si="4"/>
        <v>373</v>
      </c>
      <c r="Q17" s="123">
        <f t="shared" si="5"/>
        <v>211</v>
      </c>
      <c r="R17" s="255">
        <f t="shared" si="6"/>
        <v>584</v>
      </c>
      <c r="S17" s="269">
        <v>0</v>
      </c>
      <c r="T17" s="269">
        <v>0</v>
      </c>
      <c r="U17" s="269">
        <v>0</v>
      </c>
      <c r="V17" s="269">
        <v>0</v>
      </c>
      <c r="W17" s="252">
        <f t="shared" si="7"/>
        <v>0</v>
      </c>
    </row>
    <row r="18" spans="1:23" ht="15.75" customHeight="1">
      <c r="A18" s="3" t="s">
        <v>10</v>
      </c>
      <c r="B18" s="98" t="str">
        <f>Sorsolás!D23</f>
        <v>NÉMETHNÉ KATONA BEÁTA</v>
      </c>
      <c r="C18" s="247" t="str">
        <f>Sorsolás!D24</f>
        <v>TATABÁNYAI SC</v>
      </c>
      <c r="D18" s="277">
        <v>94</v>
      </c>
      <c r="E18" s="269">
        <f t="shared" si="0"/>
        <v>61</v>
      </c>
      <c r="F18" s="270">
        <v>155</v>
      </c>
      <c r="G18" s="268">
        <v>91</v>
      </c>
      <c r="H18" s="269">
        <f t="shared" si="1"/>
        <v>42</v>
      </c>
      <c r="I18" s="270">
        <v>133</v>
      </c>
      <c r="J18" s="268">
        <v>88</v>
      </c>
      <c r="K18" s="269">
        <f t="shared" si="2"/>
        <v>53</v>
      </c>
      <c r="L18" s="270">
        <v>141</v>
      </c>
      <c r="M18" s="268">
        <v>98</v>
      </c>
      <c r="N18" s="269">
        <f t="shared" si="3"/>
        <v>54</v>
      </c>
      <c r="O18" s="278">
        <v>152</v>
      </c>
      <c r="P18" s="120">
        <f t="shared" si="4"/>
        <v>371</v>
      </c>
      <c r="Q18" s="123">
        <f t="shared" si="5"/>
        <v>210</v>
      </c>
      <c r="R18" s="255">
        <f t="shared" si="6"/>
        <v>581</v>
      </c>
      <c r="S18" s="269">
        <v>0</v>
      </c>
      <c r="T18" s="269">
        <v>0</v>
      </c>
      <c r="U18" s="269">
        <v>2</v>
      </c>
      <c r="V18" s="269">
        <v>0</v>
      </c>
      <c r="W18" s="252">
        <f t="shared" si="7"/>
        <v>2</v>
      </c>
    </row>
    <row r="19" spans="1:23" ht="15.75" customHeight="1">
      <c r="A19" s="3" t="s">
        <v>11</v>
      </c>
      <c r="B19" s="98" t="str">
        <f>Sorsolás!E23</f>
        <v>CSURGAI ANITA</v>
      </c>
      <c r="C19" s="247" t="str">
        <f>Sorsolás!E24</f>
        <v>ZTE-ZÁÉV TK</v>
      </c>
      <c r="D19" s="277">
        <v>91</v>
      </c>
      <c r="E19" s="269">
        <f t="shared" si="0"/>
        <v>60</v>
      </c>
      <c r="F19" s="270">
        <v>151</v>
      </c>
      <c r="G19" s="268">
        <v>90</v>
      </c>
      <c r="H19" s="269">
        <f t="shared" si="1"/>
        <v>51</v>
      </c>
      <c r="I19" s="270">
        <v>141</v>
      </c>
      <c r="J19" s="268">
        <v>96</v>
      </c>
      <c r="K19" s="269">
        <f t="shared" si="2"/>
        <v>44</v>
      </c>
      <c r="L19" s="270">
        <v>140</v>
      </c>
      <c r="M19" s="268">
        <v>84</v>
      </c>
      <c r="N19" s="269">
        <f t="shared" si="3"/>
        <v>62</v>
      </c>
      <c r="O19" s="278">
        <v>146</v>
      </c>
      <c r="P19" s="120">
        <f t="shared" si="4"/>
        <v>361</v>
      </c>
      <c r="Q19" s="123">
        <f t="shared" si="5"/>
        <v>217</v>
      </c>
      <c r="R19" s="255">
        <f t="shared" si="6"/>
        <v>578</v>
      </c>
      <c r="S19" s="269">
        <v>0</v>
      </c>
      <c r="T19" s="269">
        <v>0</v>
      </c>
      <c r="U19" s="269">
        <v>1</v>
      </c>
      <c r="V19" s="269">
        <v>0</v>
      </c>
      <c r="W19" s="252">
        <f t="shared" si="7"/>
        <v>1</v>
      </c>
    </row>
    <row r="20" spans="1:23" ht="15.75" customHeight="1">
      <c r="A20" s="3" t="s">
        <v>12</v>
      </c>
      <c r="B20" s="98" t="str">
        <f>Sorsolás!D27</f>
        <v>BARACSI ÁGNES</v>
      </c>
      <c r="C20" s="247" t="str">
        <f>Sorsolás!D28</f>
        <v>BALATONI VASAS</v>
      </c>
      <c r="D20" s="277">
        <v>97</v>
      </c>
      <c r="E20" s="269">
        <f t="shared" si="0"/>
        <v>61</v>
      </c>
      <c r="F20" s="270">
        <v>158</v>
      </c>
      <c r="G20" s="268">
        <v>80</v>
      </c>
      <c r="H20" s="269">
        <f t="shared" si="1"/>
        <v>53</v>
      </c>
      <c r="I20" s="270">
        <v>133</v>
      </c>
      <c r="J20" s="268">
        <v>100</v>
      </c>
      <c r="K20" s="269">
        <f t="shared" si="2"/>
        <v>52</v>
      </c>
      <c r="L20" s="270">
        <v>152</v>
      </c>
      <c r="M20" s="268">
        <v>93</v>
      </c>
      <c r="N20" s="269">
        <f t="shared" si="3"/>
        <v>42</v>
      </c>
      <c r="O20" s="278">
        <v>135</v>
      </c>
      <c r="P20" s="120">
        <f t="shared" si="4"/>
        <v>370</v>
      </c>
      <c r="Q20" s="123">
        <f t="shared" si="5"/>
        <v>208</v>
      </c>
      <c r="R20" s="255">
        <f t="shared" si="6"/>
        <v>578</v>
      </c>
      <c r="S20" s="269">
        <v>0</v>
      </c>
      <c r="T20" s="269">
        <v>1</v>
      </c>
      <c r="U20" s="269">
        <v>1</v>
      </c>
      <c r="V20" s="269">
        <v>1</v>
      </c>
      <c r="W20" s="252">
        <f t="shared" si="7"/>
        <v>3</v>
      </c>
    </row>
    <row r="21" spans="1:23" ht="15.75" customHeight="1">
      <c r="A21" s="3" t="s">
        <v>13</v>
      </c>
      <c r="B21" s="98" t="str">
        <f>Sorsolás!B35</f>
        <v>SAJERMANN NÓRA</v>
      </c>
      <c r="C21" s="247" t="str">
        <f>Sorsolás!B36</f>
        <v>RÁKOSHEGYI VSE</v>
      </c>
      <c r="D21" s="277">
        <v>93</v>
      </c>
      <c r="E21" s="269">
        <f t="shared" si="0"/>
        <v>45</v>
      </c>
      <c r="F21" s="270">
        <v>138</v>
      </c>
      <c r="G21" s="268">
        <v>96</v>
      </c>
      <c r="H21" s="269">
        <f t="shared" si="1"/>
        <v>53</v>
      </c>
      <c r="I21" s="270">
        <v>149</v>
      </c>
      <c r="J21" s="268">
        <v>99</v>
      </c>
      <c r="K21" s="269">
        <f t="shared" si="2"/>
        <v>51</v>
      </c>
      <c r="L21" s="270">
        <v>150</v>
      </c>
      <c r="M21" s="268">
        <v>89</v>
      </c>
      <c r="N21" s="269">
        <f t="shared" si="3"/>
        <v>45</v>
      </c>
      <c r="O21" s="278">
        <v>134</v>
      </c>
      <c r="P21" s="120">
        <f t="shared" si="4"/>
        <v>377</v>
      </c>
      <c r="Q21" s="123">
        <f t="shared" si="5"/>
        <v>194</v>
      </c>
      <c r="R21" s="255">
        <f t="shared" si="6"/>
        <v>571</v>
      </c>
      <c r="S21" s="269">
        <v>0</v>
      </c>
      <c r="T21" s="269">
        <v>0</v>
      </c>
      <c r="U21" s="269">
        <v>0</v>
      </c>
      <c r="V21" s="269">
        <v>1</v>
      </c>
      <c r="W21" s="252">
        <f t="shared" si="7"/>
        <v>1</v>
      </c>
    </row>
    <row r="22" spans="1:23" ht="15.75" customHeight="1">
      <c r="A22" s="3" t="s">
        <v>14</v>
      </c>
      <c r="B22" s="98" t="str">
        <f>Sorsolás!C23</f>
        <v>SZALÁNCZY KITTY</v>
      </c>
      <c r="C22" s="247" t="str">
        <f>Sorsolás!C24</f>
        <v>SK GÖC</v>
      </c>
      <c r="D22" s="277">
        <v>92</v>
      </c>
      <c r="E22" s="269">
        <f t="shared" si="0"/>
        <v>63</v>
      </c>
      <c r="F22" s="270">
        <v>155</v>
      </c>
      <c r="G22" s="268">
        <v>96</v>
      </c>
      <c r="H22" s="269">
        <f t="shared" si="1"/>
        <v>34</v>
      </c>
      <c r="I22" s="270">
        <v>130</v>
      </c>
      <c r="J22" s="268">
        <v>102</v>
      </c>
      <c r="K22" s="269">
        <f t="shared" si="2"/>
        <v>41</v>
      </c>
      <c r="L22" s="270">
        <v>143</v>
      </c>
      <c r="M22" s="268">
        <v>97</v>
      </c>
      <c r="N22" s="269">
        <f t="shared" si="3"/>
        <v>45</v>
      </c>
      <c r="O22" s="278">
        <v>142</v>
      </c>
      <c r="P22" s="120">
        <f t="shared" si="4"/>
        <v>387</v>
      </c>
      <c r="Q22" s="123">
        <f t="shared" si="5"/>
        <v>183</v>
      </c>
      <c r="R22" s="255">
        <f t="shared" si="6"/>
        <v>570</v>
      </c>
      <c r="S22" s="269">
        <v>0</v>
      </c>
      <c r="T22" s="269">
        <v>0</v>
      </c>
      <c r="U22" s="269">
        <v>2</v>
      </c>
      <c r="V22" s="269">
        <v>2</v>
      </c>
      <c r="W22" s="252">
        <f t="shared" si="7"/>
        <v>4</v>
      </c>
    </row>
    <row r="23" spans="1:23" ht="15.75" customHeight="1">
      <c r="A23" s="3" t="s">
        <v>15</v>
      </c>
      <c r="B23" s="98" t="str">
        <f>Sorsolás!C27</f>
        <v>MÁTYÁS SZILVIA</v>
      </c>
      <c r="C23" s="247" t="str">
        <f>Sorsolás!C28</f>
        <v>ZTE-ZÁÉV</v>
      </c>
      <c r="D23" s="277">
        <v>83</v>
      </c>
      <c r="E23" s="269">
        <f t="shared" si="0"/>
        <v>43</v>
      </c>
      <c r="F23" s="270">
        <v>126</v>
      </c>
      <c r="G23" s="268">
        <v>96</v>
      </c>
      <c r="H23" s="269">
        <f t="shared" si="1"/>
        <v>52</v>
      </c>
      <c r="I23" s="270">
        <v>148</v>
      </c>
      <c r="J23" s="268">
        <v>98</v>
      </c>
      <c r="K23" s="269">
        <f t="shared" si="2"/>
        <v>45</v>
      </c>
      <c r="L23" s="270">
        <v>143</v>
      </c>
      <c r="M23" s="268">
        <v>100</v>
      </c>
      <c r="N23" s="269">
        <f t="shared" si="3"/>
        <v>52</v>
      </c>
      <c r="O23" s="278">
        <v>152</v>
      </c>
      <c r="P23" s="120">
        <f t="shared" si="4"/>
        <v>377</v>
      </c>
      <c r="Q23" s="123">
        <f t="shared" si="5"/>
        <v>192</v>
      </c>
      <c r="R23" s="255">
        <f t="shared" si="6"/>
        <v>569</v>
      </c>
      <c r="S23" s="269">
        <v>2</v>
      </c>
      <c r="T23" s="269">
        <v>1</v>
      </c>
      <c r="U23" s="269">
        <v>0</v>
      </c>
      <c r="V23" s="269">
        <v>0</v>
      </c>
      <c r="W23" s="252">
        <f t="shared" si="7"/>
        <v>3</v>
      </c>
    </row>
    <row r="24" spans="1:23" ht="15.75" customHeight="1">
      <c r="A24" s="3" t="s">
        <v>16</v>
      </c>
      <c r="B24" s="98" t="str">
        <f>Sorsolás!B23</f>
        <v>ZSIROS ANDREA</v>
      </c>
      <c r="C24" s="247" t="str">
        <f>Sorsolás!B24</f>
        <v>TATABÁNYAI SC</v>
      </c>
      <c r="D24" s="277">
        <v>100</v>
      </c>
      <c r="E24" s="269">
        <f t="shared" si="0"/>
        <v>53</v>
      </c>
      <c r="F24" s="270">
        <v>153</v>
      </c>
      <c r="G24" s="268">
        <v>82</v>
      </c>
      <c r="H24" s="269">
        <f t="shared" si="1"/>
        <v>40</v>
      </c>
      <c r="I24" s="270">
        <v>122</v>
      </c>
      <c r="J24" s="268">
        <v>85</v>
      </c>
      <c r="K24" s="269">
        <f t="shared" si="2"/>
        <v>49</v>
      </c>
      <c r="L24" s="270">
        <v>134</v>
      </c>
      <c r="M24" s="268">
        <v>96</v>
      </c>
      <c r="N24" s="269">
        <f t="shared" si="3"/>
        <v>62</v>
      </c>
      <c r="O24" s="278">
        <v>158</v>
      </c>
      <c r="P24" s="120">
        <f t="shared" si="4"/>
        <v>363</v>
      </c>
      <c r="Q24" s="123">
        <f t="shared" si="5"/>
        <v>204</v>
      </c>
      <c r="R24" s="255">
        <f t="shared" si="6"/>
        <v>567</v>
      </c>
      <c r="S24" s="269">
        <v>0</v>
      </c>
      <c r="T24" s="269">
        <v>0</v>
      </c>
      <c r="U24" s="269">
        <v>0</v>
      </c>
      <c r="V24" s="269">
        <v>0</v>
      </c>
      <c r="W24" s="252">
        <f t="shared" si="7"/>
        <v>0</v>
      </c>
    </row>
    <row r="25" spans="1:23" ht="15.75" customHeight="1">
      <c r="A25" s="3" t="s">
        <v>17</v>
      </c>
      <c r="B25" s="98" t="str">
        <f>Sorsolás!D35</f>
        <v>TÍMÁR EDINA</v>
      </c>
      <c r="C25" s="247" t="str">
        <f>Sorsolás!D36</f>
        <v>FERENCVÁROSI TC</v>
      </c>
      <c r="D25" s="277">
        <v>87</v>
      </c>
      <c r="E25" s="269">
        <f t="shared" si="0"/>
        <v>44</v>
      </c>
      <c r="F25" s="270">
        <v>131</v>
      </c>
      <c r="G25" s="268">
        <v>80</v>
      </c>
      <c r="H25" s="269">
        <f t="shared" si="1"/>
        <v>52</v>
      </c>
      <c r="I25" s="270">
        <v>132</v>
      </c>
      <c r="J25" s="268">
        <v>99</v>
      </c>
      <c r="K25" s="269">
        <f t="shared" si="2"/>
        <v>45</v>
      </c>
      <c r="L25" s="270">
        <v>144</v>
      </c>
      <c r="M25" s="268">
        <v>90</v>
      </c>
      <c r="N25" s="269">
        <f t="shared" si="3"/>
        <v>61</v>
      </c>
      <c r="O25" s="278">
        <v>151</v>
      </c>
      <c r="P25" s="120">
        <f t="shared" si="4"/>
        <v>356</v>
      </c>
      <c r="Q25" s="123">
        <f t="shared" si="5"/>
        <v>202</v>
      </c>
      <c r="R25" s="255">
        <f t="shared" si="6"/>
        <v>558</v>
      </c>
      <c r="S25" s="269">
        <v>2</v>
      </c>
      <c r="T25" s="269">
        <v>0</v>
      </c>
      <c r="U25" s="269">
        <v>0</v>
      </c>
      <c r="V25" s="269">
        <v>0</v>
      </c>
      <c r="W25" s="252">
        <f t="shared" si="7"/>
        <v>2</v>
      </c>
    </row>
    <row r="26" spans="1:23" ht="15.75" customHeight="1">
      <c r="A26" s="3" t="s">
        <v>18</v>
      </c>
      <c r="B26" s="98" t="str">
        <f>Sorsolás!B7</f>
        <v>VONNÁK NOÉMI</v>
      </c>
      <c r="C26" s="247" t="str">
        <f>Sorsolás!B8</f>
        <v>BKV-ELŐRE</v>
      </c>
      <c r="D26" s="277">
        <v>98</v>
      </c>
      <c r="E26" s="269">
        <f t="shared" si="0"/>
        <v>61</v>
      </c>
      <c r="F26" s="270">
        <v>159</v>
      </c>
      <c r="G26" s="268">
        <v>79</v>
      </c>
      <c r="H26" s="269">
        <f t="shared" si="1"/>
        <v>31</v>
      </c>
      <c r="I26" s="270">
        <v>110</v>
      </c>
      <c r="J26" s="268">
        <v>93</v>
      </c>
      <c r="K26" s="269">
        <f t="shared" si="2"/>
        <v>36</v>
      </c>
      <c r="L26" s="270">
        <v>129</v>
      </c>
      <c r="M26" s="268">
        <v>104</v>
      </c>
      <c r="N26" s="269">
        <f t="shared" si="3"/>
        <v>53</v>
      </c>
      <c r="O26" s="278">
        <v>157</v>
      </c>
      <c r="P26" s="120">
        <f t="shared" si="4"/>
        <v>374</v>
      </c>
      <c r="Q26" s="123">
        <f t="shared" si="5"/>
        <v>181</v>
      </c>
      <c r="R26" s="255">
        <f t="shared" si="6"/>
        <v>555</v>
      </c>
      <c r="S26" s="269">
        <v>0</v>
      </c>
      <c r="T26" s="269">
        <v>2</v>
      </c>
      <c r="U26" s="269">
        <v>1</v>
      </c>
      <c r="V26" s="269">
        <v>0</v>
      </c>
      <c r="W26" s="252">
        <f t="shared" si="7"/>
        <v>3</v>
      </c>
    </row>
    <row r="27" spans="1:23" ht="15.75" customHeight="1">
      <c r="A27" s="3" t="s">
        <v>19</v>
      </c>
      <c r="B27" s="98" t="str">
        <f>Sorsolás!D7</f>
        <v>BUGÁNÉ FENYVESI LÍVIA</v>
      </c>
      <c r="C27" s="247" t="str">
        <f>Sorsolás!D8</f>
        <v>RÁKOSHEGYI VSE</v>
      </c>
      <c r="D27" s="277">
        <v>94</v>
      </c>
      <c r="E27" s="269">
        <f t="shared" si="0"/>
        <v>52</v>
      </c>
      <c r="F27" s="270">
        <v>146</v>
      </c>
      <c r="G27" s="268">
        <v>89</v>
      </c>
      <c r="H27" s="269">
        <f t="shared" si="1"/>
        <v>54</v>
      </c>
      <c r="I27" s="270">
        <v>143</v>
      </c>
      <c r="J27" s="268">
        <v>90</v>
      </c>
      <c r="K27" s="269">
        <f t="shared" si="2"/>
        <v>45</v>
      </c>
      <c r="L27" s="270">
        <v>135</v>
      </c>
      <c r="M27" s="268">
        <v>89</v>
      </c>
      <c r="N27" s="269">
        <f t="shared" si="3"/>
        <v>39</v>
      </c>
      <c r="O27" s="278">
        <v>128</v>
      </c>
      <c r="P27" s="120">
        <f t="shared" si="4"/>
        <v>362</v>
      </c>
      <c r="Q27" s="123">
        <f t="shared" si="5"/>
        <v>190</v>
      </c>
      <c r="R27" s="255">
        <f t="shared" si="6"/>
        <v>552</v>
      </c>
      <c r="S27" s="269">
        <v>1</v>
      </c>
      <c r="T27" s="269">
        <v>0</v>
      </c>
      <c r="U27" s="269">
        <v>0</v>
      </c>
      <c r="V27" s="269">
        <v>2</v>
      </c>
      <c r="W27" s="252">
        <f t="shared" si="7"/>
        <v>3</v>
      </c>
    </row>
    <row r="28" spans="1:23" ht="15.75" customHeight="1">
      <c r="A28" s="3" t="s">
        <v>20</v>
      </c>
      <c r="B28" s="98" t="str">
        <f>Sorsolás!E11</f>
        <v>TÓTH ANDREA</v>
      </c>
      <c r="C28" s="247" t="str">
        <f>Sorsolás!E12</f>
        <v>SZENTESI TE</v>
      </c>
      <c r="D28" s="277">
        <v>95</v>
      </c>
      <c r="E28" s="269">
        <f t="shared" si="0"/>
        <v>45</v>
      </c>
      <c r="F28" s="270">
        <v>140</v>
      </c>
      <c r="G28" s="268">
        <v>95</v>
      </c>
      <c r="H28" s="269">
        <f t="shared" si="1"/>
        <v>44</v>
      </c>
      <c r="I28" s="270">
        <v>139</v>
      </c>
      <c r="J28" s="268">
        <v>95</v>
      </c>
      <c r="K28" s="269">
        <f t="shared" si="2"/>
        <v>40</v>
      </c>
      <c r="L28" s="270">
        <v>135</v>
      </c>
      <c r="M28" s="268">
        <v>94</v>
      </c>
      <c r="N28" s="269">
        <f t="shared" si="3"/>
        <v>44</v>
      </c>
      <c r="O28" s="278">
        <v>138</v>
      </c>
      <c r="P28" s="120">
        <f t="shared" si="4"/>
        <v>379</v>
      </c>
      <c r="Q28" s="123">
        <f t="shared" si="5"/>
        <v>173</v>
      </c>
      <c r="R28" s="255">
        <f t="shared" si="6"/>
        <v>552</v>
      </c>
      <c r="S28" s="269">
        <v>1</v>
      </c>
      <c r="T28" s="269">
        <v>0</v>
      </c>
      <c r="U28" s="269">
        <v>2</v>
      </c>
      <c r="V28" s="269">
        <v>0</v>
      </c>
      <c r="W28" s="252">
        <f t="shared" si="7"/>
        <v>3</v>
      </c>
    </row>
    <row r="29" spans="1:23" ht="15.75" customHeight="1">
      <c r="A29" s="3" t="s">
        <v>21</v>
      </c>
      <c r="B29" s="98" t="str">
        <f>Sorsolás!D19</f>
        <v>HORVÁTH SAROLTA</v>
      </c>
      <c r="C29" s="247" t="str">
        <f>Sorsolás!D20</f>
        <v>SK WESSELY DäMMTECHNIK</v>
      </c>
      <c r="D29" s="277">
        <v>87</v>
      </c>
      <c r="E29" s="269">
        <f t="shared" si="0"/>
        <v>44</v>
      </c>
      <c r="F29" s="270">
        <v>131</v>
      </c>
      <c r="G29" s="268">
        <v>91</v>
      </c>
      <c r="H29" s="269">
        <f t="shared" si="1"/>
        <v>43</v>
      </c>
      <c r="I29" s="270">
        <v>134</v>
      </c>
      <c r="J29" s="268">
        <v>105</v>
      </c>
      <c r="K29" s="269">
        <f t="shared" si="2"/>
        <v>51</v>
      </c>
      <c r="L29" s="270">
        <v>156</v>
      </c>
      <c r="M29" s="268">
        <v>86</v>
      </c>
      <c r="N29" s="269">
        <f t="shared" si="3"/>
        <v>44</v>
      </c>
      <c r="O29" s="278">
        <v>130</v>
      </c>
      <c r="P29" s="120">
        <f t="shared" si="4"/>
        <v>369</v>
      </c>
      <c r="Q29" s="123">
        <f t="shared" si="5"/>
        <v>182</v>
      </c>
      <c r="R29" s="255">
        <f t="shared" si="6"/>
        <v>551</v>
      </c>
      <c r="S29" s="269">
        <v>1</v>
      </c>
      <c r="T29" s="269">
        <v>0</v>
      </c>
      <c r="U29" s="269">
        <v>0</v>
      </c>
      <c r="V29" s="269">
        <v>0</v>
      </c>
      <c r="W29" s="252">
        <f t="shared" si="7"/>
        <v>1</v>
      </c>
    </row>
    <row r="30" spans="1:23" ht="15.75" customHeight="1">
      <c r="A30" s="3" t="s">
        <v>22</v>
      </c>
      <c r="B30" s="98" t="str">
        <f>Sorsolás!B11</f>
        <v>MOLNÁR JÁNOSNÉ</v>
      </c>
      <c r="C30" s="247" t="str">
        <f>Sorsolás!B12</f>
        <v>SZENTESI TE</v>
      </c>
      <c r="D30" s="277">
        <v>79</v>
      </c>
      <c r="E30" s="269">
        <f t="shared" si="0"/>
        <v>51</v>
      </c>
      <c r="F30" s="270">
        <v>130</v>
      </c>
      <c r="G30" s="268">
        <v>91</v>
      </c>
      <c r="H30" s="269">
        <f t="shared" si="1"/>
        <v>42</v>
      </c>
      <c r="I30" s="270">
        <v>133</v>
      </c>
      <c r="J30" s="268">
        <v>98</v>
      </c>
      <c r="K30" s="269">
        <f t="shared" si="2"/>
        <v>36</v>
      </c>
      <c r="L30" s="270">
        <v>134</v>
      </c>
      <c r="M30" s="268">
        <v>106</v>
      </c>
      <c r="N30" s="269">
        <f t="shared" si="3"/>
        <v>43</v>
      </c>
      <c r="O30" s="278">
        <v>149</v>
      </c>
      <c r="P30" s="120">
        <f t="shared" si="4"/>
        <v>374</v>
      </c>
      <c r="Q30" s="123">
        <f t="shared" si="5"/>
        <v>172</v>
      </c>
      <c r="R30" s="255">
        <f t="shared" si="6"/>
        <v>546</v>
      </c>
      <c r="S30" s="269">
        <v>0</v>
      </c>
      <c r="T30" s="269">
        <v>0</v>
      </c>
      <c r="U30" s="269">
        <v>1</v>
      </c>
      <c r="V30" s="269">
        <v>3</v>
      </c>
      <c r="W30" s="252">
        <f t="shared" si="7"/>
        <v>4</v>
      </c>
    </row>
    <row r="31" spans="1:23" ht="15.75" customHeight="1">
      <c r="A31" s="3" t="s">
        <v>23</v>
      </c>
      <c r="B31" s="99" t="str">
        <f>Sorsolás!C19</f>
        <v>TOMOZI BARBARA</v>
      </c>
      <c r="C31" s="263" t="str">
        <f>Sorsolás!C20</f>
        <v>BÁBOLNAI SE</v>
      </c>
      <c r="D31" s="277">
        <v>92</v>
      </c>
      <c r="E31" s="269">
        <f t="shared" si="0"/>
        <v>27</v>
      </c>
      <c r="F31" s="270">
        <v>119</v>
      </c>
      <c r="G31" s="268">
        <v>100</v>
      </c>
      <c r="H31" s="269">
        <f t="shared" si="1"/>
        <v>26</v>
      </c>
      <c r="I31" s="270">
        <v>126</v>
      </c>
      <c r="J31" s="268">
        <v>109</v>
      </c>
      <c r="K31" s="269">
        <f t="shared" si="2"/>
        <v>52</v>
      </c>
      <c r="L31" s="270">
        <v>161</v>
      </c>
      <c r="M31" s="268">
        <v>96</v>
      </c>
      <c r="N31" s="269">
        <f t="shared" si="3"/>
        <v>44</v>
      </c>
      <c r="O31" s="278">
        <v>140</v>
      </c>
      <c r="P31" s="120">
        <f t="shared" si="4"/>
        <v>397</v>
      </c>
      <c r="Q31" s="123">
        <f t="shared" si="5"/>
        <v>149</v>
      </c>
      <c r="R31" s="255">
        <f t="shared" si="6"/>
        <v>546</v>
      </c>
      <c r="S31" s="269">
        <v>2</v>
      </c>
      <c r="T31" s="269">
        <v>1</v>
      </c>
      <c r="U31" s="269">
        <v>0</v>
      </c>
      <c r="V31" s="269">
        <v>1</v>
      </c>
      <c r="W31" s="252">
        <f t="shared" si="7"/>
        <v>4</v>
      </c>
    </row>
    <row r="32" spans="1:23" ht="15.75" customHeight="1">
      <c r="A32" s="3" t="s">
        <v>24</v>
      </c>
      <c r="B32" s="98" t="str">
        <f>Sorsolás!B19</f>
        <v>HORVÁTH IMRÉNÉ</v>
      </c>
      <c r="C32" s="247" t="str">
        <f>Sorsolás!B20</f>
        <v>MÁRIAKÁLNOK SE</v>
      </c>
      <c r="D32" s="277">
        <v>89</v>
      </c>
      <c r="E32" s="269">
        <f t="shared" si="0"/>
        <v>48</v>
      </c>
      <c r="F32" s="270">
        <v>137</v>
      </c>
      <c r="G32" s="268">
        <v>92</v>
      </c>
      <c r="H32" s="269">
        <f t="shared" si="1"/>
        <v>43</v>
      </c>
      <c r="I32" s="270">
        <v>135</v>
      </c>
      <c r="J32" s="268">
        <v>82</v>
      </c>
      <c r="K32" s="269">
        <f t="shared" si="2"/>
        <v>61</v>
      </c>
      <c r="L32" s="270">
        <v>143</v>
      </c>
      <c r="M32" s="268">
        <v>84</v>
      </c>
      <c r="N32" s="269">
        <f t="shared" si="3"/>
        <v>45</v>
      </c>
      <c r="O32" s="278">
        <v>129</v>
      </c>
      <c r="P32" s="120">
        <f t="shared" si="4"/>
        <v>347</v>
      </c>
      <c r="Q32" s="123">
        <f t="shared" si="5"/>
        <v>197</v>
      </c>
      <c r="R32" s="255">
        <f t="shared" si="6"/>
        <v>544</v>
      </c>
      <c r="S32" s="269">
        <v>1</v>
      </c>
      <c r="T32" s="269">
        <v>1</v>
      </c>
      <c r="U32" s="269">
        <v>0</v>
      </c>
      <c r="V32" s="269">
        <v>1</v>
      </c>
      <c r="W32" s="252">
        <f t="shared" si="7"/>
        <v>3</v>
      </c>
    </row>
    <row r="33" spans="1:23" ht="15.75" customHeight="1">
      <c r="A33" s="3" t="s">
        <v>25</v>
      </c>
      <c r="B33" s="99" t="str">
        <f>Sorsolás!E15</f>
        <v>NAGY LÁSZLÓNÉ</v>
      </c>
      <c r="C33" s="247" t="str">
        <f>Sorsolás!E16</f>
        <v>BKV ELŐRE</v>
      </c>
      <c r="D33" s="277">
        <v>89</v>
      </c>
      <c r="E33" s="269">
        <f t="shared" si="0"/>
        <v>51</v>
      </c>
      <c r="F33" s="270">
        <v>140</v>
      </c>
      <c r="G33" s="268">
        <v>87</v>
      </c>
      <c r="H33" s="269">
        <f t="shared" si="1"/>
        <v>45</v>
      </c>
      <c r="I33" s="270">
        <v>132</v>
      </c>
      <c r="J33" s="268">
        <v>89</v>
      </c>
      <c r="K33" s="269">
        <f t="shared" si="2"/>
        <v>43</v>
      </c>
      <c r="L33" s="270">
        <v>132</v>
      </c>
      <c r="M33" s="268">
        <v>95</v>
      </c>
      <c r="N33" s="269">
        <f t="shared" si="3"/>
        <v>39</v>
      </c>
      <c r="O33" s="278">
        <v>134</v>
      </c>
      <c r="P33" s="120">
        <f t="shared" si="4"/>
        <v>360</v>
      </c>
      <c r="Q33" s="123">
        <f t="shared" si="5"/>
        <v>178</v>
      </c>
      <c r="R33" s="255">
        <f t="shared" si="6"/>
        <v>538</v>
      </c>
      <c r="S33" s="269">
        <v>0</v>
      </c>
      <c r="T33" s="269">
        <v>0</v>
      </c>
      <c r="U33" s="269">
        <v>0</v>
      </c>
      <c r="V33" s="269">
        <v>1</v>
      </c>
      <c r="W33" s="252">
        <f t="shared" si="7"/>
        <v>1</v>
      </c>
    </row>
    <row r="34" spans="1:23" ht="15.75" customHeight="1">
      <c r="A34" s="3" t="s">
        <v>26</v>
      </c>
      <c r="B34" s="99" t="str">
        <f>Sorsolás!D11</f>
        <v>DÓCZI ERZSÉBET</v>
      </c>
      <c r="C34" s="247" t="str">
        <f>Sorsolás!D12</f>
        <v>SZENTESI TE</v>
      </c>
      <c r="D34" s="277">
        <v>88</v>
      </c>
      <c r="E34" s="269">
        <f t="shared" si="0"/>
        <v>44</v>
      </c>
      <c r="F34" s="270">
        <v>132</v>
      </c>
      <c r="G34" s="268">
        <v>83</v>
      </c>
      <c r="H34" s="269">
        <f t="shared" si="1"/>
        <v>50</v>
      </c>
      <c r="I34" s="270">
        <v>133</v>
      </c>
      <c r="J34" s="268">
        <v>91</v>
      </c>
      <c r="K34" s="269">
        <f t="shared" si="2"/>
        <v>45</v>
      </c>
      <c r="L34" s="270">
        <v>136</v>
      </c>
      <c r="M34" s="268">
        <v>92</v>
      </c>
      <c r="N34" s="269">
        <f t="shared" si="3"/>
        <v>42</v>
      </c>
      <c r="O34" s="278">
        <v>134</v>
      </c>
      <c r="P34" s="120">
        <f t="shared" si="4"/>
        <v>354</v>
      </c>
      <c r="Q34" s="123">
        <f t="shared" si="5"/>
        <v>181</v>
      </c>
      <c r="R34" s="255">
        <f t="shared" si="6"/>
        <v>535</v>
      </c>
      <c r="S34" s="269">
        <v>1</v>
      </c>
      <c r="T34" s="269">
        <v>1</v>
      </c>
      <c r="U34" s="269">
        <v>1</v>
      </c>
      <c r="V34" s="269">
        <v>2</v>
      </c>
      <c r="W34" s="252">
        <f t="shared" si="7"/>
        <v>5</v>
      </c>
    </row>
    <row r="35" spans="1:23" ht="15.75" customHeight="1">
      <c r="A35" s="3" t="s">
        <v>27</v>
      </c>
      <c r="B35" s="99" t="str">
        <f>Sorsolás!C11</f>
        <v>MARSI MARGIT</v>
      </c>
      <c r="C35" s="247" t="str">
        <f>Sorsolás!C12</f>
        <v>SZENTESI TE</v>
      </c>
      <c r="D35" s="277">
        <v>82</v>
      </c>
      <c r="E35" s="269">
        <f t="shared" si="0"/>
        <v>47</v>
      </c>
      <c r="F35" s="270">
        <v>129</v>
      </c>
      <c r="G35" s="268">
        <v>86</v>
      </c>
      <c r="H35" s="269">
        <f t="shared" si="1"/>
        <v>36</v>
      </c>
      <c r="I35" s="270">
        <v>122</v>
      </c>
      <c r="J35" s="268">
        <v>97</v>
      </c>
      <c r="K35" s="269">
        <f t="shared" si="2"/>
        <v>43</v>
      </c>
      <c r="L35" s="270">
        <v>140</v>
      </c>
      <c r="M35" s="268">
        <v>90</v>
      </c>
      <c r="N35" s="269">
        <f t="shared" si="3"/>
        <v>52</v>
      </c>
      <c r="O35" s="278">
        <v>142</v>
      </c>
      <c r="P35" s="120">
        <f t="shared" si="4"/>
        <v>355</v>
      </c>
      <c r="Q35" s="123">
        <f t="shared" si="5"/>
        <v>178</v>
      </c>
      <c r="R35" s="255">
        <f t="shared" si="6"/>
        <v>533</v>
      </c>
      <c r="S35" s="269">
        <v>2</v>
      </c>
      <c r="T35" s="269">
        <v>2</v>
      </c>
      <c r="U35" s="269">
        <v>2</v>
      </c>
      <c r="V35" s="269">
        <v>1</v>
      </c>
      <c r="W35" s="252">
        <f t="shared" si="7"/>
        <v>7</v>
      </c>
    </row>
    <row r="36" spans="1:23" ht="15.75" customHeight="1">
      <c r="A36" s="3" t="s">
        <v>28</v>
      </c>
      <c r="B36" s="99" t="str">
        <f>Sorsolás!E19</f>
        <v>JÁRFÁSNÉ SZABÓ RENÁTA</v>
      </c>
      <c r="C36" s="247" t="str">
        <f>Sorsolás!E20</f>
        <v>TATABÁNYAI SC</v>
      </c>
      <c r="D36" s="277">
        <v>86</v>
      </c>
      <c r="E36" s="269">
        <f t="shared" si="0"/>
        <v>42</v>
      </c>
      <c r="F36" s="270">
        <v>128</v>
      </c>
      <c r="G36" s="268">
        <v>92</v>
      </c>
      <c r="H36" s="269">
        <f t="shared" si="1"/>
        <v>44</v>
      </c>
      <c r="I36" s="270">
        <v>136</v>
      </c>
      <c r="J36" s="268">
        <v>87</v>
      </c>
      <c r="K36" s="269">
        <f t="shared" si="2"/>
        <v>36</v>
      </c>
      <c r="L36" s="270">
        <v>123</v>
      </c>
      <c r="M36" s="268">
        <v>77</v>
      </c>
      <c r="N36" s="269">
        <f t="shared" si="3"/>
        <v>52</v>
      </c>
      <c r="O36" s="278">
        <v>129</v>
      </c>
      <c r="P36" s="120">
        <f t="shared" si="4"/>
        <v>342</v>
      </c>
      <c r="Q36" s="123">
        <f t="shared" si="5"/>
        <v>174</v>
      </c>
      <c r="R36" s="255">
        <f t="shared" si="6"/>
        <v>516</v>
      </c>
      <c r="S36" s="269">
        <v>1</v>
      </c>
      <c r="T36" s="269">
        <v>1</v>
      </c>
      <c r="U36" s="269">
        <v>1</v>
      </c>
      <c r="V36" s="269">
        <v>2</v>
      </c>
      <c r="W36" s="252">
        <f t="shared" si="7"/>
        <v>5</v>
      </c>
    </row>
    <row r="37" spans="1:23" ht="15.75" customHeight="1">
      <c r="A37" s="3" t="s">
        <v>29</v>
      </c>
      <c r="B37" s="99" t="str">
        <f>Sorsolás!E27</f>
        <v>KOVÁCS RÉKA</v>
      </c>
      <c r="C37" s="247" t="str">
        <f>Sorsolás!E28</f>
        <v>IPARTECHNIKA GYŐR SE</v>
      </c>
      <c r="D37" s="277">
        <v>79</v>
      </c>
      <c r="E37" s="269">
        <f t="shared" si="0"/>
        <v>42</v>
      </c>
      <c r="F37" s="270">
        <v>121</v>
      </c>
      <c r="G37" s="268">
        <v>81</v>
      </c>
      <c r="H37" s="269">
        <f t="shared" si="1"/>
        <v>53</v>
      </c>
      <c r="I37" s="270">
        <v>134</v>
      </c>
      <c r="J37" s="268">
        <v>90</v>
      </c>
      <c r="K37" s="269">
        <f t="shared" si="2"/>
        <v>35</v>
      </c>
      <c r="L37" s="270">
        <v>125</v>
      </c>
      <c r="M37" s="268">
        <v>90</v>
      </c>
      <c r="N37" s="269">
        <f t="shared" si="3"/>
        <v>44</v>
      </c>
      <c r="O37" s="278">
        <v>134</v>
      </c>
      <c r="P37" s="120">
        <f t="shared" si="4"/>
        <v>340</v>
      </c>
      <c r="Q37" s="123">
        <f t="shared" si="5"/>
        <v>174</v>
      </c>
      <c r="R37" s="255">
        <f t="shared" si="6"/>
        <v>514</v>
      </c>
      <c r="S37" s="269">
        <v>1</v>
      </c>
      <c r="T37" s="269">
        <v>1</v>
      </c>
      <c r="U37" s="269">
        <v>1</v>
      </c>
      <c r="V37" s="269">
        <v>0</v>
      </c>
      <c r="W37" s="252">
        <f t="shared" si="7"/>
        <v>3</v>
      </c>
    </row>
    <row r="38" spans="1:23" ht="15.75" customHeight="1">
      <c r="A38" s="3" t="s">
        <v>30</v>
      </c>
      <c r="B38" s="284" t="str">
        <f>Sorsolás!B15</f>
        <v>MÁRTONNÉ RUSZANOV MÁRA</v>
      </c>
      <c r="C38" s="247" t="str">
        <f>Sorsolás!B16</f>
        <v>BÁTONYTERENYEI TK</v>
      </c>
      <c r="D38" s="277">
        <v>77</v>
      </c>
      <c r="E38" s="269">
        <f t="shared" si="0"/>
        <v>53</v>
      </c>
      <c r="F38" s="270">
        <v>130</v>
      </c>
      <c r="G38" s="268">
        <v>92</v>
      </c>
      <c r="H38" s="269">
        <f t="shared" si="1"/>
        <v>25</v>
      </c>
      <c r="I38" s="270">
        <v>117</v>
      </c>
      <c r="J38" s="268">
        <v>90</v>
      </c>
      <c r="K38" s="269">
        <f t="shared" si="2"/>
        <v>36</v>
      </c>
      <c r="L38" s="270">
        <v>126</v>
      </c>
      <c r="M38" s="268">
        <v>94</v>
      </c>
      <c r="N38" s="269">
        <f t="shared" si="3"/>
        <v>44</v>
      </c>
      <c r="O38" s="278">
        <v>138</v>
      </c>
      <c r="P38" s="120">
        <f t="shared" si="4"/>
        <v>353</v>
      </c>
      <c r="Q38" s="123">
        <f t="shared" si="5"/>
        <v>158</v>
      </c>
      <c r="R38" s="255">
        <f t="shared" si="6"/>
        <v>511</v>
      </c>
      <c r="S38" s="269">
        <v>0</v>
      </c>
      <c r="T38" s="269">
        <v>5</v>
      </c>
      <c r="U38" s="269">
        <v>2</v>
      </c>
      <c r="V38" s="269">
        <v>0</v>
      </c>
      <c r="W38" s="252">
        <f t="shared" si="7"/>
        <v>7</v>
      </c>
    </row>
    <row r="39" spans="1:23" ht="15.75" customHeight="1" thickBot="1">
      <c r="A39" s="4" t="s">
        <v>31</v>
      </c>
      <c r="B39" s="100" t="str">
        <f>Sorsolás!E7</f>
        <v>MÁTRAHÁZINÉ KISS JULIANNA</v>
      </c>
      <c r="C39" s="264" t="str">
        <f>Sorsolás!E8</f>
        <v>FERENCVÁROSI TC</v>
      </c>
      <c r="D39" s="279">
        <v>98</v>
      </c>
      <c r="E39" s="280">
        <f t="shared" si="0"/>
        <v>26</v>
      </c>
      <c r="F39" s="281">
        <v>124</v>
      </c>
      <c r="G39" s="282">
        <v>91</v>
      </c>
      <c r="H39" s="280">
        <f t="shared" si="1"/>
        <v>44</v>
      </c>
      <c r="I39" s="281">
        <v>135</v>
      </c>
      <c r="J39" s="282">
        <v>81</v>
      </c>
      <c r="K39" s="280">
        <f t="shared" si="2"/>
        <v>36</v>
      </c>
      <c r="L39" s="281">
        <v>117</v>
      </c>
      <c r="M39" s="282">
        <v>79</v>
      </c>
      <c r="N39" s="280">
        <f t="shared" si="3"/>
        <v>30</v>
      </c>
      <c r="O39" s="283">
        <v>109</v>
      </c>
      <c r="P39" s="121">
        <f t="shared" si="4"/>
        <v>349</v>
      </c>
      <c r="Q39" s="124">
        <f t="shared" si="5"/>
        <v>136</v>
      </c>
      <c r="R39" s="256">
        <f t="shared" si="6"/>
        <v>485</v>
      </c>
      <c r="S39" s="269">
        <v>4</v>
      </c>
      <c r="T39" s="269">
        <v>7</v>
      </c>
      <c r="U39" s="269">
        <v>2</v>
      </c>
      <c r="V39" s="269">
        <v>2</v>
      </c>
      <c r="W39" s="253">
        <f t="shared" si="7"/>
        <v>15</v>
      </c>
    </row>
  </sheetData>
  <sortState ref="B8:R39">
    <sortCondition descending="1" ref="R8:R39"/>
    <sortCondition descending="1" ref="Q8:Q39"/>
    <sortCondition descending="1" ref="O8:O39"/>
  </sortState>
  <mergeCells count="15">
    <mergeCell ref="A1:W1"/>
    <mergeCell ref="A2:W2"/>
    <mergeCell ref="A3:W3"/>
    <mergeCell ref="A4:W4"/>
    <mergeCell ref="J6:L6"/>
    <mergeCell ref="M6:O6"/>
    <mergeCell ref="S6:W6"/>
    <mergeCell ref="A6:A7"/>
    <mergeCell ref="B6:B7"/>
    <mergeCell ref="P6:P7"/>
    <mergeCell ref="Q6:Q7"/>
    <mergeCell ref="R6:R7"/>
    <mergeCell ref="C6:C7"/>
    <mergeCell ref="D6:F6"/>
    <mergeCell ref="G6:I6"/>
  </mergeCells>
  <phoneticPr fontId="22" type="noConversion"/>
  <pageMargins left="0.16" right="0.17" top="0.74803149606299213" bottom="0.74803149606299213" header="0.31496062992125984" footer="0.31496062992125984"/>
  <pageSetup paperSize="9" scale="71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topLeftCell="A5" zoomScale="64" zoomScaleNormal="64" workbookViewId="0">
      <selection activeCell="B8" sqref="B8"/>
    </sheetView>
  </sheetViews>
  <sheetFormatPr defaultRowHeight="15.75"/>
  <cols>
    <col min="1" max="1" width="8.5703125" style="5" customWidth="1"/>
    <col min="2" max="2" width="41" style="1" customWidth="1"/>
    <col min="3" max="3" width="33.5703125" style="65" customWidth="1"/>
    <col min="4" max="12" width="11.42578125" style="5" customWidth="1"/>
    <col min="13" max="13" width="6.85546875" customWidth="1"/>
    <col min="14" max="17" width="6.85546875" style="1" customWidth="1"/>
    <col min="18" max="21" width="11.42578125" style="1" customWidth="1"/>
    <col min="22" max="16384" width="9.140625" style="1"/>
  </cols>
  <sheetData>
    <row r="1" spans="1:21" s="159" customFormat="1" ht="23.25">
      <c r="A1" s="291" t="s">
        <v>151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3"/>
    </row>
    <row r="2" spans="1:21" s="160" customFormat="1" ht="26.25" customHeight="1">
      <c r="A2" s="294" t="s">
        <v>109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6"/>
    </row>
    <row r="3" spans="1:21" s="160" customFormat="1" ht="26.25" customHeight="1">
      <c r="A3" s="294">
        <v>42505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6"/>
    </row>
    <row r="4" spans="1:21" s="160" customFormat="1" ht="26.25" customHeight="1" thickBot="1">
      <c r="A4" s="297" t="s">
        <v>149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9"/>
    </row>
    <row r="5" spans="1:21" ht="16.5" thickBot="1"/>
    <row r="6" spans="1:21" s="105" customFormat="1" ht="25.5" customHeight="1">
      <c r="A6" s="321" t="str">
        <f>Egyéni!A6</f>
        <v>HELYEZÉS</v>
      </c>
      <c r="B6" s="321" t="str">
        <f>Egyéni!B6</f>
        <v>NÉV</v>
      </c>
      <c r="C6" s="306" t="s">
        <v>75</v>
      </c>
      <c r="D6" s="323" t="s">
        <v>61</v>
      </c>
      <c r="E6" s="324"/>
      <c r="F6" s="324"/>
      <c r="G6" s="324"/>
      <c r="H6" s="325"/>
      <c r="I6" s="319" t="s">
        <v>63</v>
      </c>
      <c r="J6" s="326" t="s">
        <v>64</v>
      </c>
      <c r="K6" s="328" t="s">
        <v>42</v>
      </c>
      <c r="L6" s="330" t="s">
        <v>66</v>
      </c>
      <c r="M6" s="332" t="s">
        <v>49</v>
      </c>
      <c r="N6" s="333"/>
      <c r="O6" s="333"/>
      <c r="P6" s="333"/>
      <c r="Q6" s="334"/>
      <c r="R6" s="319" t="s">
        <v>40</v>
      </c>
      <c r="S6" s="326" t="s">
        <v>41</v>
      </c>
      <c r="T6" s="328" t="s">
        <v>38</v>
      </c>
      <c r="U6" s="317" t="s">
        <v>52</v>
      </c>
    </row>
    <row r="7" spans="1:21" s="105" customFormat="1" ht="25.5" customHeight="1" thickBot="1">
      <c r="A7" s="322"/>
      <c r="B7" s="322"/>
      <c r="C7" s="308"/>
      <c r="D7" s="131" t="s">
        <v>55</v>
      </c>
      <c r="E7" s="132" t="s">
        <v>56</v>
      </c>
      <c r="F7" s="132" t="s">
        <v>57</v>
      </c>
      <c r="G7" s="132" t="s">
        <v>58</v>
      </c>
      <c r="H7" s="133" t="s">
        <v>59</v>
      </c>
      <c r="I7" s="320"/>
      <c r="J7" s="327"/>
      <c r="K7" s="329"/>
      <c r="L7" s="331"/>
      <c r="M7" s="335"/>
      <c r="N7" s="336"/>
      <c r="O7" s="336"/>
      <c r="P7" s="336"/>
      <c r="Q7" s="337"/>
      <c r="R7" s="320"/>
      <c r="S7" s="327"/>
      <c r="T7" s="329"/>
      <c r="U7" s="318"/>
    </row>
    <row r="8" spans="1:21">
      <c r="A8" s="2" t="str">
        <f>Egyéni!A8</f>
        <v>1.</v>
      </c>
      <c r="B8" s="101" t="str">
        <f>Egyéni!B10</f>
        <v>BORDÁCS DOROTTYA</v>
      </c>
      <c r="C8" s="101" t="str">
        <f>Egyéni!C10</f>
        <v>FERENCVÁROSI TC</v>
      </c>
      <c r="D8" s="162">
        <f>'Sp. JK.'!S10</f>
        <v>202</v>
      </c>
      <c r="E8" s="163">
        <f>'Sp. JK.'!S42</f>
        <v>189</v>
      </c>
      <c r="F8" s="163">
        <f>'Sp. JK.'!S63</f>
        <v>216</v>
      </c>
      <c r="G8" s="163">
        <f>'Sp. JK.'!S71</f>
        <v>196</v>
      </c>
      <c r="H8" s="164">
        <f>'Sp. JK.'!S77</f>
        <v>212</v>
      </c>
      <c r="I8" s="128">
        <f>'Sp. JK.'!Q63</f>
        <v>134</v>
      </c>
      <c r="J8" s="125">
        <f>'Sp. JK.'!R63</f>
        <v>82</v>
      </c>
      <c r="K8" s="134">
        <f>'Sp. JK.'!S63</f>
        <v>216</v>
      </c>
      <c r="L8" s="142">
        <f>'Sp. JK.'!W10</f>
        <v>0</v>
      </c>
      <c r="M8" s="147">
        <f>'Sp. JK.'!V10</f>
        <v>2</v>
      </c>
      <c r="N8" s="148">
        <f>'Sp. JK.'!V42</f>
        <v>2</v>
      </c>
      <c r="O8" s="148">
        <f>'Sp. JK.'!V63</f>
        <v>2</v>
      </c>
      <c r="P8" s="148">
        <f>'Sp. JK.'!V71</f>
        <v>2</v>
      </c>
      <c r="Q8" s="149">
        <f>'Sp. JK.'!V77</f>
        <v>2</v>
      </c>
      <c r="R8" s="128">
        <f>Egyéni!P10</f>
        <v>398</v>
      </c>
      <c r="S8" s="125">
        <f>Egyéni!Q10</f>
        <v>216</v>
      </c>
      <c r="T8" s="134">
        <f>Egyéni!R10</f>
        <v>614</v>
      </c>
      <c r="U8" s="219">
        <f>Egyéni!W10</f>
        <v>1</v>
      </c>
    </row>
    <row r="9" spans="1:21">
      <c r="A9" s="3" t="str">
        <f>Egyéni!A9</f>
        <v>2.</v>
      </c>
      <c r="B9" s="102" t="str">
        <f>Egyéni!B20</f>
        <v>BARACSI ÁGNES</v>
      </c>
      <c r="C9" s="102" t="str">
        <f>Egyéni!C20</f>
        <v>BALATONI VASAS</v>
      </c>
      <c r="D9" s="165">
        <f>'Sp. JK.'!S12</f>
        <v>180</v>
      </c>
      <c r="E9" s="166">
        <f>'Sp. JK.'!S45</f>
        <v>206</v>
      </c>
      <c r="F9" s="166">
        <f>'Sp. JK.'!S60</f>
        <v>192</v>
      </c>
      <c r="G9" s="166">
        <f>'Sp. JK.'!S73</f>
        <v>169</v>
      </c>
      <c r="H9" s="167">
        <f>'Sp. JK.'!S76</f>
        <v>193</v>
      </c>
      <c r="I9" s="129">
        <f>'Sp. JK.'!Q45</f>
        <v>118</v>
      </c>
      <c r="J9" s="126">
        <f>'Sp. JK.'!R45</f>
        <v>88</v>
      </c>
      <c r="K9" s="135">
        <f>'Sp. JK.'!S45</f>
        <v>206</v>
      </c>
      <c r="L9" s="143">
        <f>'Sp. JK.'!W12</f>
        <v>0</v>
      </c>
      <c r="M9" s="145">
        <f>'Sp. JK.'!V12</f>
        <v>2</v>
      </c>
      <c r="N9" s="138">
        <f>'Sp. JK.'!V45</f>
        <v>2</v>
      </c>
      <c r="O9" s="138">
        <f>'Sp. JK.'!V60</f>
        <v>2</v>
      </c>
      <c r="P9" s="138">
        <f>'Sp. JK.'!V73</f>
        <v>2</v>
      </c>
      <c r="Q9" s="139">
        <f>'Sp. JK.'!V76</f>
        <v>0</v>
      </c>
      <c r="R9" s="129">
        <f>Egyéni!P20</f>
        <v>370</v>
      </c>
      <c r="S9" s="126">
        <f>Egyéni!Q20</f>
        <v>208</v>
      </c>
      <c r="T9" s="135">
        <f>Egyéni!R20</f>
        <v>578</v>
      </c>
      <c r="U9" s="220">
        <f>Egyéni!W20</f>
        <v>3</v>
      </c>
    </row>
    <row r="10" spans="1:21">
      <c r="A10" s="3" t="str">
        <f>Egyéni!A10</f>
        <v>3.</v>
      </c>
      <c r="B10" s="102" t="str">
        <f>Egyéni!B9</f>
        <v>MÉHÉSZ ANITA</v>
      </c>
      <c r="C10" s="102" t="str">
        <f>Egyéni!C9</f>
        <v>RÁKOSHEGYI VSE</v>
      </c>
      <c r="D10" s="165">
        <f>'Sp. JK.'!S39</f>
        <v>209</v>
      </c>
      <c r="E10" s="166">
        <f>'Sp. JK.'!S55</f>
        <v>215</v>
      </c>
      <c r="F10" s="166">
        <f>'Sp. JK.'!S66</f>
        <v>200</v>
      </c>
      <c r="G10" s="166">
        <f>'Sp. JK.'!S70</f>
        <v>203</v>
      </c>
      <c r="H10" s="167"/>
      <c r="I10" s="129">
        <f>'Sp. JK.'!Q55</f>
        <v>129</v>
      </c>
      <c r="J10" s="126">
        <f>'Sp. JK.'!R55</f>
        <v>86</v>
      </c>
      <c r="K10" s="135">
        <f>'Sp. JK.'!S55</f>
        <v>215</v>
      </c>
      <c r="L10" s="143">
        <f>'Sp. JK.'!W39</f>
        <v>0</v>
      </c>
      <c r="M10" s="145">
        <f>'Sp. JK.'!V39</f>
        <v>2</v>
      </c>
      <c r="N10" s="138">
        <f>'Sp. JK.'!V55</f>
        <v>2</v>
      </c>
      <c r="O10" s="138">
        <f>'Sp. JK.'!V66</f>
        <v>2</v>
      </c>
      <c r="P10" s="138">
        <f>'Sp. JK.'!V70</f>
        <v>1</v>
      </c>
      <c r="Q10" s="139"/>
      <c r="R10" s="129">
        <f>Egyéni!P9</f>
        <v>361</v>
      </c>
      <c r="S10" s="126">
        <f>Egyéni!Q9</f>
        <v>258</v>
      </c>
      <c r="T10" s="135">
        <f>Egyéni!R9</f>
        <v>619</v>
      </c>
      <c r="U10" s="220">
        <f>Egyéni!W9</f>
        <v>1</v>
      </c>
    </row>
    <row r="11" spans="1:21">
      <c r="A11" s="3" t="str">
        <f>Egyéni!A11</f>
        <v>4.</v>
      </c>
      <c r="B11" s="102" t="str">
        <f>Egyéni!B24</f>
        <v>ZSIROS ANDREA</v>
      </c>
      <c r="C11" s="102" t="str">
        <f>Egyéni!C24</f>
        <v>TATABÁNYAI SC</v>
      </c>
      <c r="D11" s="165">
        <f>'Sp. JK.'!S32</f>
        <v>170</v>
      </c>
      <c r="E11" s="166">
        <f>'Sp. JK.'!S56</f>
        <v>198</v>
      </c>
      <c r="F11" s="166">
        <f>'Sp. JK.'!S65</f>
        <v>187</v>
      </c>
      <c r="G11" s="166">
        <f>'Sp. JK.'!S72</f>
        <v>174</v>
      </c>
      <c r="H11" s="167"/>
      <c r="I11" s="129">
        <f>'Sp. JK.'!Q56</f>
        <v>122</v>
      </c>
      <c r="J11" s="126">
        <f>'Sp. JK.'!R56</f>
        <v>76</v>
      </c>
      <c r="K11" s="135">
        <f>'Sp. JK.'!S56</f>
        <v>198</v>
      </c>
      <c r="L11" s="143">
        <f>'Sp. JK.'!W32</f>
        <v>0</v>
      </c>
      <c r="M11" s="145">
        <f>'Sp. JK.'!V32</f>
        <v>2</v>
      </c>
      <c r="N11" s="138">
        <f>'Sp. JK.'!V56</f>
        <v>2</v>
      </c>
      <c r="O11" s="138">
        <f>'Sp. JK.'!V65</f>
        <v>2</v>
      </c>
      <c r="P11" s="138">
        <f>'Sp. JK.'!V72</f>
        <v>1</v>
      </c>
      <c r="Q11" s="139"/>
      <c r="R11" s="129">
        <f>Egyéni!P24</f>
        <v>363</v>
      </c>
      <c r="S11" s="126">
        <f>Egyéni!Q24</f>
        <v>204</v>
      </c>
      <c r="T11" s="135">
        <f>Egyéni!R24</f>
        <v>567</v>
      </c>
      <c r="U11" s="220">
        <f>Egyéni!W24</f>
        <v>0</v>
      </c>
    </row>
    <row r="12" spans="1:21">
      <c r="A12" s="3" t="str">
        <f>Egyéni!A12</f>
        <v>5.</v>
      </c>
      <c r="B12" s="102" t="str">
        <f>Egyéni!B19</f>
        <v>CSURGAI ANITA</v>
      </c>
      <c r="C12" s="102" t="str">
        <f>Egyéni!C19</f>
        <v>ZTE-ZÁÉV TK</v>
      </c>
      <c r="D12" s="165">
        <f>'Sp. JK.'!S21</f>
        <v>192</v>
      </c>
      <c r="E12" s="166">
        <f>'Sp. JK.'!S49</f>
        <v>213</v>
      </c>
      <c r="F12" s="166">
        <f>'Sp. JK.'!S61</f>
        <v>174</v>
      </c>
      <c r="G12" s="166"/>
      <c r="H12" s="167"/>
      <c r="I12" s="129">
        <f>'Sp. JK.'!Q49</f>
        <v>128</v>
      </c>
      <c r="J12" s="126">
        <f>'Sp. JK.'!R49</f>
        <v>85</v>
      </c>
      <c r="K12" s="135">
        <f>'Sp. JK.'!S49</f>
        <v>213</v>
      </c>
      <c r="L12" s="143">
        <f>'Sp. JK.'!W21</f>
        <v>0</v>
      </c>
      <c r="M12" s="145">
        <f>'Sp. JK.'!V21</f>
        <v>2</v>
      </c>
      <c r="N12" s="138">
        <f>'Sp. JK.'!V49</f>
        <v>2</v>
      </c>
      <c r="O12" s="138">
        <f>'Sp. JK.'!V61</f>
        <v>1</v>
      </c>
      <c r="P12" s="138"/>
      <c r="Q12" s="139"/>
      <c r="R12" s="129">
        <f>Egyéni!P19</f>
        <v>361</v>
      </c>
      <c r="S12" s="126">
        <f>Egyéni!Q19</f>
        <v>217</v>
      </c>
      <c r="T12" s="135">
        <f>Egyéni!R19</f>
        <v>578</v>
      </c>
      <c r="U12" s="220">
        <f>Egyéni!W19</f>
        <v>1</v>
      </c>
    </row>
    <row r="13" spans="1:21">
      <c r="A13" s="3" t="str">
        <f>Egyéni!A13</f>
        <v>6.</v>
      </c>
      <c r="B13" s="102" t="str">
        <f>Egyéni!B15</f>
        <v>PETÉNÉ BRUSZT KRISZTINA</v>
      </c>
      <c r="C13" s="102" t="str">
        <f>Egyéni!C15</f>
        <v>FERENCVÁROSI TC</v>
      </c>
      <c r="D13" s="165">
        <f>'Sp. JK.'!S29</f>
        <v>185</v>
      </c>
      <c r="E13" s="166">
        <f>'Sp. JK.'!S53</f>
        <v>212</v>
      </c>
      <c r="F13" s="166">
        <f>'Sp. JK.'!S64</f>
        <v>169</v>
      </c>
      <c r="G13" s="166"/>
      <c r="H13" s="167"/>
      <c r="I13" s="129">
        <f>'Sp. JK.'!Q53</f>
        <v>126</v>
      </c>
      <c r="J13" s="126">
        <f>'Sp. JK.'!R53</f>
        <v>86</v>
      </c>
      <c r="K13" s="135">
        <f>'Sp. JK.'!S53</f>
        <v>212</v>
      </c>
      <c r="L13" s="143">
        <f>'Sp. JK.'!W29</f>
        <v>0</v>
      </c>
      <c r="M13" s="145">
        <f>'Sp. JK.'!V29</f>
        <v>2</v>
      </c>
      <c r="N13" s="138">
        <f>'Sp. JK.'!V53</f>
        <v>2</v>
      </c>
      <c r="O13" s="138">
        <f>'Sp. JK.'!V64</f>
        <v>1</v>
      </c>
      <c r="P13" s="138"/>
      <c r="Q13" s="139"/>
      <c r="R13" s="129">
        <f>Egyéni!P15</f>
        <v>382</v>
      </c>
      <c r="S13" s="126">
        <f>Egyéni!Q15</f>
        <v>211</v>
      </c>
      <c r="T13" s="135">
        <f>Egyéni!R15</f>
        <v>593</v>
      </c>
      <c r="U13" s="220">
        <f>Egyéni!W15</f>
        <v>2</v>
      </c>
    </row>
    <row r="14" spans="1:21">
      <c r="A14" s="3" t="str">
        <f>Egyéni!A14</f>
        <v>7.</v>
      </c>
      <c r="B14" s="102" t="str">
        <f>Egyéni!B18</f>
        <v>NÉMETHNÉ KATONA BEÁTA</v>
      </c>
      <c r="C14" s="102" t="str">
        <f>Egyéni!C18</f>
        <v>TATABÁNYAI SC</v>
      </c>
      <c r="D14" s="165">
        <f>'Sp. JK.'!S22</f>
        <v>209</v>
      </c>
      <c r="E14" s="166">
        <f>'Sp. JK.'!S47</f>
        <v>184</v>
      </c>
      <c r="F14" s="166">
        <f>'Sp. JK.'!S62</f>
        <v>192</v>
      </c>
      <c r="G14" s="166"/>
      <c r="H14" s="167"/>
      <c r="I14" s="129">
        <f>'Sp. JK.'!Q22</f>
        <v>115</v>
      </c>
      <c r="J14" s="126">
        <f>'Sp. JK.'!R22</f>
        <v>94</v>
      </c>
      <c r="K14" s="135">
        <f>'Sp. JK.'!S22</f>
        <v>209</v>
      </c>
      <c r="L14" s="143">
        <f>'Sp. JK.'!W22</f>
        <v>0</v>
      </c>
      <c r="M14" s="145">
        <f>'Sp. JK.'!V22</f>
        <v>2</v>
      </c>
      <c r="N14" s="138">
        <f>'Sp. JK.'!V47</f>
        <v>2</v>
      </c>
      <c r="O14" s="138">
        <f>'Sp. JK.'!V62</f>
        <v>0</v>
      </c>
      <c r="P14" s="138"/>
      <c r="Q14" s="139"/>
      <c r="R14" s="129">
        <f>Egyéni!P18</f>
        <v>371</v>
      </c>
      <c r="S14" s="126">
        <f>Egyéni!Q18</f>
        <v>210</v>
      </c>
      <c r="T14" s="135">
        <f>Egyéni!R18</f>
        <v>581</v>
      </c>
      <c r="U14" s="220">
        <f>Egyéni!W18</f>
        <v>2</v>
      </c>
    </row>
    <row r="15" spans="1:21">
      <c r="A15" s="3" t="str">
        <f>Egyéni!A15</f>
        <v>8.</v>
      </c>
      <c r="B15" s="102" t="str">
        <f>Egyéni!B17</f>
        <v>DALLOSNÉ TAKÁCS ANITA</v>
      </c>
      <c r="C15" s="102" t="str">
        <f>Egyéni!C17</f>
        <v>BALATONI VASAS</v>
      </c>
      <c r="D15" s="165">
        <f>'Sp. JK.'!S27</f>
        <v>188</v>
      </c>
      <c r="E15" s="166">
        <f>'Sp. JK.'!S50</f>
        <v>216</v>
      </c>
      <c r="F15" s="166">
        <f>'Sp. JK.'!S67</f>
        <v>184</v>
      </c>
      <c r="G15" s="166"/>
      <c r="H15" s="167"/>
      <c r="I15" s="129">
        <f>'Sp. JK.'!Q50</f>
        <v>126</v>
      </c>
      <c r="J15" s="126">
        <f>'Sp. JK.'!R50</f>
        <v>90</v>
      </c>
      <c r="K15" s="135">
        <f>'Sp. JK.'!S50</f>
        <v>216</v>
      </c>
      <c r="L15" s="143">
        <f>'Sp. JK.'!W27</f>
        <v>0</v>
      </c>
      <c r="M15" s="145">
        <f>'Sp. JK.'!V27</f>
        <v>2</v>
      </c>
      <c r="N15" s="138">
        <f>'Sp. JK.'!V50</f>
        <v>2</v>
      </c>
      <c r="O15" s="138">
        <f>'Sp. JK.'!V67</f>
        <v>0</v>
      </c>
      <c r="P15" s="138"/>
      <c r="Q15" s="139"/>
      <c r="R15" s="129">
        <f>Egyéni!P17</f>
        <v>373</v>
      </c>
      <c r="S15" s="126">
        <f>Egyéni!Q17</f>
        <v>211</v>
      </c>
      <c r="T15" s="135">
        <f>Egyéni!R17</f>
        <v>584</v>
      </c>
      <c r="U15" s="220">
        <f>Egyéni!W17</f>
        <v>0</v>
      </c>
    </row>
    <row r="16" spans="1:21">
      <c r="A16" s="3" t="str">
        <f>Egyéni!A16</f>
        <v>9.</v>
      </c>
      <c r="B16" s="102" t="str">
        <f>Egyéni!B16</f>
        <v>FEGYVERES PETRA</v>
      </c>
      <c r="C16" s="102" t="str">
        <f>Egyéni!C16</f>
        <v>RÁKOSHEGYI VSE</v>
      </c>
      <c r="D16" s="165">
        <f>'Sp. JK.'!S24</f>
        <v>211</v>
      </c>
      <c r="E16" s="166">
        <f>'Sp. JK.'!S52</f>
        <v>209</v>
      </c>
      <c r="F16" s="166"/>
      <c r="G16" s="166"/>
      <c r="H16" s="167"/>
      <c r="I16" s="129">
        <f>'Sp. JK.'!Q24</f>
        <v>133</v>
      </c>
      <c r="J16" s="126">
        <f>'Sp. JK.'!R24</f>
        <v>78</v>
      </c>
      <c r="K16" s="135">
        <f>'Sp. JK.'!S24</f>
        <v>211</v>
      </c>
      <c r="L16" s="143">
        <f>'Sp. JK.'!W24</f>
        <v>0</v>
      </c>
      <c r="M16" s="145">
        <f>'Sp. JK.'!V24</f>
        <v>2</v>
      </c>
      <c r="N16" s="138">
        <f>'Sp. JK.'!V52</f>
        <v>1</v>
      </c>
      <c r="O16" s="138"/>
      <c r="P16" s="138"/>
      <c r="Q16" s="139"/>
      <c r="R16" s="129">
        <f>Egyéni!P16</f>
        <v>385</v>
      </c>
      <c r="S16" s="126">
        <f>Egyéni!Q16</f>
        <v>200</v>
      </c>
      <c r="T16" s="135">
        <f>Egyéni!R16</f>
        <v>585</v>
      </c>
      <c r="U16" s="220">
        <f>Egyéni!W16</f>
        <v>1</v>
      </c>
    </row>
    <row r="17" spans="1:21">
      <c r="A17" s="3" t="str">
        <f>Egyéni!A17</f>
        <v>10.</v>
      </c>
      <c r="B17" s="102" t="str">
        <f>Egyéni!B14</f>
        <v>RÓZSA DRAJKÓ GABRIELLA</v>
      </c>
      <c r="C17" s="102" t="str">
        <f>Egyéni!C14</f>
        <v>RÁKOSHEGYI VSE</v>
      </c>
      <c r="D17" s="165">
        <f>'Sp. JK.'!S30</f>
        <v>198</v>
      </c>
      <c r="E17" s="166">
        <f>'Sp. JK.'!S51</f>
        <v>197</v>
      </c>
      <c r="F17" s="166"/>
      <c r="G17" s="166"/>
      <c r="H17" s="167"/>
      <c r="I17" s="129">
        <f>'Sp. JK.'!Q30</f>
        <v>130</v>
      </c>
      <c r="J17" s="126">
        <f>'Sp. JK.'!R30</f>
        <v>68</v>
      </c>
      <c r="K17" s="135">
        <f>'Sp. JK.'!S30</f>
        <v>198</v>
      </c>
      <c r="L17" s="143">
        <f>'Sp. JK.'!W30</f>
        <v>0</v>
      </c>
      <c r="M17" s="145">
        <f>'Sp. JK.'!V30</f>
        <v>2</v>
      </c>
      <c r="N17" s="138">
        <f>'Sp. JK.'!V51</f>
        <v>1</v>
      </c>
      <c r="O17" s="138"/>
      <c r="P17" s="138"/>
      <c r="Q17" s="139"/>
      <c r="R17" s="129">
        <f>Egyéni!P14</f>
        <v>397</v>
      </c>
      <c r="S17" s="126">
        <f>Egyéni!Q14</f>
        <v>197</v>
      </c>
      <c r="T17" s="135">
        <f>Egyéni!R14</f>
        <v>594</v>
      </c>
      <c r="U17" s="220">
        <f>Egyéni!W14</f>
        <v>1</v>
      </c>
    </row>
    <row r="18" spans="1:21">
      <c r="A18" s="3" t="str">
        <f>Egyéni!A18</f>
        <v>11.</v>
      </c>
      <c r="B18" s="102" t="str">
        <f>Egyéni!B13</f>
        <v>BAYER KRISZTINA</v>
      </c>
      <c r="C18" s="102" t="str">
        <f>Egyéni!C13</f>
        <v>BALATONI VASAS</v>
      </c>
      <c r="D18" s="165">
        <f>'Sp. JK.'!S19</f>
        <v>176</v>
      </c>
      <c r="E18" s="166">
        <f>'Sp. JK.'!S46</f>
        <v>185</v>
      </c>
      <c r="F18" s="166"/>
      <c r="G18" s="166"/>
      <c r="H18" s="167"/>
      <c r="I18" s="129">
        <f>'Sp. JK.'!Q46</f>
        <v>118</v>
      </c>
      <c r="J18" s="126">
        <f>'Sp. JK.'!R46</f>
        <v>67</v>
      </c>
      <c r="K18" s="135">
        <f>'Sp. JK.'!S46</f>
        <v>185</v>
      </c>
      <c r="L18" s="143">
        <f>'Sp. JK.'!W19</f>
        <v>0</v>
      </c>
      <c r="M18" s="145">
        <f>'Sp. JK.'!V19</f>
        <v>2</v>
      </c>
      <c r="N18" s="138">
        <f>'Sp. JK.'!V46</f>
        <v>1</v>
      </c>
      <c r="O18" s="138"/>
      <c r="P18" s="138"/>
      <c r="Q18" s="139"/>
      <c r="R18" s="129">
        <f>Egyéni!P13</f>
        <v>378</v>
      </c>
      <c r="S18" s="126">
        <f>Egyéni!Q13</f>
        <v>216</v>
      </c>
      <c r="T18" s="135">
        <f>Egyéni!R13</f>
        <v>594</v>
      </c>
      <c r="U18" s="220">
        <f>Egyéni!W13</f>
        <v>1</v>
      </c>
    </row>
    <row r="19" spans="1:21">
      <c r="A19" s="3" t="str">
        <f>Egyéni!A19</f>
        <v>12.</v>
      </c>
      <c r="B19" s="102" t="str">
        <f>Egyéni!B35</f>
        <v>MARSI MARGIT</v>
      </c>
      <c r="C19" s="102" t="str">
        <f>Egyéni!C35</f>
        <v>SZENTESI TE</v>
      </c>
      <c r="D19" s="165">
        <f>'Sp. JK.'!S17</f>
        <v>182</v>
      </c>
      <c r="E19" s="166">
        <f>'Sp. JK.'!S48</f>
        <v>195</v>
      </c>
      <c r="F19" s="166"/>
      <c r="G19" s="166"/>
      <c r="H19" s="167"/>
      <c r="I19" s="129">
        <f>'Sp. JK.'!Q48</f>
        <v>137</v>
      </c>
      <c r="J19" s="126">
        <f>'Sp. JK.'!R48</f>
        <v>58</v>
      </c>
      <c r="K19" s="135">
        <f>'Sp. JK.'!S48</f>
        <v>195</v>
      </c>
      <c r="L19" s="143">
        <f>'Sp. JK.'!W17</f>
        <v>0</v>
      </c>
      <c r="M19" s="145">
        <f>'Sp. JK.'!V17</f>
        <v>2</v>
      </c>
      <c r="N19" s="138">
        <f>'Sp. JK.'!V48</f>
        <v>0</v>
      </c>
      <c r="O19" s="138"/>
      <c r="P19" s="138"/>
      <c r="Q19" s="139"/>
      <c r="R19" s="129">
        <f>Egyéni!P35</f>
        <v>355</v>
      </c>
      <c r="S19" s="126">
        <f>Egyéni!Q35</f>
        <v>178</v>
      </c>
      <c r="T19" s="135">
        <f>Egyéni!R35</f>
        <v>533</v>
      </c>
      <c r="U19" s="220">
        <f>Egyéni!W35</f>
        <v>7</v>
      </c>
    </row>
    <row r="20" spans="1:21">
      <c r="A20" s="3" t="str">
        <f>Egyéni!A20</f>
        <v>13.</v>
      </c>
      <c r="B20" s="102" t="str">
        <f>Egyéni!B11</f>
        <v>SÁFRÁNY ANITA</v>
      </c>
      <c r="C20" s="102" t="str">
        <f>Egyéni!C11</f>
        <v>RÁKOSHEGYI VSE</v>
      </c>
      <c r="D20" s="165">
        <f>'Sp. JK.'!S9</f>
        <v>228</v>
      </c>
      <c r="E20" s="166">
        <f>'Sp. JK.'!S44</f>
        <v>183</v>
      </c>
      <c r="F20" s="166"/>
      <c r="G20" s="166"/>
      <c r="H20" s="167"/>
      <c r="I20" s="129">
        <f>'Sp. JK.'!Q9</f>
        <v>132</v>
      </c>
      <c r="J20" s="126">
        <f>'Sp. JK.'!R9</f>
        <v>96</v>
      </c>
      <c r="K20" s="135">
        <f>'Sp. JK.'!S9</f>
        <v>228</v>
      </c>
      <c r="L20" s="143">
        <f>'Sp. JK.'!W9</f>
        <v>0</v>
      </c>
      <c r="M20" s="145">
        <f>'Sp. JK.'!V9</f>
        <v>2</v>
      </c>
      <c r="N20" s="138">
        <f>'Sp. JK.'!V44</f>
        <v>0</v>
      </c>
      <c r="O20" s="138"/>
      <c r="P20" s="138"/>
      <c r="Q20" s="139"/>
      <c r="R20" s="129">
        <f>Egyéni!P11</f>
        <v>371</v>
      </c>
      <c r="S20" s="126">
        <f>Egyéni!Q11</f>
        <v>238</v>
      </c>
      <c r="T20" s="135">
        <f>Egyéni!R11</f>
        <v>609</v>
      </c>
      <c r="U20" s="220">
        <f>Egyéni!W11</f>
        <v>0</v>
      </c>
    </row>
    <row r="21" spans="1:21">
      <c r="A21" s="3" t="str">
        <f>Egyéni!A21</f>
        <v>14.</v>
      </c>
      <c r="B21" s="102" t="str">
        <f>Egyéni!B22</f>
        <v>SZALÁNCZY KITTY</v>
      </c>
      <c r="C21" s="102" t="str">
        <f>Egyéni!C22</f>
        <v>SK GÖC</v>
      </c>
      <c r="D21" s="165">
        <f>'Sp. JK.'!S34</f>
        <v>191</v>
      </c>
      <c r="E21" s="166">
        <f>'Sp. JK.'!S54</f>
        <v>162</v>
      </c>
      <c r="F21" s="166"/>
      <c r="G21" s="166"/>
      <c r="H21" s="167"/>
      <c r="I21" s="129">
        <f>'Sp. JK.'!Q34</f>
        <v>141</v>
      </c>
      <c r="J21" s="126">
        <f>'Sp. JK.'!R34</f>
        <v>50</v>
      </c>
      <c r="K21" s="135">
        <f>'Sp. JK.'!S34</f>
        <v>191</v>
      </c>
      <c r="L21" s="143">
        <f>'Sp. JK.'!W34</f>
        <v>0</v>
      </c>
      <c r="M21" s="145">
        <f>'Sp. JK.'!V34</f>
        <v>2</v>
      </c>
      <c r="N21" s="138">
        <f>'Sp. JK.'!V54</f>
        <v>0</v>
      </c>
      <c r="O21" s="138"/>
      <c r="P21" s="138"/>
      <c r="Q21" s="139"/>
      <c r="R21" s="129">
        <f>Egyéni!P22</f>
        <v>387</v>
      </c>
      <c r="S21" s="126">
        <f>Egyéni!Q22</f>
        <v>183</v>
      </c>
      <c r="T21" s="135">
        <f>Egyéni!R22</f>
        <v>570</v>
      </c>
      <c r="U21" s="220">
        <f>Egyéni!W22</f>
        <v>4</v>
      </c>
    </row>
    <row r="22" spans="1:21">
      <c r="A22" s="3" t="str">
        <f>Egyéni!A22</f>
        <v>15.</v>
      </c>
      <c r="B22" s="102" t="str">
        <f>Egyéni!B39</f>
        <v>MÁTRAHÁZINÉ KISS JULIANNA</v>
      </c>
      <c r="C22" s="102" t="str">
        <f>Egyéni!C39</f>
        <v>FERENCVÁROSI TC</v>
      </c>
      <c r="D22" s="165">
        <f>'Sp. JK.'!S36</f>
        <v>182</v>
      </c>
      <c r="E22" s="166">
        <f>'Sp. JK.'!S57</f>
        <v>160</v>
      </c>
      <c r="F22" s="166"/>
      <c r="G22" s="166"/>
      <c r="H22" s="167"/>
      <c r="I22" s="129">
        <f>'Sp. JK.'!Q36</f>
        <v>113</v>
      </c>
      <c r="J22" s="126">
        <f>'Sp. JK.'!R36</f>
        <v>69</v>
      </c>
      <c r="K22" s="135">
        <f>'Sp. JK.'!S36</f>
        <v>182</v>
      </c>
      <c r="L22" s="143">
        <f>'Sp. JK.'!W36</f>
        <v>0</v>
      </c>
      <c r="M22" s="145">
        <f>'Sp. JK.'!V36</f>
        <v>2</v>
      </c>
      <c r="N22" s="138">
        <f>'Sp. JK.'!V57</f>
        <v>0</v>
      </c>
      <c r="O22" s="138"/>
      <c r="P22" s="138"/>
      <c r="Q22" s="139"/>
      <c r="R22" s="129">
        <f>Egyéni!P39</f>
        <v>349</v>
      </c>
      <c r="S22" s="126">
        <f>Egyéni!Q39</f>
        <v>136</v>
      </c>
      <c r="T22" s="135">
        <f>Egyéni!R39</f>
        <v>485</v>
      </c>
      <c r="U22" s="220">
        <f>Egyéni!W39</f>
        <v>15</v>
      </c>
    </row>
    <row r="23" spans="1:21">
      <c r="A23" s="3" t="str">
        <f>Egyéni!A23</f>
        <v>16.</v>
      </c>
      <c r="B23" s="102" t="str">
        <f>Egyéni!B21</f>
        <v>SAJERMANN NÓRA</v>
      </c>
      <c r="C23" s="102" t="str">
        <f>Egyéni!C21</f>
        <v>RÁKOSHEGYI VSE</v>
      </c>
      <c r="D23" s="165">
        <f>'Sp. JK.'!S15</f>
        <v>190</v>
      </c>
      <c r="E23" s="166">
        <f>'Sp. JK.'!S43</f>
        <v>147</v>
      </c>
      <c r="F23" s="166"/>
      <c r="G23" s="166"/>
      <c r="H23" s="167"/>
      <c r="I23" s="129">
        <f>'Sp. JK.'!Q15</f>
        <v>124</v>
      </c>
      <c r="J23" s="126">
        <f>'Sp. JK.'!R15</f>
        <v>66</v>
      </c>
      <c r="K23" s="135">
        <f>'Sp. JK.'!S15</f>
        <v>190</v>
      </c>
      <c r="L23" s="143">
        <f>'Sp. JK.'!W15</f>
        <v>0</v>
      </c>
      <c r="M23" s="145">
        <f>'Sp. JK.'!V15</f>
        <v>2</v>
      </c>
      <c r="N23" s="138">
        <f>'Sp. JK.'!V43</f>
        <v>0</v>
      </c>
      <c r="O23" s="138"/>
      <c r="P23" s="138"/>
      <c r="Q23" s="139"/>
      <c r="R23" s="129">
        <f>Egyéni!P21</f>
        <v>377</v>
      </c>
      <c r="S23" s="126">
        <f>Egyéni!Q21</f>
        <v>194</v>
      </c>
      <c r="T23" s="135">
        <f>Egyéni!R21</f>
        <v>571</v>
      </c>
      <c r="U23" s="220">
        <f>Egyéni!W21</f>
        <v>1</v>
      </c>
    </row>
    <row r="24" spans="1:21">
      <c r="A24" s="3" t="str">
        <f>Egyéni!A24</f>
        <v>17.</v>
      </c>
      <c r="B24" s="102" t="str">
        <f>Egyéni!B29</f>
        <v>HORVÁTH SAROLTA</v>
      </c>
      <c r="C24" s="102" t="str">
        <f>Egyéni!C29</f>
        <v>SK WESSELY DäMMTECHNIK</v>
      </c>
      <c r="D24" s="165">
        <f>'Sp. JK.'!S23</f>
        <v>216</v>
      </c>
      <c r="E24" s="166"/>
      <c r="F24" s="166"/>
      <c r="G24" s="166"/>
      <c r="H24" s="167"/>
      <c r="I24" s="129">
        <f>'Sp. JK.'!Q23</f>
        <v>135</v>
      </c>
      <c r="J24" s="126">
        <f>'Sp. JK.'!R23</f>
        <v>81</v>
      </c>
      <c r="K24" s="135">
        <f>'Sp. JK.'!S23</f>
        <v>216</v>
      </c>
      <c r="L24" s="143">
        <f>'Sp. JK.'!W23</f>
        <v>0</v>
      </c>
      <c r="M24" s="145">
        <f>'Sp. JK.'!V23</f>
        <v>1</v>
      </c>
      <c r="N24" s="138"/>
      <c r="O24" s="138"/>
      <c r="P24" s="138"/>
      <c r="Q24" s="139"/>
      <c r="R24" s="129">
        <f>Egyéni!P29</f>
        <v>369</v>
      </c>
      <c r="S24" s="126">
        <f>Egyéni!Q29</f>
        <v>182</v>
      </c>
      <c r="T24" s="135">
        <f>Egyéni!R29</f>
        <v>551</v>
      </c>
      <c r="U24" s="220">
        <f>Egyéni!W29</f>
        <v>1</v>
      </c>
    </row>
    <row r="25" spans="1:21">
      <c r="A25" s="3" t="str">
        <f>Egyéni!A25</f>
        <v>18.</v>
      </c>
      <c r="B25" s="102" t="str">
        <f>Egyéni!B37</f>
        <v>KOVÁCS RÉKA</v>
      </c>
      <c r="C25" s="102" t="str">
        <f>Egyéni!C37</f>
        <v>IPARTECHNIKA GYŐR SE</v>
      </c>
      <c r="D25" s="165">
        <f>'Sp. JK.'!S11</f>
        <v>207</v>
      </c>
      <c r="E25" s="166"/>
      <c r="F25" s="166"/>
      <c r="G25" s="166"/>
      <c r="H25" s="167"/>
      <c r="I25" s="129">
        <f>'Sp. JK.'!Q11</f>
        <v>138</v>
      </c>
      <c r="J25" s="126">
        <f>'Sp. JK.'!R11</f>
        <v>69</v>
      </c>
      <c r="K25" s="135">
        <f>'Sp. JK.'!S11</f>
        <v>207</v>
      </c>
      <c r="L25" s="143">
        <f>'Sp. JK.'!W11</f>
        <v>0</v>
      </c>
      <c r="M25" s="145">
        <f>'Sp. JK.'!V11</f>
        <v>1</v>
      </c>
      <c r="N25" s="138"/>
      <c r="O25" s="138"/>
      <c r="P25" s="138"/>
      <c r="Q25" s="139"/>
      <c r="R25" s="129">
        <f>Egyéni!P37</f>
        <v>340</v>
      </c>
      <c r="S25" s="126">
        <f>Egyéni!Q37</f>
        <v>174</v>
      </c>
      <c r="T25" s="135">
        <f>Egyéni!R37</f>
        <v>514</v>
      </c>
      <c r="U25" s="220">
        <f>Egyéni!W37</f>
        <v>3</v>
      </c>
    </row>
    <row r="26" spans="1:21">
      <c r="A26" s="3" t="str">
        <f>Egyéni!A26</f>
        <v>19.</v>
      </c>
      <c r="B26" s="102" t="str">
        <f>Egyéni!B34</f>
        <v>DÓCZI ERZSÉBET</v>
      </c>
      <c r="C26" s="102" t="str">
        <f>Egyéni!C34</f>
        <v>SZENTESI TE</v>
      </c>
      <c r="D26" s="165">
        <f>'Sp. JK.'!S18</f>
        <v>186</v>
      </c>
      <c r="E26" s="166"/>
      <c r="F26" s="166"/>
      <c r="G26" s="166"/>
      <c r="H26" s="167"/>
      <c r="I26" s="129">
        <f>'Sp. JK.'!Q18</f>
        <v>118</v>
      </c>
      <c r="J26" s="126">
        <f>'Sp. JK.'!R18</f>
        <v>68</v>
      </c>
      <c r="K26" s="135">
        <f>'Sp. JK.'!S18</f>
        <v>186</v>
      </c>
      <c r="L26" s="143">
        <f>'Sp. JK.'!W18</f>
        <v>0</v>
      </c>
      <c r="M26" s="145">
        <f>'Sp. JK.'!V18</f>
        <v>1</v>
      </c>
      <c r="N26" s="138"/>
      <c r="O26" s="138"/>
      <c r="P26" s="138"/>
      <c r="Q26" s="139"/>
      <c r="R26" s="129">
        <f>Egyéni!P34</f>
        <v>354</v>
      </c>
      <c r="S26" s="126">
        <f>Egyéni!Q34</f>
        <v>181</v>
      </c>
      <c r="T26" s="135">
        <f>Egyéni!R34</f>
        <v>535</v>
      </c>
      <c r="U26" s="220">
        <f>Egyéni!W34</f>
        <v>5</v>
      </c>
    </row>
    <row r="27" spans="1:21">
      <c r="A27" s="3" t="str">
        <f>Egyéni!A27</f>
        <v>20.</v>
      </c>
      <c r="B27" s="102" t="str">
        <f>Egyéni!B28</f>
        <v>TÓTH ANDREA</v>
      </c>
      <c r="C27" s="102" t="str">
        <f>Egyéni!C28</f>
        <v>SZENTESI TE</v>
      </c>
      <c r="D27" s="165">
        <f>'Sp. JK.'!S20</f>
        <v>186</v>
      </c>
      <c r="E27" s="166"/>
      <c r="F27" s="166"/>
      <c r="G27" s="166"/>
      <c r="H27" s="167"/>
      <c r="I27" s="129">
        <f>'Sp. JK.'!Q20</f>
        <v>107</v>
      </c>
      <c r="J27" s="126">
        <f>'Sp. JK.'!R20</f>
        <v>79</v>
      </c>
      <c r="K27" s="135">
        <f>'Sp. JK.'!S20</f>
        <v>186</v>
      </c>
      <c r="L27" s="143">
        <f>'Sp. JK.'!W20</f>
        <v>0</v>
      </c>
      <c r="M27" s="145">
        <f>'Sp. JK.'!V20</f>
        <v>1</v>
      </c>
      <c r="N27" s="138"/>
      <c r="O27" s="138"/>
      <c r="P27" s="138"/>
      <c r="Q27" s="139"/>
      <c r="R27" s="129">
        <f>Egyéni!P28</f>
        <v>379</v>
      </c>
      <c r="S27" s="126">
        <f>Egyéni!Q28</f>
        <v>173</v>
      </c>
      <c r="T27" s="135">
        <f>Egyéni!R28</f>
        <v>552</v>
      </c>
      <c r="U27" s="220">
        <f>Egyéni!W28</f>
        <v>3</v>
      </c>
    </row>
    <row r="28" spans="1:21">
      <c r="A28" s="3" t="str">
        <f>Egyéni!A28</f>
        <v>21.</v>
      </c>
      <c r="B28" s="102" t="str">
        <f>Egyéni!B27</f>
        <v>BUGÁNÉ FENYVESI LÍVIA</v>
      </c>
      <c r="C28" s="102" t="str">
        <f>Egyéni!C27</f>
        <v>RÁKOSHEGYI VSE</v>
      </c>
      <c r="D28" s="165">
        <f>'Sp. JK.'!S13</f>
        <v>180</v>
      </c>
      <c r="E28" s="166"/>
      <c r="F28" s="166"/>
      <c r="G28" s="166"/>
      <c r="H28" s="167"/>
      <c r="I28" s="129">
        <f>'Sp. JK.'!Q13</f>
        <v>121</v>
      </c>
      <c r="J28" s="126">
        <f>'Sp. JK.'!R13</f>
        <v>59</v>
      </c>
      <c r="K28" s="135">
        <f>'Sp. JK.'!S13</f>
        <v>180</v>
      </c>
      <c r="L28" s="143">
        <f>'Sp. JK.'!W13</f>
        <v>0</v>
      </c>
      <c r="M28" s="145">
        <f>'Sp. JK.'!V13</f>
        <v>1</v>
      </c>
      <c r="N28" s="138"/>
      <c r="O28" s="138"/>
      <c r="P28" s="138"/>
      <c r="Q28" s="139"/>
      <c r="R28" s="129">
        <f>Egyéni!P27</f>
        <v>362</v>
      </c>
      <c r="S28" s="126">
        <f>Egyéni!Q27</f>
        <v>190</v>
      </c>
      <c r="T28" s="135">
        <f>Egyéni!R27</f>
        <v>552</v>
      </c>
      <c r="U28" s="220">
        <f>Egyéni!W27</f>
        <v>3</v>
      </c>
    </row>
    <row r="29" spans="1:21">
      <c r="A29" s="3" t="str">
        <f>Egyéni!A29</f>
        <v>22.</v>
      </c>
      <c r="B29" s="102" t="str">
        <f>Egyéni!B31</f>
        <v>TOMOZI BARBARA</v>
      </c>
      <c r="C29" s="102" t="str">
        <f>Egyéni!C31</f>
        <v>BÁBOLNAI SE</v>
      </c>
      <c r="D29" s="165">
        <f>'Sp. JK.'!S25</f>
        <v>192</v>
      </c>
      <c r="E29" s="166"/>
      <c r="F29" s="166"/>
      <c r="G29" s="166"/>
      <c r="H29" s="167"/>
      <c r="I29" s="129">
        <f>'Sp. JK.'!Q25</f>
        <v>134</v>
      </c>
      <c r="J29" s="126">
        <f>'Sp. JK.'!R25</f>
        <v>58</v>
      </c>
      <c r="K29" s="135">
        <f>'Sp. JK.'!S25</f>
        <v>192</v>
      </c>
      <c r="L29" s="143">
        <f>'Sp. JK.'!W25</f>
        <v>0</v>
      </c>
      <c r="M29" s="145">
        <f>'Sp. JK.'!V25</f>
        <v>0</v>
      </c>
      <c r="N29" s="138"/>
      <c r="O29" s="138"/>
      <c r="P29" s="138"/>
      <c r="Q29" s="139"/>
      <c r="R29" s="129">
        <f>Egyéni!P31</f>
        <v>397</v>
      </c>
      <c r="S29" s="126">
        <f>Egyéni!Q31</f>
        <v>149</v>
      </c>
      <c r="T29" s="135">
        <f>Egyéni!R31</f>
        <v>546</v>
      </c>
      <c r="U29" s="220">
        <f>Egyéni!W31</f>
        <v>4</v>
      </c>
    </row>
    <row r="30" spans="1:21">
      <c r="A30" s="3" t="str">
        <f>Egyéni!A30</f>
        <v>23.</v>
      </c>
      <c r="B30" s="102" t="str">
        <f>Egyéni!B36</f>
        <v>JÁRFÁSNÉ SZABÓ RENÁTA</v>
      </c>
      <c r="C30" s="102" t="str">
        <f>Egyéni!C36</f>
        <v>TATABÁNYAI SC</v>
      </c>
      <c r="D30" s="165">
        <f>'Sp. JK.'!S8</f>
        <v>188</v>
      </c>
      <c r="E30" s="166"/>
      <c r="F30" s="166"/>
      <c r="G30" s="166"/>
      <c r="H30" s="167"/>
      <c r="I30" s="129">
        <f>'Sp. JK.'!Q8</f>
        <v>121</v>
      </c>
      <c r="J30" s="126">
        <f>'Sp. JK.'!R8</f>
        <v>67</v>
      </c>
      <c r="K30" s="135">
        <f>'Sp. JK.'!S8</f>
        <v>188</v>
      </c>
      <c r="L30" s="143">
        <f>'Sp. JK.'!W8</f>
        <v>0</v>
      </c>
      <c r="M30" s="145">
        <f>'Sp. JK.'!V8</f>
        <v>0</v>
      </c>
      <c r="N30" s="138"/>
      <c r="O30" s="138"/>
      <c r="P30" s="138"/>
      <c r="Q30" s="139"/>
      <c r="R30" s="129">
        <f>Egyéni!P36</f>
        <v>342</v>
      </c>
      <c r="S30" s="126">
        <f>Egyéni!Q36</f>
        <v>174</v>
      </c>
      <c r="T30" s="135">
        <f>Egyéni!R36</f>
        <v>516</v>
      </c>
      <c r="U30" s="220">
        <f>Egyéni!W36</f>
        <v>5</v>
      </c>
    </row>
    <row r="31" spans="1:21">
      <c r="A31" s="3" t="str">
        <f>Egyéni!A31</f>
        <v>24.</v>
      </c>
      <c r="B31" s="102" t="str">
        <f>Egyéni!B33</f>
        <v>NAGY LÁSZLÓNÉ</v>
      </c>
      <c r="C31" s="102" t="str">
        <f>Egyéni!C33</f>
        <v>BKV ELŐRE</v>
      </c>
      <c r="D31" s="165">
        <f>'Sp. JK.'!S31</f>
        <v>181</v>
      </c>
      <c r="E31" s="166"/>
      <c r="F31" s="166"/>
      <c r="G31" s="166"/>
      <c r="H31" s="167"/>
      <c r="I31" s="129">
        <f>'Sp. JK.'!Q31</f>
        <v>131</v>
      </c>
      <c r="J31" s="126">
        <f>'Sp. JK.'!R31</f>
        <v>50</v>
      </c>
      <c r="K31" s="135">
        <f>'Sp. JK.'!S31</f>
        <v>181</v>
      </c>
      <c r="L31" s="143">
        <f>'Sp. JK.'!W31</f>
        <v>0</v>
      </c>
      <c r="M31" s="145">
        <f>'Sp. JK.'!V31</f>
        <v>0</v>
      </c>
      <c r="N31" s="138"/>
      <c r="O31" s="138"/>
      <c r="P31" s="138"/>
      <c r="Q31" s="139"/>
      <c r="R31" s="129">
        <f>Egyéni!P33</f>
        <v>360</v>
      </c>
      <c r="S31" s="126">
        <f>Egyéni!Q33</f>
        <v>178</v>
      </c>
      <c r="T31" s="135">
        <f>Egyéni!R33</f>
        <v>538</v>
      </c>
      <c r="U31" s="220">
        <f>Egyéni!W33</f>
        <v>1</v>
      </c>
    </row>
    <row r="32" spans="1:21">
      <c r="A32" s="3" t="str">
        <f>Egyéni!A32</f>
        <v>25.</v>
      </c>
      <c r="B32" s="102" t="str">
        <f>Egyéni!B25</f>
        <v>TÍMÁR EDINA</v>
      </c>
      <c r="C32" s="102" t="str">
        <f>Egyéni!C25</f>
        <v>FERENCVÁROSI TC</v>
      </c>
      <c r="D32" s="165">
        <f>'Sp. JK.'!S35</f>
        <v>181</v>
      </c>
      <c r="E32" s="166"/>
      <c r="F32" s="166"/>
      <c r="G32" s="166"/>
      <c r="H32" s="167"/>
      <c r="I32" s="129">
        <f>'Sp. JK.'!Q35</f>
        <v>120</v>
      </c>
      <c r="J32" s="126">
        <f>'Sp. JK.'!R35</f>
        <v>61</v>
      </c>
      <c r="K32" s="135">
        <f>'Sp. JK.'!S35</f>
        <v>181</v>
      </c>
      <c r="L32" s="143">
        <f>'Sp. JK.'!W35</f>
        <v>0</v>
      </c>
      <c r="M32" s="145">
        <f>'Sp. JK.'!V35</f>
        <v>0</v>
      </c>
      <c r="N32" s="138"/>
      <c r="O32" s="138"/>
      <c r="P32" s="138"/>
      <c r="Q32" s="139"/>
      <c r="R32" s="129">
        <f>Egyéni!P25</f>
        <v>356</v>
      </c>
      <c r="S32" s="126">
        <f>Egyéni!Q25</f>
        <v>202</v>
      </c>
      <c r="T32" s="135">
        <f>Egyéni!R25</f>
        <v>558</v>
      </c>
      <c r="U32" s="220">
        <f>Egyéni!W25</f>
        <v>2</v>
      </c>
    </row>
    <row r="33" spans="1:21">
      <c r="A33" s="3" t="str">
        <f>Egyéni!A33</f>
        <v>26.</v>
      </c>
      <c r="B33" s="102" t="str">
        <f>Egyéni!B8</f>
        <v>AIRIZER EMESE</v>
      </c>
      <c r="C33" s="102" t="str">
        <f>Egyéni!C8</f>
        <v>ZTE-ZÁÉV</v>
      </c>
      <c r="D33" s="165">
        <f>'Sp. JK.'!S37</f>
        <v>180</v>
      </c>
      <c r="E33" s="166"/>
      <c r="F33" s="166"/>
      <c r="G33" s="166"/>
      <c r="H33" s="167"/>
      <c r="I33" s="129">
        <f>'Sp. JK.'!Q37</f>
        <v>128</v>
      </c>
      <c r="J33" s="126">
        <f>'Sp. JK.'!R37</f>
        <v>52</v>
      </c>
      <c r="K33" s="135">
        <f>'Sp. JK.'!S37</f>
        <v>180</v>
      </c>
      <c r="L33" s="143">
        <f>'Sp. JK.'!W37</f>
        <v>0</v>
      </c>
      <c r="M33" s="145">
        <f>'Sp. JK.'!V37</f>
        <v>0</v>
      </c>
      <c r="N33" s="138"/>
      <c r="O33" s="138"/>
      <c r="P33" s="138"/>
      <c r="Q33" s="139"/>
      <c r="R33" s="129">
        <f>Egyéni!P8</f>
        <v>435</v>
      </c>
      <c r="S33" s="126">
        <f>Egyéni!Q8</f>
        <v>201</v>
      </c>
      <c r="T33" s="135">
        <f>Egyéni!R8</f>
        <v>636</v>
      </c>
      <c r="U33" s="220">
        <f>Egyéni!W8</f>
        <v>1</v>
      </c>
    </row>
    <row r="34" spans="1:21">
      <c r="A34" s="3" t="str">
        <f>Egyéni!A34</f>
        <v>27.</v>
      </c>
      <c r="B34" s="102" t="str">
        <f>Egyéni!B26</f>
        <v>VONNÁK NOÉMI</v>
      </c>
      <c r="C34" s="102" t="str">
        <f>Egyéni!C26</f>
        <v>BKV-ELŐRE</v>
      </c>
      <c r="D34" s="165">
        <f>'Sp. JK.'!S14</f>
        <v>179</v>
      </c>
      <c r="E34" s="166"/>
      <c r="F34" s="166"/>
      <c r="G34" s="166"/>
      <c r="H34" s="167"/>
      <c r="I34" s="129">
        <f>'Sp. JK.'!Q14</f>
        <v>118</v>
      </c>
      <c r="J34" s="126">
        <f>'Sp. JK.'!R14</f>
        <v>61</v>
      </c>
      <c r="K34" s="135">
        <f>'Sp. JK.'!S14</f>
        <v>179</v>
      </c>
      <c r="L34" s="143">
        <f>'Sp. JK.'!W14</f>
        <v>0</v>
      </c>
      <c r="M34" s="145">
        <f>'Sp. JK.'!V14</f>
        <v>0</v>
      </c>
      <c r="N34" s="138"/>
      <c r="O34" s="138"/>
      <c r="P34" s="138"/>
      <c r="Q34" s="139"/>
      <c r="R34" s="129">
        <f>Egyéni!P26</f>
        <v>374</v>
      </c>
      <c r="S34" s="126">
        <f>Egyéni!Q26</f>
        <v>181</v>
      </c>
      <c r="T34" s="135">
        <f>Egyéni!R26</f>
        <v>555</v>
      </c>
      <c r="U34" s="220">
        <f>Egyéni!W26</f>
        <v>3</v>
      </c>
    </row>
    <row r="35" spans="1:21">
      <c r="A35" s="3" t="str">
        <f>Egyéni!A35</f>
        <v>28.</v>
      </c>
      <c r="B35" s="102" t="str">
        <f>Egyéni!B38</f>
        <v>MÁRTONNÉ RUSZANOV MÁRA</v>
      </c>
      <c r="C35" s="102" t="str">
        <f>Egyéni!C38</f>
        <v>BÁTONYTERENYEI TK</v>
      </c>
      <c r="D35" s="165">
        <f>'Sp. JK.'!S38</f>
        <v>171</v>
      </c>
      <c r="E35" s="166"/>
      <c r="F35" s="166"/>
      <c r="G35" s="166"/>
      <c r="H35" s="167"/>
      <c r="I35" s="129">
        <f>'Sp. JK.'!Q38</f>
        <v>112</v>
      </c>
      <c r="J35" s="126">
        <f>'Sp. JK.'!R38</f>
        <v>59</v>
      </c>
      <c r="K35" s="135">
        <f>'Sp. JK.'!S38</f>
        <v>171</v>
      </c>
      <c r="L35" s="143">
        <f>'Sp. JK.'!W38</f>
        <v>0</v>
      </c>
      <c r="M35" s="145">
        <f>'Sp. JK.'!V38</f>
        <v>0</v>
      </c>
      <c r="N35" s="138"/>
      <c r="O35" s="138"/>
      <c r="P35" s="138"/>
      <c r="Q35" s="139"/>
      <c r="R35" s="129">
        <f>Egyéni!P38</f>
        <v>353</v>
      </c>
      <c r="S35" s="126">
        <f>Egyéni!Q38</f>
        <v>158</v>
      </c>
      <c r="T35" s="135">
        <f>Egyéni!R38</f>
        <v>511</v>
      </c>
      <c r="U35" s="220">
        <f>Egyéni!W38</f>
        <v>7</v>
      </c>
    </row>
    <row r="36" spans="1:21">
      <c r="A36" s="3" t="str">
        <f>Egyéni!A36</f>
        <v>29.</v>
      </c>
      <c r="B36" s="102" t="str">
        <f>Egyéni!B12</f>
        <v>SZABÓ-SUHAI ÉVA</v>
      </c>
      <c r="C36" s="102" t="str">
        <f>Egyéni!C12</f>
        <v>TATABÁNYAI SC</v>
      </c>
      <c r="D36" s="165">
        <f>'Sp. JK.'!S16</f>
        <v>166</v>
      </c>
      <c r="E36" s="166"/>
      <c r="F36" s="166"/>
      <c r="G36" s="166"/>
      <c r="H36" s="167"/>
      <c r="I36" s="129">
        <f>'Sp. JK.'!Q16</f>
        <v>123</v>
      </c>
      <c r="J36" s="126">
        <f>'Sp. JK.'!R16</f>
        <v>43</v>
      </c>
      <c r="K36" s="135">
        <f>'Sp. JK.'!S16</f>
        <v>166</v>
      </c>
      <c r="L36" s="143">
        <f>'Sp. JK.'!W16</f>
        <v>0</v>
      </c>
      <c r="M36" s="145">
        <f>'Sp. JK.'!V16</f>
        <v>0</v>
      </c>
      <c r="N36" s="138"/>
      <c r="O36" s="138"/>
      <c r="P36" s="138"/>
      <c r="Q36" s="139"/>
      <c r="R36" s="129">
        <f>Egyéni!P12</f>
        <v>375</v>
      </c>
      <c r="S36" s="126">
        <f>Egyéni!Q12</f>
        <v>219</v>
      </c>
      <c r="T36" s="135">
        <f>Egyéni!R12</f>
        <v>594</v>
      </c>
      <c r="U36" s="220">
        <f>Egyéni!W12</f>
        <v>3</v>
      </c>
    </row>
    <row r="37" spans="1:21">
      <c r="A37" s="3" t="str">
        <f>Egyéni!A37</f>
        <v>30.</v>
      </c>
      <c r="B37" s="102" t="str">
        <f>Egyéni!B30</f>
        <v>MOLNÁR JÁNOSNÉ</v>
      </c>
      <c r="C37" s="102" t="str">
        <f>Egyéni!C30</f>
        <v>SZENTESI TE</v>
      </c>
      <c r="D37" s="165">
        <f>'Sp. JK.'!S26</f>
        <v>163</v>
      </c>
      <c r="E37" s="166"/>
      <c r="F37" s="166"/>
      <c r="G37" s="166"/>
      <c r="H37" s="167"/>
      <c r="I37" s="129">
        <f>'Sp. JK.'!Q26</f>
        <v>103</v>
      </c>
      <c r="J37" s="126">
        <f>'Sp. JK.'!R26</f>
        <v>60</v>
      </c>
      <c r="K37" s="135">
        <f>'Sp. JK.'!S26</f>
        <v>163</v>
      </c>
      <c r="L37" s="143">
        <f>'Sp. JK.'!W26</f>
        <v>0</v>
      </c>
      <c r="M37" s="145">
        <f>'Sp. JK.'!V26</f>
        <v>0</v>
      </c>
      <c r="N37" s="138"/>
      <c r="O37" s="138"/>
      <c r="P37" s="138"/>
      <c r="Q37" s="139"/>
      <c r="R37" s="129">
        <f>Egyéni!P30</f>
        <v>374</v>
      </c>
      <c r="S37" s="126">
        <f>Egyéni!Q30</f>
        <v>172</v>
      </c>
      <c r="T37" s="135">
        <f>Egyéni!R30</f>
        <v>546</v>
      </c>
      <c r="U37" s="220">
        <f>Egyéni!W30</f>
        <v>4</v>
      </c>
    </row>
    <row r="38" spans="1:21">
      <c r="A38" s="3" t="str">
        <f>Egyéni!A38</f>
        <v>31.</v>
      </c>
      <c r="B38" s="102" t="str">
        <f>Egyéni!B23</f>
        <v>MÁTYÁS SZILVIA</v>
      </c>
      <c r="C38" s="102" t="str">
        <f>Egyéni!C23</f>
        <v>ZTE-ZÁÉV</v>
      </c>
      <c r="D38" s="165">
        <f>'Sp. JK.'!S33</f>
        <v>152</v>
      </c>
      <c r="E38" s="166"/>
      <c r="F38" s="166"/>
      <c r="G38" s="166"/>
      <c r="H38" s="167"/>
      <c r="I38" s="129">
        <f>'Sp. JK.'!Q33</f>
        <v>108</v>
      </c>
      <c r="J38" s="126">
        <f>'Sp. JK.'!R33</f>
        <v>44</v>
      </c>
      <c r="K38" s="135">
        <f>'Sp. JK.'!S33</f>
        <v>152</v>
      </c>
      <c r="L38" s="143">
        <f>'Sp. JK.'!W33</f>
        <v>0</v>
      </c>
      <c r="M38" s="145">
        <f>'Sp. JK.'!V33</f>
        <v>0</v>
      </c>
      <c r="N38" s="138"/>
      <c r="O38" s="138"/>
      <c r="P38" s="138"/>
      <c r="Q38" s="139"/>
      <c r="R38" s="129">
        <f>Egyéni!P23</f>
        <v>377</v>
      </c>
      <c r="S38" s="126">
        <f>Egyéni!Q23</f>
        <v>192</v>
      </c>
      <c r="T38" s="135">
        <f>Egyéni!R23</f>
        <v>569</v>
      </c>
      <c r="U38" s="220">
        <f>Egyéni!W23</f>
        <v>3</v>
      </c>
    </row>
    <row r="39" spans="1:21" ht="16.5" thickBot="1">
      <c r="A39" s="4" t="str">
        <f>Egyéni!A39</f>
        <v>32.</v>
      </c>
      <c r="B39" s="103" t="str">
        <f>Egyéni!B32</f>
        <v>HORVÁTH IMRÉNÉ</v>
      </c>
      <c r="C39" s="103" t="str">
        <f>Egyéni!C32</f>
        <v>MÁRIAKÁLNOK SE</v>
      </c>
      <c r="D39" s="168">
        <f>'Sp. JK.'!S28</f>
        <v>0</v>
      </c>
      <c r="E39" s="169"/>
      <c r="F39" s="169"/>
      <c r="G39" s="169"/>
      <c r="H39" s="170"/>
      <c r="I39" s="130">
        <f>'Sp. JK.'!Q28</f>
        <v>0</v>
      </c>
      <c r="J39" s="127">
        <f>'Sp. JK.'!R28</f>
        <v>0</v>
      </c>
      <c r="K39" s="136">
        <f>'Sp. JK.'!S28</f>
        <v>0</v>
      </c>
      <c r="L39" s="144">
        <f>'Sp. JK.'!W28</f>
        <v>0</v>
      </c>
      <c r="M39" s="146">
        <f>'Sp. JK.'!V28</f>
        <v>0</v>
      </c>
      <c r="N39" s="140"/>
      <c r="O39" s="140"/>
      <c r="P39" s="140"/>
      <c r="Q39" s="141"/>
      <c r="R39" s="130">
        <f>Egyéni!P32</f>
        <v>347</v>
      </c>
      <c r="S39" s="127">
        <f>Egyéni!Q32</f>
        <v>197</v>
      </c>
      <c r="T39" s="136">
        <f>Egyéni!R32</f>
        <v>544</v>
      </c>
      <c r="U39" s="221">
        <f>Egyéni!W32</f>
        <v>3</v>
      </c>
    </row>
  </sheetData>
  <sortState ref="B8:U9">
    <sortCondition descending="1" ref="M8:M9"/>
    <sortCondition descending="1" ref="N8:N9"/>
    <sortCondition descending="1" ref="O8:O9"/>
    <sortCondition descending="1" ref="P8:P9"/>
    <sortCondition descending="1" ref="Q8:Q9"/>
    <sortCondition descending="1" ref="F8:F9"/>
  </sortState>
  <mergeCells count="17">
    <mergeCell ref="T6:T7"/>
    <mergeCell ref="A1:L1"/>
    <mergeCell ref="A2:L2"/>
    <mergeCell ref="A3:L3"/>
    <mergeCell ref="A4:L4"/>
    <mergeCell ref="U6:U7"/>
    <mergeCell ref="R6:R7"/>
    <mergeCell ref="A6:A7"/>
    <mergeCell ref="B6:B7"/>
    <mergeCell ref="D6:H6"/>
    <mergeCell ref="I6:I7"/>
    <mergeCell ref="J6:J7"/>
    <mergeCell ref="C6:C7"/>
    <mergeCell ref="K6:K7"/>
    <mergeCell ref="L6:L7"/>
    <mergeCell ref="M6:Q7"/>
    <mergeCell ref="S6:S7"/>
  </mergeCells>
  <phoneticPr fontId="22" type="noConversion"/>
  <conditionalFormatting sqref="D8:H8">
    <cfRule type="top10" dxfId="189" priority="130" rank="1"/>
  </conditionalFormatting>
  <conditionalFormatting sqref="D9:H9">
    <cfRule type="top10" dxfId="188" priority="129" rank="1"/>
  </conditionalFormatting>
  <conditionalFormatting sqref="D10:H10">
    <cfRule type="top10" dxfId="187" priority="128" rank="1"/>
  </conditionalFormatting>
  <conditionalFormatting sqref="D11:H11">
    <cfRule type="top10" dxfId="186" priority="127" rank="1"/>
  </conditionalFormatting>
  <conditionalFormatting sqref="D12:H12">
    <cfRule type="top10" dxfId="185" priority="126" rank="1"/>
  </conditionalFormatting>
  <conditionalFormatting sqref="D13:H13">
    <cfRule type="top10" dxfId="184" priority="125" rank="1"/>
  </conditionalFormatting>
  <conditionalFormatting sqref="D14:H14">
    <cfRule type="top10" dxfId="183" priority="124" rank="1"/>
  </conditionalFormatting>
  <conditionalFormatting sqref="D15:H15">
    <cfRule type="top10" dxfId="182" priority="123" rank="1"/>
  </conditionalFormatting>
  <conditionalFormatting sqref="D16:H16">
    <cfRule type="top10" dxfId="181" priority="122" rank="1"/>
  </conditionalFormatting>
  <conditionalFormatting sqref="D17:H17">
    <cfRule type="top10" dxfId="180" priority="121" rank="1"/>
  </conditionalFormatting>
  <conditionalFormatting sqref="D18:H18">
    <cfRule type="top10" dxfId="179" priority="120" rank="1"/>
  </conditionalFormatting>
  <conditionalFormatting sqref="D19:H19">
    <cfRule type="top10" dxfId="178" priority="119" rank="1"/>
  </conditionalFormatting>
  <conditionalFormatting sqref="D20:H20">
    <cfRule type="top10" dxfId="177" priority="118" rank="1"/>
  </conditionalFormatting>
  <conditionalFormatting sqref="D21:H21">
    <cfRule type="top10" dxfId="176" priority="117" rank="1"/>
  </conditionalFormatting>
  <conditionalFormatting sqref="D22:H22">
    <cfRule type="top10" dxfId="175" priority="116" rank="1"/>
  </conditionalFormatting>
  <conditionalFormatting sqref="D23:H23">
    <cfRule type="top10" dxfId="174" priority="115" rank="1"/>
  </conditionalFormatting>
  <conditionalFormatting sqref="D24:H24">
    <cfRule type="top10" dxfId="173" priority="114" rank="1"/>
  </conditionalFormatting>
  <conditionalFormatting sqref="D25:H25">
    <cfRule type="top10" dxfId="172" priority="113" rank="1"/>
  </conditionalFormatting>
  <conditionalFormatting sqref="D26:H26">
    <cfRule type="top10" dxfId="171" priority="112" rank="1"/>
  </conditionalFormatting>
  <conditionalFormatting sqref="D27:H27">
    <cfRule type="top10" dxfId="170" priority="111" rank="1"/>
  </conditionalFormatting>
  <conditionalFormatting sqref="D28:H28">
    <cfRule type="top10" dxfId="169" priority="110" rank="1"/>
  </conditionalFormatting>
  <conditionalFormatting sqref="D29:H29">
    <cfRule type="top10" dxfId="168" priority="109" rank="1"/>
  </conditionalFormatting>
  <conditionalFormatting sqref="D30:H30">
    <cfRule type="top10" dxfId="167" priority="108" rank="1"/>
  </conditionalFormatting>
  <conditionalFormatting sqref="D31:H31">
    <cfRule type="top10" dxfId="166" priority="107" rank="1"/>
  </conditionalFormatting>
  <conditionalFormatting sqref="D32:H32">
    <cfRule type="top10" dxfId="165" priority="106" rank="1"/>
  </conditionalFormatting>
  <conditionalFormatting sqref="D33:H33">
    <cfRule type="top10" dxfId="164" priority="105" rank="1"/>
  </conditionalFormatting>
  <conditionalFormatting sqref="D34:H34">
    <cfRule type="top10" dxfId="163" priority="104" rank="1"/>
  </conditionalFormatting>
  <conditionalFormatting sqref="D35:H35">
    <cfRule type="top10" dxfId="162" priority="103" rank="1"/>
  </conditionalFormatting>
  <conditionalFormatting sqref="D36:H36">
    <cfRule type="top10" dxfId="161" priority="102" rank="1"/>
  </conditionalFormatting>
  <conditionalFormatting sqref="D37:H37">
    <cfRule type="top10" dxfId="160" priority="101" rank="1"/>
  </conditionalFormatting>
  <conditionalFormatting sqref="D38:H38">
    <cfRule type="top10" dxfId="159" priority="100" rank="1"/>
  </conditionalFormatting>
  <conditionalFormatting sqref="D39:H39">
    <cfRule type="top10" dxfId="158" priority="99" rank="1"/>
  </conditionalFormatting>
  <pageMargins left="0.16" right="0.17" top="0.74803149606299213" bottom="0.74803149606299213" header="0.31496062992125984" footer="0.31496062992125984"/>
  <pageSetup paperSize="9" scale="63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tabSelected="1" topLeftCell="A5" zoomScale="64" zoomScaleNormal="64" workbookViewId="0">
      <selection activeCell="B8" sqref="B8:S39"/>
    </sheetView>
  </sheetViews>
  <sheetFormatPr defaultRowHeight="15.75"/>
  <cols>
    <col min="1" max="1" width="5.140625" style="5" customWidth="1"/>
    <col min="2" max="2" width="41" style="1" customWidth="1"/>
    <col min="3" max="3" width="33.42578125" style="65" customWidth="1"/>
    <col min="4" max="4" width="14.28515625" style="5" customWidth="1"/>
    <col min="5" max="10" width="11.42578125" style="5" customWidth="1"/>
    <col min="11" max="16" width="7.140625" style="5" customWidth="1"/>
    <col min="17" max="19" width="5.140625" style="5" customWidth="1"/>
    <col min="21" max="16384" width="9.140625" style="1"/>
  </cols>
  <sheetData>
    <row r="1" spans="1:19" s="159" customFormat="1" ht="23.25">
      <c r="A1" s="291" t="s">
        <v>151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3"/>
    </row>
    <row r="2" spans="1:19" s="160" customFormat="1" ht="26.25" customHeight="1">
      <c r="A2" s="294" t="s">
        <v>112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6"/>
    </row>
    <row r="3" spans="1:19" s="160" customFormat="1" ht="26.25" customHeight="1">
      <c r="A3" s="294" t="s">
        <v>150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6"/>
    </row>
    <row r="4" spans="1:19" s="160" customFormat="1" ht="26.25" customHeight="1" thickBot="1">
      <c r="A4" s="297" t="s">
        <v>149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9"/>
    </row>
    <row r="5" spans="1:19" ht="16.5" thickBot="1"/>
    <row r="6" spans="1:19" s="105" customFormat="1" ht="26.25" customHeight="1">
      <c r="A6" s="321" t="str">
        <f>Egyéni!A6</f>
        <v>HELYEZÉS</v>
      </c>
      <c r="B6" s="321" t="str">
        <f>Egyéni!B6</f>
        <v>NÉV</v>
      </c>
      <c r="C6" s="306" t="s">
        <v>75</v>
      </c>
      <c r="D6" s="352" t="s">
        <v>38</v>
      </c>
      <c r="E6" s="350" t="s">
        <v>50</v>
      </c>
      <c r="F6" s="323" t="s">
        <v>51</v>
      </c>
      <c r="G6" s="324"/>
      <c r="H6" s="324"/>
      <c r="I6" s="324"/>
      <c r="J6" s="325"/>
      <c r="K6" s="354" t="s">
        <v>40</v>
      </c>
      <c r="L6" s="355"/>
      <c r="M6" s="356"/>
      <c r="N6" s="344" t="s">
        <v>41</v>
      </c>
      <c r="O6" s="345"/>
      <c r="P6" s="346"/>
      <c r="Q6" s="338" t="s">
        <v>52</v>
      </c>
      <c r="R6" s="339"/>
      <c r="S6" s="340"/>
    </row>
    <row r="7" spans="1:19" s="105" customFormat="1" ht="26.25" customHeight="1" thickBot="1">
      <c r="A7" s="322"/>
      <c r="B7" s="322"/>
      <c r="C7" s="308"/>
      <c r="D7" s="353"/>
      <c r="E7" s="351"/>
      <c r="F7" s="153" t="s">
        <v>55</v>
      </c>
      <c r="G7" s="154" t="s">
        <v>56</v>
      </c>
      <c r="H7" s="154" t="s">
        <v>57</v>
      </c>
      <c r="I7" s="154" t="s">
        <v>58</v>
      </c>
      <c r="J7" s="155" t="s">
        <v>59</v>
      </c>
      <c r="K7" s="357"/>
      <c r="L7" s="358"/>
      <c r="M7" s="359"/>
      <c r="N7" s="347"/>
      <c r="O7" s="348"/>
      <c r="P7" s="349"/>
      <c r="Q7" s="341"/>
      <c r="R7" s="342"/>
      <c r="S7" s="343"/>
    </row>
    <row r="8" spans="1:19">
      <c r="A8" s="2" t="str">
        <f>Egyéni!A8</f>
        <v>1.</v>
      </c>
      <c r="B8" s="101" t="str">
        <f>Sprint!B20</f>
        <v>SÁFRÁNY ANITA</v>
      </c>
      <c r="C8" s="101" t="str">
        <f>Sprint!C20</f>
        <v>RÁKOSHEGYI VSE</v>
      </c>
      <c r="D8" s="112">
        <f>E8+(MAX(F8:J8))</f>
        <v>837</v>
      </c>
      <c r="E8" s="156">
        <f>Sprint!T20</f>
        <v>609</v>
      </c>
      <c r="F8" s="162">
        <f>Sprint!D20</f>
        <v>228</v>
      </c>
      <c r="G8" s="163">
        <f>Sprint!E20</f>
        <v>183</v>
      </c>
      <c r="H8" s="163">
        <f>Sprint!F20</f>
        <v>0</v>
      </c>
      <c r="I8" s="163">
        <f>Sprint!G20</f>
        <v>0</v>
      </c>
      <c r="J8" s="164">
        <f>Sprint!H20</f>
        <v>0</v>
      </c>
      <c r="K8" s="150">
        <f>Sprint!R20</f>
        <v>371</v>
      </c>
      <c r="L8" s="70">
        <f>Sprint!I20</f>
        <v>132</v>
      </c>
      <c r="M8" s="116">
        <f>K8+L8</f>
        <v>503</v>
      </c>
      <c r="N8" s="60">
        <f>Sprint!S20</f>
        <v>238</v>
      </c>
      <c r="O8" s="70">
        <f>Sprint!J20</f>
        <v>96</v>
      </c>
      <c r="P8" s="85">
        <f>N8+O8</f>
        <v>334</v>
      </c>
      <c r="Q8" s="69">
        <f>Sprint!U20</f>
        <v>0</v>
      </c>
      <c r="R8" s="70">
        <f>Sprint!L20</f>
        <v>0</v>
      </c>
      <c r="S8" s="171">
        <f>Q8+R8</f>
        <v>0</v>
      </c>
    </row>
    <row r="9" spans="1:19">
      <c r="A9" s="3" t="str">
        <f>Egyéni!A9</f>
        <v>2.</v>
      </c>
      <c r="B9" s="102" t="str">
        <f>Sprint!B10</f>
        <v>MÉHÉSZ ANITA</v>
      </c>
      <c r="C9" s="102" t="str">
        <f>Sprint!C10</f>
        <v>RÁKOSHEGYI VSE</v>
      </c>
      <c r="D9" s="113">
        <f>E9+(MAX(F9:J9))</f>
        <v>834</v>
      </c>
      <c r="E9" s="157">
        <f>Sprint!T10</f>
        <v>619</v>
      </c>
      <c r="F9" s="165">
        <f>Sprint!D10</f>
        <v>209</v>
      </c>
      <c r="G9" s="166">
        <f>Sprint!E10</f>
        <v>215</v>
      </c>
      <c r="H9" s="166">
        <f>Sprint!F10</f>
        <v>200</v>
      </c>
      <c r="I9" s="166">
        <f>Sprint!G10</f>
        <v>203</v>
      </c>
      <c r="J9" s="167">
        <f>Sprint!H10</f>
        <v>0</v>
      </c>
      <c r="K9" s="151">
        <f>Sprint!R10</f>
        <v>361</v>
      </c>
      <c r="L9" s="71">
        <f>Sprint!I10</f>
        <v>129</v>
      </c>
      <c r="M9" s="117">
        <f>K9+L9</f>
        <v>490</v>
      </c>
      <c r="N9" s="61">
        <f>Sprint!S10</f>
        <v>258</v>
      </c>
      <c r="O9" s="71">
        <f>Sprint!J10</f>
        <v>86</v>
      </c>
      <c r="P9" s="86">
        <f>N9+O9</f>
        <v>344</v>
      </c>
      <c r="Q9" s="6">
        <f>Sprint!U10</f>
        <v>1</v>
      </c>
      <c r="R9" s="71">
        <f>Sprint!L10</f>
        <v>0</v>
      </c>
      <c r="S9" s="7">
        <f>Q9+R9</f>
        <v>1</v>
      </c>
    </row>
    <row r="10" spans="1:19">
      <c r="A10" s="3" t="str">
        <f>Egyéni!A10</f>
        <v>3.</v>
      </c>
      <c r="B10" s="102" t="str">
        <f>Sprint!B8</f>
        <v>BORDÁCS DOROTTYA</v>
      </c>
      <c r="C10" s="102" t="str">
        <f>Sprint!C8</f>
        <v>FERENCVÁROSI TC</v>
      </c>
      <c r="D10" s="113">
        <f>E10+(MAX(F10:J10))</f>
        <v>830</v>
      </c>
      <c r="E10" s="157">
        <f>Sprint!T8</f>
        <v>614</v>
      </c>
      <c r="F10" s="165">
        <f>Sprint!D8</f>
        <v>202</v>
      </c>
      <c r="G10" s="166">
        <f>Sprint!E8</f>
        <v>189</v>
      </c>
      <c r="H10" s="166">
        <f>Sprint!F8</f>
        <v>216</v>
      </c>
      <c r="I10" s="166">
        <f>Sprint!G8</f>
        <v>196</v>
      </c>
      <c r="J10" s="167">
        <f>Sprint!H8</f>
        <v>212</v>
      </c>
      <c r="K10" s="151">
        <f>Sprint!R8</f>
        <v>398</v>
      </c>
      <c r="L10" s="71">
        <f>Sprint!I8</f>
        <v>134</v>
      </c>
      <c r="M10" s="117">
        <f>K10+L10</f>
        <v>532</v>
      </c>
      <c r="N10" s="61">
        <f>Sprint!S8</f>
        <v>216</v>
      </c>
      <c r="O10" s="71">
        <f>Sprint!J8</f>
        <v>82</v>
      </c>
      <c r="P10" s="86">
        <f>N10+O10</f>
        <v>298</v>
      </c>
      <c r="Q10" s="6">
        <f>Sprint!U8</f>
        <v>1</v>
      </c>
      <c r="R10" s="71">
        <f>Sprint!L8</f>
        <v>0</v>
      </c>
      <c r="S10" s="7">
        <f>Q10+R10</f>
        <v>1</v>
      </c>
    </row>
    <row r="11" spans="1:19">
      <c r="A11" s="3" t="str">
        <f>Egyéni!A11</f>
        <v>4.</v>
      </c>
      <c r="B11" s="102" t="str">
        <f>Sprint!B33</f>
        <v>AIRIZER EMESE</v>
      </c>
      <c r="C11" s="102" t="str">
        <f>Sprint!C33</f>
        <v>ZTE-ZÁÉV</v>
      </c>
      <c r="D11" s="113">
        <f>E11+(MAX(F11:J11))</f>
        <v>816</v>
      </c>
      <c r="E11" s="157">
        <f>Sprint!T33</f>
        <v>636</v>
      </c>
      <c r="F11" s="165">
        <f>Sprint!D33</f>
        <v>180</v>
      </c>
      <c r="G11" s="166">
        <f>Sprint!E33</f>
        <v>0</v>
      </c>
      <c r="H11" s="166">
        <f>Sprint!F33</f>
        <v>0</v>
      </c>
      <c r="I11" s="166">
        <f>Sprint!G33</f>
        <v>0</v>
      </c>
      <c r="J11" s="167">
        <f>Sprint!H33</f>
        <v>0</v>
      </c>
      <c r="K11" s="151">
        <f>Sprint!R33</f>
        <v>435</v>
      </c>
      <c r="L11" s="71">
        <f>Sprint!I33</f>
        <v>128</v>
      </c>
      <c r="M11" s="117">
        <f>K11+L11</f>
        <v>563</v>
      </c>
      <c r="N11" s="61">
        <f>Sprint!S33</f>
        <v>201</v>
      </c>
      <c r="O11" s="71">
        <f>Sprint!J33</f>
        <v>52</v>
      </c>
      <c r="P11" s="86">
        <f>N11+O11</f>
        <v>253</v>
      </c>
      <c r="Q11" s="6">
        <f>Sprint!U33</f>
        <v>1</v>
      </c>
      <c r="R11" s="71">
        <f>Sprint!L33</f>
        <v>0</v>
      </c>
      <c r="S11" s="7">
        <f>Q11+R11</f>
        <v>1</v>
      </c>
    </row>
    <row r="12" spans="1:19">
      <c r="A12" s="3" t="str">
        <f>Egyéni!A12</f>
        <v>5.</v>
      </c>
      <c r="B12" s="102" t="str">
        <f>Sprint!B13</f>
        <v>PETÉNÉ BRUSZT KRISZTINA</v>
      </c>
      <c r="C12" s="102" t="str">
        <f>Sprint!C13</f>
        <v>FERENCVÁROSI TC</v>
      </c>
      <c r="D12" s="113">
        <f>E12+(MAX(F12:J12))</f>
        <v>805</v>
      </c>
      <c r="E12" s="157">
        <f>Sprint!T13</f>
        <v>593</v>
      </c>
      <c r="F12" s="165">
        <f>Sprint!D13</f>
        <v>185</v>
      </c>
      <c r="G12" s="166">
        <f>Sprint!E13</f>
        <v>212</v>
      </c>
      <c r="H12" s="166">
        <f>Sprint!F13</f>
        <v>169</v>
      </c>
      <c r="I12" s="166">
        <f>Sprint!G13</f>
        <v>0</v>
      </c>
      <c r="J12" s="167">
        <f>Sprint!H13</f>
        <v>0</v>
      </c>
      <c r="K12" s="151">
        <f>Sprint!R13</f>
        <v>382</v>
      </c>
      <c r="L12" s="71">
        <f>Sprint!I13</f>
        <v>126</v>
      </c>
      <c r="M12" s="117">
        <f>K12+L12</f>
        <v>508</v>
      </c>
      <c r="N12" s="61">
        <f>Sprint!S13</f>
        <v>211</v>
      </c>
      <c r="O12" s="71">
        <f>Sprint!J13</f>
        <v>86</v>
      </c>
      <c r="P12" s="86">
        <f>N12+O12</f>
        <v>297</v>
      </c>
      <c r="Q12" s="6">
        <f>Sprint!U13</f>
        <v>2</v>
      </c>
      <c r="R12" s="71">
        <f>Sprint!L13</f>
        <v>0</v>
      </c>
      <c r="S12" s="7">
        <f>Q12+R12</f>
        <v>2</v>
      </c>
    </row>
    <row r="13" spans="1:19">
      <c r="A13" s="3" t="str">
        <f>Egyéni!A13</f>
        <v>6.</v>
      </c>
      <c r="B13" s="102" t="str">
        <f>Sprint!B15</f>
        <v>DALLOSNÉ TAKÁCS ANITA</v>
      </c>
      <c r="C13" s="102" t="str">
        <f>Sprint!C15</f>
        <v>BALATONI VASAS</v>
      </c>
      <c r="D13" s="113">
        <f>E13+(MAX(F13:J13))</f>
        <v>800</v>
      </c>
      <c r="E13" s="157">
        <f>Sprint!T15</f>
        <v>584</v>
      </c>
      <c r="F13" s="165">
        <f>Sprint!D15</f>
        <v>188</v>
      </c>
      <c r="G13" s="166">
        <f>Sprint!E15</f>
        <v>216</v>
      </c>
      <c r="H13" s="166">
        <f>Sprint!F15</f>
        <v>184</v>
      </c>
      <c r="I13" s="166">
        <f>Sprint!G15</f>
        <v>0</v>
      </c>
      <c r="J13" s="167">
        <f>Sprint!H15</f>
        <v>0</v>
      </c>
      <c r="K13" s="151">
        <f>Sprint!R15</f>
        <v>373</v>
      </c>
      <c r="L13" s="71">
        <f>Sprint!I15</f>
        <v>126</v>
      </c>
      <c r="M13" s="117">
        <f>K13+L13</f>
        <v>499</v>
      </c>
      <c r="N13" s="61">
        <f>Sprint!S15</f>
        <v>211</v>
      </c>
      <c r="O13" s="71">
        <f>Sprint!J15</f>
        <v>90</v>
      </c>
      <c r="P13" s="86">
        <f>N13+O13</f>
        <v>301</v>
      </c>
      <c r="Q13" s="6">
        <f>Sprint!U15</f>
        <v>0</v>
      </c>
      <c r="R13" s="71">
        <f>Sprint!L15</f>
        <v>0</v>
      </c>
      <c r="S13" s="7">
        <f>Q13+R13</f>
        <v>0</v>
      </c>
    </row>
    <row r="14" spans="1:19">
      <c r="A14" s="3" t="str">
        <f>Egyéni!A14</f>
        <v>7.</v>
      </c>
      <c r="B14" s="102" t="str">
        <f>Sprint!B16</f>
        <v>FEGYVERES PETRA</v>
      </c>
      <c r="C14" s="102" t="str">
        <f>Sprint!C16</f>
        <v>RÁKOSHEGYI VSE</v>
      </c>
      <c r="D14" s="113">
        <f>E14+(MAX(F14:J14))</f>
        <v>796</v>
      </c>
      <c r="E14" s="157">
        <f>Sprint!T16</f>
        <v>585</v>
      </c>
      <c r="F14" s="165">
        <f>Sprint!D16</f>
        <v>211</v>
      </c>
      <c r="G14" s="166">
        <f>Sprint!E16</f>
        <v>209</v>
      </c>
      <c r="H14" s="166">
        <f>Sprint!F16</f>
        <v>0</v>
      </c>
      <c r="I14" s="166">
        <f>Sprint!G16</f>
        <v>0</v>
      </c>
      <c r="J14" s="167">
        <f>Sprint!H16</f>
        <v>0</v>
      </c>
      <c r="K14" s="151">
        <f>Sprint!R16</f>
        <v>385</v>
      </c>
      <c r="L14" s="71">
        <f>Sprint!I16</f>
        <v>133</v>
      </c>
      <c r="M14" s="117">
        <f>K14+L14</f>
        <v>518</v>
      </c>
      <c r="N14" s="61">
        <f>Sprint!S16</f>
        <v>200</v>
      </c>
      <c r="O14" s="71">
        <f>Sprint!J16</f>
        <v>78</v>
      </c>
      <c r="P14" s="86">
        <f>N14+O14</f>
        <v>278</v>
      </c>
      <c r="Q14" s="6">
        <f>Sprint!U16</f>
        <v>1</v>
      </c>
      <c r="R14" s="71">
        <f>Sprint!L16</f>
        <v>0</v>
      </c>
      <c r="S14" s="7">
        <f>Q14+R14</f>
        <v>1</v>
      </c>
    </row>
    <row r="15" spans="1:19">
      <c r="A15" s="3" t="str">
        <f>Egyéni!A15</f>
        <v>8.</v>
      </c>
      <c r="B15" s="102" t="str">
        <f>Sprint!B17</f>
        <v>RÓZSA DRAJKÓ GABRIELLA</v>
      </c>
      <c r="C15" s="102" t="str">
        <f>Sprint!C17</f>
        <v>RÁKOSHEGYI VSE</v>
      </c>
      <c r="D15" s="113">
        <f>E15+(MAX(F15:J15))</f>
        <v>792</v>
      </c>
      <c r="E15" s="157">
        <f>Sprint!T17</f>
        <v>594</v>
      </c>
      <c r="F15" s="165">
        <f>Sprint!D17</f>
        <v>198</v>
      </c>
      <c r="G15" s="166">
        <f>Sprint!E17</f>
        <v>197</v>
      </c>
      <c r="H15" s="166">
        <f>Sprint!F17</f>
        <v>0</v>
      </c>
      <c r="I15" s="166">
        <f>Sprint!G17</f>
        <v>0</v>
      </c>
      <c r="J15" s="167">
        <f>Sprint!H17</f>
        <v>0</v>
      </c>
      <c r="K15" s="151">
        <f>Sprint!R17</f>
        <v>397</v>
      </c>
      <c r="L15" s="71">
        <f>Sprint!I17</f>
        <v>130</v>
      </c>
      <c r="M15" s="117">
        <f>K15+L15</f>
        <v>527</v>
      </c>
      <c r="N15" s="61">
        <f>Sprint!S17</f>
        <v>197</v>
      </c>
      <c r="O15" s="71">
        <f>Sprint!J17</f>
        <v>68</v>
      </c>
      <c r="P15" s="86">
        <f>N15+O15</f>
        <v>265</v>
      </c>
      <c r="Q15" s="6">
        <f>Sprint!U17</f>
        <v>1</v>
      </c>
      <c r="R15" s="71">
        <f>Sprint!L17</f>
        <v>0</v>
      </c>
      <c r="S15" s="7">
        <f>Q15+R15</f>
        <v>1</v>
      </c>
    </row>
    <row r="16" spans="1:19">
      <c r="A16" s="3" t="str">
        <f>Egyéni!A16</f>
        <v>9.</v>
      </c>
      <c r="B16" s="102" t="str">
        <f>Sprint!B12</f>
        <v>CSURGAI ANITA</v>
      </c>
      <c r="C16" s="102" t="str">
        <f>Sprint!C12</f>
        <v>ZTE-ZÁÉV TK</v>
      </c>
      <c r="D16" s="113">
        <f>E16+(MAX(F16:J16))</f>
        <v>791</v>
      </c>
      <c r="E16" s="157">
        <f>Sprint!T12</f>
        <v>578</v>
      </c>
      <c r="F16" s="165">
        <f>Sprint!D12</f>
        <v>192</v>
      </c>
      <c r="G16" s="166">
        <f>Sprint!E12</f>
        <v>213</v>
      </c>
      <c r="H16" s="166">
        <f>Sprint!F12</f>
        <v>174</v>
      </c>
      <c r="I16" s="166">
        <f>Sprint!G12</f>
        <v>0</v>
      </c>
      <c r="J16" s="167">
        <f>Sprint!H12</f>
        <v>0</v>
      </c>
      <c r="K16" s="151">
        <f>Sprint!R12</f>
        <v>361</v>
      </c>
      <c r="L16" s="71">
        <f>Sprint!I12</f>
        <v>128</v>
      </c>
      <c r="M16" s="117">
        <f>K16+L16</f>
        <v>489</v>
      </c>
      <c r="N16" s="61">
        <f>Sprint!S12</f>
        <v>217</v>
      </c>
      <c r="O16" s="71">
        <f>Sprint!J12</f>
        <v>85</v>
      </c>
      <c r="P16" s="86">
        <f>N16+O16</f>
        <v>302</v>
      </c>
      <c r="Q16" s="6">
        <f>Sprint!U12</f>
        <v>1</v>
      </c>
      <c r="R16" s="71">
        <f>Sprint!L12</f>
        <v>0</v>
      </c>
      <c r="S16" s="7">
        <f>Q16+R16</f>
        <v>1</v>
      </c>
    </row>
    <row r="17" spans="1:19">
      <c r="A17" s="3" t="str">
        <f>Egyéni!A17</f>
        <v>10.</v>
      </c>
      <c r="B17" s="102" t="str">
        <f>Sprint!B14</f>
        <v>NÉMETHNÉ KATONA BEÁTA</v>
      </c>
      <c r="C17" s="102" t="str">
        <f>Sprint!C14</f>
        <v>TATABÁNYAI SC</v>
      </c>
      <c r="D17" s="113">
        <f>E17+(MAX(F17:J17))</f>
        <v>790</v>
      </c>
      <c r="E17" s="157">
        <f>Sprint!T14</f>
        <v>581</v>
      </c>
      <c r="F17" s="165">
        <f>Sprint!D14</f>
        <v>209</v>
      </c>
      <c r="G17" s="166">
        <f>Sprint!E14</f>
        <v>184</v>
      </c>
      <c r="H17" s="166">
        <f>Sprint!F14</f>
        <v>192</v>
      </c>
      <c r="I17" s="166">
        <f>Sprint!G14</f>
        <v>0</v>
      </c>
      <c r="J17" s="167">
        <f>Sprint!H14</f>
        <v>0</v>
      </c>
      <c r="K17" s="151">
        <f>Sprint!R14</f>
        <v>371</v>
      </c>
      <c r="L17" s="71">
        <f>Sprint!I14</f>
        <v>115</v>
      </c>
      <c r="M17" s="117">
        <f>K17+L17</f>
        <v>486</v>
      </c>
      <c r="N17" s="61">
        <f>Sprint!S14</f>
        <v>210</v>
      </c>
      <c r="O17" s="71">
        <f>Sprint!J14</f>
        <v>94</v>
      </c>
      <c r="P17" s="86">
        <f>N17+O17</f>
        <v>304</v>
      </c>
      <c r="Q17" s="6">
        <f>Sprint!U14</f>
        <v>2</v>
      </c>
      <c r="R17" s="71">
        <f>Sprint!L14</f>
        <v>0</v>
      </c>
      <c r="S17" s="7">
        <f>Q17+R17</f>
        <v>2</v>
      </c>
    </row>
    <row r="18" spans="1:19">
      <c r="A18" s="3" t="str">
        <f>Egyéni!A18</f>
        <v>11.</v>
      </c>
      <c r="B18" s="102" t="str">
        <f>Sprint!B9</f>
        <v>BARACSI ÁGNES</v>
      </c>
      <c r="C18" s="102" t="str">
        <f>Sprint!C9</f>
        <v>BALATONI VASAS</v>
      </c>
      <c r="D18" s="113">
        <f>E18+(MAX(F18:J18))</f>
        <v>784</v>
      </c>
      <c r="E18" s="157">
        <f>Sprint!T9</f>
        <v>578</v>
      </c>
      <c r="F18" s="165">
        <f>Sprint!D9</f>
        <v>180</v>
      </c>
      <c r="G18" s="166">
        <f>Sprint!E9</f>
        <v>206</v>
      </c>
      <c r="H18" s="166">
        <f>Sprint!F9</f>
        <v>192</v>
      </c>
      <c r="I18" s="166">
        <f>Sprint!G9</f>
        <v>169</v>
      </c>
      <c r="J18" s="167">
        <f>Sprint!H9</f>
        <v>193</v>
      </c>
      <c r="K18" s="151">
        <f>Sprint!R9</f>
        <v>370</v>
      </c>
      <c r="L18" s="71">
        <f>Sprint!I9</f>
        <v>118</v>
      </c>
      <c r="M18" s="117">
        <f>K18+L18</f>
        <v>488</v>
      </c>
      <c r="N18" s="61">
        <f>Sprint!S9</f>
        <v>208</v>
      </c>
      <c r="O18" s="71">
        <f>Sprint!J9</f>
        <v>88</v>
      </c>
      <c r="P18" s="86">
        <f>N18+O18</f>
        <v>296</v>
      </c>
      <c r="Q18" s="6">
        <f>Sprint!U9</f>
        <v>3</v>
      </c>
      <c r="R18" s="71">
        <f>Sprint!L9</f>
        <v>0</v>
      </c>
      <c r="S18" s="7">
        <f>Q18+R18</f>
        <v>3</v>
      </c>
    </row>
    <row r="19" spans="1:19">
      <c r="A19" s="3" t="str">
        <f>Egyéni!A19</f>
        <v>12.</v>
      </c>
      <c r="B19" s="102" t="str">
        <f>Sprint!B18</f>
        <v>BAYER KRISZTINA</v>
      </c>
      <c r="C19" s="102" t="str">
        <f>Sprint!C18</f>
        <v>BALATONI VASAS</v>
      </c>
      <c r="D19" s="113">
        <f>E19+(MAX(F19:J19))</f>
        <v>779</v>
      </c>
      <c r="E19" s="157">
        <f>Sprint!T18</f>
        <v>594</v>
      </c>
      <c r="F19" s="165">
        <f>Sprint!D18</f>
        <v>176</v>
      </c>
      <c r="G19" s="166">
        <f>Sprint!E18</f>
        <v>185</v>
      </c>
      <c r="H19" s="166">
        <f>Sprint!F18</f>
        <v>0</v>
      </c>
      <c r="I19" s="166">
        <f>Sprint!G18</f>
        <v>0</v>
      </c>
      <c r="J19" s="167">
        <f>Sprint!H18</f>
        <v>0</v>
      </c>
      <c r="K19" s="151">
        <f>Sprint!R18</f>
        <v>378</v>
      </c>
      <c r="L19" s="71">
        <f>Sprint!I18</f>
        <v>118</v>
      </c>
      <c r="M19" s="117">
        <f>K19+L19</f>
        <v>496</v>
      </c>
      <c r="N19" s="61">
        <f>Sprint!S18</f>
        <v>216</v>
      </c>
      <c r="O19" s="71">
        <f>Sprint!J18</f>
        <v>67</v>
      </c>
      <c r="P19" s="86">
        <f>N19+O19</f>
        <v>283</v>
      </c>
      <c r="Q19" s="6">
        <f>Sprint!U18</f>
        <v>1</v>
      </c>
      <c r="R19" s="71">
        <f>Sprint!L18</f>
        <v>0</v>
      </c>
      <c r="S19" s="7">
        <f>Q19+R19</f>
        <v>1</v>
      </c>
    </row>
    <row r="20" spans="1:19">
      <c r="A20" s="3" t="str">
        <f>Egyéni!A20</f>
        <v>13.</v>
      </c>
      <c r="B20" s="102" t="str">
        <f>Sprint!B24</f>
        <v>HORVÁTH SAROLTA</v>
      </c>
      <c r="C20" s="102" t="str">
        <f>Sprint!C24</f>
        <v>SK WESSELY DäMMTECHNIK</v>
      </c>
      <c r="D20" s="113">
        <f>E20+(MAX(F20:J20))</f>
        <v>767</v>
      </c>
      <c r="E20" s="157">
        <f>Sprint!T24</f>
        <v>551</v>
      </c>
      <c r="F20" s="165">
        <f>Sprint!D24</f>
        <v>216</v>
      </c>
      <c r="G20" s="166">
        <f>Sprint!E24</f>
        <v>0</v>
      </c>
      <c r="H20" s="166">
        <f>Sprint!F24</f>
        <v>0</v>
      </c>
      <c r="I20" s="166">
        <f>Sprint!G24</f>
        <v>0</v>
      </c>
      <c r="J20" s="167">
        <f>Sprint!H24</f>
        <v>0</v>
      </c>
      <c r="K20" s="151">
        <f>Sprint!R24</f>
        <v>369</v>
      </c>
      <c r="L20" s="71">
        <f>Sprint!I24</f>
        <v>135</v>
      </c>
      <c r="M20" s="117">
        <f>K20+L20</f>
        <v>504</v>
      </c>
      <c r="N20" s="61">
        <f>Sprint!S24</f>
        <v>182</v>
      </c>
      <c r="O20" s="71">
        <f>Sprint!J24</f>
        <v>81</v>
      </c>
      <c r="P20" s="86">
        <f>N20+O20</f>
        <v>263</v>
      </c>
      <c r="Q20" s="6">
        <f>Sprint!U24</f>
        <v>1</v>
      </c>
      <c r="R20" s="71">
        <f>Sprint!L24</f>
        <v>0</v>
      </c>
      <c r="S20" s="7">
        <f>Q20+R20</f>
        <v>1</v>
      </c>
    </row>
    <row r="21" spans="1:19">
      <c r="A21" s="3" t="str">
        <f>Egyéni!A21</f>
        <v>14.</v>
      </c>
      <c r="B21" s="102" t="str">
        <f>Sprint!B11</f>
        <v>ZSIROS ANDREA</v>
      </c>
      <c r="C21" s="102" t="str">
        <f>Sprint!C11</f>
        <v>TATABÁNYAI SC</v>
      </c>
      <c r="D21" s="113">
        <f>E21+(MAX(F21:J21))</f>
        <v>765</v>
      </c>
      <c r="E21" s="157">
        <f>Sprint!T11</f>
        <v>567</v>
      </c>
      <c r="F21" s="165">
        <f>Sprint!D11</f>
        <v>170</v>
      </c>
      <c r="G21" s="166">
        <f>Sprint!E11</f>
        <v>198</v>
      </c>
      <c r="H21" s="166">
        <f>Sprint!F11</f>
        <v>187</v>
      </c>
      <c r="I21" s="166">
        <f>Sprint!G11</f>
        <v>174</v>
      </c>
      <c r="J21" s="167">
        <f>Sprint!H11</f>
        <v>0</v>
      </c>
      <c r="K21" s="151">
        <f>Sprint!R11</f>
        <v>363</v>
      </c>
      <c r="L21" s="71">
        <f>Sprint!I11</f>
        <v>122</v>
      </c>
      <c r="M21" s="117">
        <f>K21+L21</f>
        <v>485</v>
      </c>
      <c r="N21" s="61">
        <f>Sprint!S11</f>
        <v>204</v>
      </c>
      <c r="O21" s="71">
        <f>Sprint!J11</f>
        <v>76</v>
      </c>
      <c r="P21" s="86">
        <f>N21+O21</f>
        <v>280</v>
      </c>
      <c r="Q21" s="6">
        <f>Sprint!U11</f>
        <v>0</v>
      </c>
      <c r="R21" s="71">
        <f>Sprint!L11</f>
        <v>0</v>
      </c>
      <c r="S21" s="7">
        <f>Q21+R21</f>
        <v>0</v>
      </c>
    </row>
    <row r="22" spans="1:19">
      <c r="A22" s="3" t="str">
        <f>Egyéni!A22</f>
        <v>15.</v>
      </c>
      <c r="B22" s="102" t="str">
        <f>Sprint!B23</f>
        <v>SAJERMANN NÓRA</v>
      </c>
      <c r="C22" s="102" t="str">
        <f>Sprint!C23</f>
        <v>RÁKOSHEGYI VSE</v>
      </c>
      <c r="D22" s="113">
        <f>E22+(MAX(F22:J22))</f>
        <v>761</v>
      </c>
      <c r="E22" s="157">
        <f>Sprint!T23</f>
        <v>571</v>
      </c>
      <c r="F22" s="165">
        <f>Sprint!D23</f>
        <v>190</v>
      </c>
      <c r="G22" s="166">
        <f>Sprint!E23</f>
        <v>147</v>
      </c>
      <c r="H22" s="166">
        <f>Sprint!F23</f>
        <v>0</v>
      </c>
      <c r="I22" s="166">
        <f>Sprint!G23</f>
        <v>0</v>
      </c>
      <c r="J22" s="167">
        <f>Sprint!H23</f>
        <v>0</v>
      </c>
      <c r="K22" s="151">
        <f>Sprint!R23</f>
        <v>377</v>
      </c>
      <c r="L22" s="71">
        <f>Sprint!I23</f>
        <v>124</v>
      </c>
      <c r="M22" s="117">
        <f>K22+L22</f>
        <v>501</v>
      </c>
      <c r="N22" s="61">
        <f>Sprint!S23</f>
        <v>194</v>
      </c>
      <c r="O22" s="71">
        <f>Sprint!J23</f>
        <v>66</v>
      </c>
      <c r="P22" s="86">
        <f>N22+O22</f>
        <v>260</v>
      </c>
      <c r="Q22" s="6">
        <f>Sprint!U23</f>
        <v>1</v>
      </c>
      <c r="R22" s="71">
        <f>Sprint!L23</f>
        <v>0</v>
      </c>
      <c r="S22" s="7">
        <f>Q22+R22</f>
        <v>1</v>
      </c>
    </row>
    <row r="23" spans="1:19">
      <c r="A23" s="3" t="str">
        <f>Egyéni!A23</f>
        <v>16.</v>
      </c>
      <c r="B23" s="102" t="str">
        <f>Sprint!B21</f>
        <v>SZALÁNCZY KITTY</v>
      </c>
      <c r="C23" s="102" t="str">
        <f>Sprint!C21</f>
        <v>SK GÖC</v>
      </c>
      <c r="D23" s="113">
        <f>E23+(MAX(F23:J23))</f>
        <v>761</v>
      </c>
      <c r="E23" s="157">
        <f>Sprint!T21</f>
        <v>570</v>
      </c>
      <c r="F23" s="165">
        <f>Sprint!D21</f>
        <v>191</v>
      </c>
      <c r="G23" s="166">
        <f>Sprint!E21</f>
        <v>162</v>
      </c>
      <c r="H23" s="166">
        <f>Sprint!F21</f>
        <v>0</v>
      </c>
      <c r="I23" s="166">
        <f>Sprint!G21</f>
        <v>0</v>
      </c>
      <c r="J23" s="167">
        <f>Sprint!H21</f>
        <v>0</v>
      </c>
      <c r="K23" s="151">
        <f>Sprint!R21</f>
        <v>387</v>
      </c>
      <c r="L23" s="71">
        <f>Sprint!I21</f>
        <v>141</v>
      </c>
      <c r="M23" s="117">
        <f>K23+L23</f>
        <v>528</v>
      </c>
      <c r="N23" s="61">
        <f>Sprint!S21</f>
        <v>183</v>
      </c>
      <c r="O23" s="71">
        <f>Sprint!J21</f>
        <v>50</v>
      </c>
      <c r="P23" s="86">
        <f>N23+O23</f>
        <v>233</v>
      </c>
      <c r="Q23" s="6">
        <f>Sprint!U21</f>
        <v>4</v>
      </c>
      <c r="R23" s="71">
        <f>Sprint!L21</f>
        <v>0</v>
      </c>
      <c r="S23" s="7">
        <f>Q23+R23</f>
        <v>4</v>
      </c>
    </row>
    <row r="24" spans="1:19">
      <c r="A24" s="3" t="str">
        <f>Egyéni!A24</f>
        <v>17.</v>
      </c>
      <c r="B24" s="102" t="str">
        <f>Sprint!B36</f>
        <v>SZABÓ-SUHAI ÉVA</v>
      </c>
      <c r="C24" s="102" t="str">
        <f>Sprint!C36</f>
        <v>TATABÁNYAI SC</v>
      </c>
      <c r="D24" s="113">
        <f>E24+(MAX(F24:J24))</f>
        <v>760</v>
      </c>
      <c r="E24" s="157">
        <f>Sprint!T36</f>
        <v>594</v>
      </c>
      <c r="F24" s="165">
        <f>Sprint!D36</f>
        <v>166</v>
      </c>
      <c r="G24" s="166">
        <f>Sprint!E36</f>
        <v>0</v>
      </c>
      <c r="H24" s="166">
        <f>Sprint!F36</f>
        <v>0</v>
      </c>
      <c r="I24" s="166">
        <f>Sprint!G36</f>
        <v>0</v>
      </c>
      <c r="J24" s="167">
        <f>Sprint!H36</f>
        <v>0</v>
      </c>
      <c r="K24" s="151">
        <f>Sprint!R36</f>
        <v>375</v>
      </c>
      <c r="L24" s="71">
        <f>Sprint!I36</f>
        <v>123</v>
      </c>
      <c r="M24" s="117">
        <f>K24+L24</f>
        <v>498</v>
      </c>
      <c r="N24" s="61">
        <f>Sprint!S36</f>
        <v>219</v>
      </c>
      <c r="O24" s="71">
        <f>Sprint!J36</f>
        <v>43</v>
      </c>
      <c r="P24" s="86">
        <f>N24+O24</f>
        <v>262</v>
      </c>
      <c r="Q24" s="6">
        <f>Sprint!U36</f>
        <v>3</v>
      </c>
      <c r="R24" s="71">
        <f>Sprint!L36</f>
        <v>0</v>
      </c>
      <c r="S24" s="7">
        <f>Q24+R24</f>
        <v>3</v>
      </c>
    </row>
    <row r="25" spans="1:19">
      <c r="A25" s="3" t="str">
        <f>Egyéni!A25</f>
        <v>18.</v>
      </c>
      <c r="B25" s="102" t="str">
        <f>Sprint!B32</f>
        <v>TÍMÁR EDINA</v>
      </c>
      <c r="C25" s="102" t="str">
        <f>Sprint!C32</f>
        <v>FERENCVÁROSI TC</v>
      </c>
      <c r="D25" s="113">
        <f>E25+(MAX(F25:J25))</f>
        <v>739</v>
      </c>
      <c r="E25" s="157">
        <f>Sprint!T32</f>
        <v>558</v>
      </c>
      <c r="F25" s="165">
        <f>Sprint!D32</f>
        <v>181</v>
      </c>
      <c r="G25" s="166">
        <f>Sprint!E32</f>
        <v>0</v>
      </c>
      <c r="H25" s="166">
        <f>Sprint!F32</f>
        <v>0</v>
      </c>
      <c r="I25" s="166">
        <f>Sprint!G32</f>
        <v>0</v>
      </c>
      <c r="J25" s="167">
        <f>Sprint!H32</f>
        <v>0</v>
      </c>
      <c r="K25" s="151">
        <f>Sprint!R32</f>
        <v>356</v>
      </c>
      <c r="L25" s="71">
        <f>Sprint!I32</f>
        <v>120</v>
      </c>
      <c r="M25" s="117">
        <f>K25+L25</f>
        <v>476</v>
      </c>
      <c r="N25" s="61">
        <f>Sprint!S32</f>
        <v>202</v>
      </c>
      <c r="O25" s="71">
        <f>Sprint!J32</f>
        <v>61</v>
      </c>
      <c r="P25" s="86">
        <f>N25+O25</f>
        <v>263</v>
      </c>
      <c r="Q25" s="6">
        <f>Sprint!U32</f>
        <v>2</v>
      </c>
      <c r="R25" s="71">
        <f>Sprint!L32</f>
        <v>0</v>
      </c>
      <c r="S25" s="7">
        <f>Q25+R25</f>
        <v>2</v>
      </c>
    </row>
    <row r="26" spans="1:19">
      <c r="A26" s="3" t="str">
        <f>Egyéni!A26</f>
        <v>19.</v>
      </c>
      <c r="B26" s="102" t="str">
        <f>Sprint!B27</f>
        <v>TÓTH ANDREA</v>
      </c>
      <c r="C26" s="102" t="str">
        <f>Sprint!C27</f>
        <v>SZENTESI TE</v>
      </c>
      <c r="D26" s="113">
        <f>E26+(MAX(F26:J26))</f>
        <v>738</v>
      </c>
      <c r="E26" s="157">
        <f>Sprint!T27</f>
        <v>552</v>
      </c>
      <c r="F26" s="165">
        <f>Sprint!D27</f>
        <v>186</v>
      </c>
      <c r="G26" s="166">
        <f>Sprint!E27</f>
        <v>0</v>
      </c>
      <c r="H26" s="166">
        <f>Sprint!F27</f>
        <v>0</v>
      </c>
      <c r="I26" s="166">
        <f>Sprint!G27</f>
        <v>0</v>
      </c>
      <c r="J26" s="167">
        <f>Sprint!H27</f>
        <v>0</v>
      </c>
      <c r="K26" s="151">
        <f>Sprint!R27</f>
        <v>379</v>
      </c>
      <c r="L26" s="71">
        <f>Sprint!I27</f>
        <v>107</v>
      </c>
      <c r="M26" s="117">
        <f>K26+L26</f>
        <v>486</v>
      </c>
      <c r="N26" s="61">
        <f>Sprint!S27</f>
        <v>173</v>
      </c>
      <c r="O26" s="71">
        <f>Sprint!J27</f>
        <v>79</v>
      </c>
      <c r="P26" s="86">
        <f>N26+O26</f>
        <v>252</v>
      </c>
      <c r="Q26" s="6">
        <f>Sprint!U27</f>
        <v>3</v>
      </c>
      <c r="R26" s="71">
        <f>Sprint!L27</f>
        <v>0</v>
      </c>
      <c r="S26" s="7">
        <f>Q26+R26</f>
        <v>3</v>
      </c>
    </row>
    <row r="27" spans="1:19">
      <c r="A27" s="3" t="str">
        <f>Egyéni!A27</f>
        <v>20.</v>
      </c>
      <c r="B27" s="102" t="str">
        <f>Sprint!B29</f>
        <v>TOMOZI BARBARA</v>
      </c>
      <c r="C27" s="102" t="str">
        <f>Sprint!C29</f>
        <v>BÁBOLNAI SE</v>
      </c>
      <c r="D27" s="113">
        <f>E27+(MAX(F27:J27))</f>
        <v>738</v>
      </c>
      <c r="E27" s="157">
        <f>Sprint!T29</f>
        <v>546</v>
      </c>
      <c r="F27" s="165">
        <f>Sprint!D29</f>
        <v>192</v>
      </c>
      <c r="G27" s="166">
        <f>Sprint!E29</f>
        <v>0</v>
      </c>
      <c r="H27" s="166">
        <f>Sprint!F29</f>
        <v>0</v>
      </c>
      <c r="I27" s="166">
        <f>Sprint!G29</f>
        <v>0</v>
      </c>
      <c r="J27" s="167">
        <f>Sprint!H29</f>
        <v>0</v>
      </c>
      <c r="K27" s="151">
        <f>Sprint!R29</f>
        <v>397</v>
      </c>
      <c r="L27" s="71">
        <f>Sprint!I29</f>
        <v>134</v>
      </c>
      <c r="M27" s="117">
        <f>K27+L27</f>
        <v>531</v>
      </c>
      <c r="N27" s="61">
        <f>Sprint!S29</f>
        <v>149</v>
      </c>
      <c r="O27" s="71">
        <f>Sprint!J29</f>
        <v>58</v>
      </c>
      <c r="P27" s="86">
        <f>N27+O27</f>
        <v>207</v>
      </c>
      <c r="Q27" s="6">
        <f>Sprint!U29</f>
        <v>4</v>
      </c>
      <c r="R27" s="71">
        <f>Sprint!L29</f>
        <v>0</v>
      </c>
      <c r="S27" s="7">
        <f>Q27+R27</f>
        <v>4</v>
      </c>
    </row>
    <row r="28" spans="1:19">
      <c r="A28" s="3" t="str">
        <f>Egyéni!A28</f>
        <v>21.</v>
      </c>
      <c r="B28" s="102" t="str">
        <f>Sprint!B34</f>
        <v>VONNÁK NOÉMI</v>
      </c>
      <c r="C28" s="102" t="str">
        <f>Sprint!C34</f>
        <v>BKV-ELŐRE</v>
      </c>
      <c r="D28" s="113">
        <f>E28+(MAX(F28:J28))</f>
        <v>734</v>
      </c>
      <c r="E28" s="157">
        <f>Sprint!T34</f>
        <v>555</v>
      </c>
      <c r="F28" s="165">
        <f>Sprint!D34</f>
        <v>179</v>
      </c>
      <c r="G28" s="166">
        <f>Sprint!E34</f>
        <v>0</v>
      </c>
      <c r="H28" s="166">
        <f>Sprint!F34</f>
        <v>0</v>
      </c>
      <c r="I28" s="166">
        <f>Sprint!G34</f>
        <v>0</v>
      </c>
      <c r="J28" s="167">
        <f>Sprint!H34</f>
        <v>0</v>
      </c>
      <c r="K28" s="151">
        <f>Sprint!R34</f>
        <v>374</v>
      </c>
      <c r="L28" s="71">
        <f>Sprint!I34</f>
        <v>118</v>
      </c>
      <c r="M28" s="117">
        <f>K28+L28</f>
        <v>492</v>
      </c>
      <c r="N28" s="61">
        <f>Sprint!S34</f>
        <v>181</v>
      </c>
      <c r="O28" s="71">
        <f>Sprint!J34</f>
        <v>61</v>
      </c>
      <c r="P28" s="86">
        <f>N28+O28</f>
        <v>242</v>
      </c>
      <c r="Q28" s="6">
        <f>Sprint!U34</f>
        <v>3</v>
      </c>
      <c r="R28" s="71">
        <f>Sprint!L34</f>
        <v>0</v>
      </c>
      <c r="S28" s="7">
        <f>Q28+R28</f>
        <v>3</v>
      </c>
    </row>
    <row r="29" spans="1:19">
      <c r="A29" s="3" t="str">
        <f>Egyéni!A29</f>
        <v>22.</v>
      </c>
      <c r="B29" s="102" t="str">
        <f>Sprint!B28</f>
        <v>BUGÁNÉ FENYVESI LÍVIA</v>
      </c>
      <c r="C29" s="102" t="str">
        <f>Sprint!C28</f>
        <v>RÁKOSHEGYI VSE</v>
      </c>
      <c r="D29" s="113">
        <f>E29+(MAX(F29:J29))</f>
        <v>732</v>
      </c>
      <c r="E29" s="157">
        <f>Sprint!T28</f>
        <v>552</v>
      </c>
      <c r="F29" s="165">
        <f>Sprint!D28</f>
        <v>180</v>
      </c>
      <c r="G29" s="166">
        <f>Sprint!E28</f>
        <v>0</v>
      </c>
      <c r="H29" s="166">
        <f>Sprint!F28</f>
        <v>0</v>
      </c>
      <c r="I29" s="166">
        <f>Sprint!G28</f>
        <v>0</v>
      </c>
      <c r="J29" s="167">
        <f>Sprint!H28</f>
        <v>0</v>
      </c>
      <c r="K29" s="151">
        <f>Sprint!R28</f>
        <v>362</v>
      </c>
      <c r="L29" s="71">
        <f>Sprint!I28</f>
        <v>121</v>
      </c>
      <c r="M29" s="117">
        <f>K29+L29</f>
        <v>483</v>
      </c>
      <c r="N29" s="61">
        <f>Sprint!S28</f>
        <v>190</v>
      </c>
      <c r="O29" s="71">
        <f>Sprint!J28</f>
        <v>59</v>
      </c>
      <c r="P29" s="86">
        <f>N29+O29</f>
        <v>249</v>
      </c>
      <c r="Q29" s="6">
        <f>Sprint!U28</f>
        <v>3</v>
      </c>
      <c r="R29" s="71">
        <f>Sprint!L28</f>
        <v>0</v>
      </c>
      <c r="S29" s="7">
        <f>Q29+R29</f>
        <v>3</v>
      </c>
    </row>
    <row r="30" spans="1:19">
      <c r="A30" s="3" t="str">
        <f>Egyéni!A30</f>
        <v>23.</v>
      </c>
      <c r="B30" s="102" t="str">
        <f>Sprint!B19</f>
        <v>MARSI MARGIT</v>
      </c>
      <c r="C30" s="102" t="str">
        <f>Sprint!C19</f>
        <v>SZENTESI TE</v>
      </c>
      <c r="D30" s="113">
        <f>E30+(MAX(F30:J30))</f>
        <v>728</v>
      </c>
      <c r="E30" s="157">
        <f>Sprint!T19</f>
        <v>533</v>
      </c>
      <c r="F30" s="165">
        <f>Sprint!D19</f>
        <v>182</v>
      </c>
      <c r="G30" s="166">
        <f>Sprint!E19</f>
        <v>195</v>
      </c>
      <c r="H30" s="166">
        <f>Sprint!F19</f>
        <v>0</v>
      </c>
      <c r="I30" s="166">
        <f>Sprint!G19</f>
        <v>0</v>
      </c>
      <c r="J30" s="167">
        <f>Sprint!H19</f>
        <v>0</v>
      </c>
      <c r="K30" s="151">
        <f>Sprint!R19</f>
        <v>355</v>
      </c>
      <c r="L30" s="71">
        <f>Sprint!I19</f>
        <v>137</v>
      </c>
      <c r="M30" s="117">
        <f>K30+L30</f>
        <v>492</v>
      </c>
      <c r="N30" s="61">
        <f>Sprint!S19</f>
        <v>178</v>
      </c>
      <c r="O30" s="71">
        <f>Sprint!J19</f>
        <v>58</v>
      </c>
      <c r="P30" s="86">
        <f>N30+O30</f>
        <v>236</v>
      </c>
      <c r="Q30" s="6">
        <f>Sprint!U19</f>
        <v>7</v>
      </c>
      <c r="R30" s="71">
        <f>Sprint!L19</f>
        <v>0</v>
      </c>
      <c r="S30" s="7">
        <f>Q30+R30</f>
        <v>7</v>
      </c>
    </row>
    <row r="31" spans="1:19">
      <c r="A31" s="3" t="str">
        <f>Egyéni!A31</f>
        <v>24.</v>
      </c>
      <c r="B31" s="102" t="str">
        <f>Sprint!B38</f>
        <v>MÁTYÁS SZILVIA</v>
      </c>
      <c r="C31" s="102" t="str">
        <f>Sprint!C38</f>
        <v>ZTE-ZÁÉV</v>
      </c>
      <c r="D31" s="113">
        <f>E31+(MAX(F31:J31))</f>
        <v>721</v>
      </c>
      <c r="E31" s="157">
        <f>Sprint!T38</f>
        <v>569</v>
      </c>
      <c r="F31" s="165">
        <f>Sprint!D38</f>
        <v>152</v>
      </c>
      <c r="G31" s="166">
        <f>Sprint!E38</f>
        <v>0</v>
      </c>
      <c r="H31" s="166">
        <f>Sprint!F38</f>
        <v>0</v>
      </c>
      <c r="I31" s="166">
        <f>Sprint!G38</f>
        <v>0</v>
      </c>
      <c r="J31" s="167">
        <f>Sprint!H38</f>
        <v>0</v>
      </c>
      <c r="K31" s="151">
        <f>Sprint!R38</f>
        <v>377</v>
      </c>
      <c r="L31" s="71">
        <f>Sprint!I38</f>
        <v>108</v>
      </c>
      <c r="M31" s="117">
        <f>K31+L31</f>
        <v>485</v>
      </c>
      <c r="N31" s="61">
        <f>Sprint!S38</f>
        <v>192</v>
      </c>
      <c r="O31" s="71">
        <f>Sprint!J38</f>
        <v>44</v>
      </c>
      <c r="P31" s="86">
        <f>N31+O31</f>
        <v>236</v>
      </c>
      <c r="Q31" s="6">
        <f>Sprint!U38</f>
        <v>3</v>
      </c>
      <c r="R31" s="71">
        <f>Sprint!L38</f>
        <v>0</v>
      </c>
      <c r="S31" s="7">
        <f>Q31+R31</f>
        <v>3</v>
      </c>
    </row>
    <row r="32" spans="1:19">
      <c r="A32" s="3" t="str">
        <f>Egyéni!A32</f>
        <v>25.</v>
      </c>
      <c r="B32" s="102" t="str">
        <f>Sprint!B26</f>
        <v>DÓCZI ERZSÉBET</v>
      </c>
      <c r="C32" s="102" t="str">
        <f>Sprint!C26</f>
        <v>SZENTESI TE</v>
      </c>
      <c r="D32" s="113">
        <f>E32+(MAX(F32:J32))</f>
        <v>721</v>
      </c>
      <c r="E32" s="157">
        <f>Sprint!T26</f>
        <v>535</v>
      </c>
      <c r="F32" s="165">
        <f>Sprint!D26</f>
        <v>186</v>
      </c>
      <c r="G32" s="166">
        <f>Sprint!E26</f>
        <v>0</v>
      </c>
      <c r="H32" s="166">
        <f>Sprint!F26</f>
        <v>0</v>
      </c>
      <c r="I32" s="166">
        <f>Sprint!G26</f>
        <v>0</v>
      </c>
      <c r="J32" s="167">
        <f>Sprint!H26</f>
        <v>0</v>
      </c>
      <c r="K32" s="151">
        <f>Sprint!R26</f>
        <v>354</v>
      </c>
      <c r="L32" s="71">
        <f>Sprint!I26</f>
        <v>118</v>
      </c>
      <c r="M32" s="117">
        <f>K32+L32</f>
        <v>472</v>
      </c>
      <c r="N32" s="61">
        <f>Sprint!S26</f>
        <v>181</v>
      </c>
      <c r="O32" s="71">
        <f>Sprint!J26</f>
        <v>68</v>
      </c>
      <c r="P32" s="86">
        <f>N32+O32</f>
        <v>249</v>
      </c>
      <c r="Q32" s="6">
        <f>Sprint!U26</f>
        <v>5</v>
      </c>
      <c r="R32" s="71">
        <f>Sprint!L26</f>
        <v>0</v>
      </c>
      <c r="S32" s="7">
        <f>Q32+R32</f>
        <v>5</v>
      </c>
    </row>
    <row r="33" spans="1:19">
      <c r="A33" s="3" t="str">
        <f>Egyéni!A33</f>
        <v>26.</v>
      </c>
      <c r="B33" s="102" t="str">
        <f>Sprint!B25</f>
        <v>KOVÁCS RÉKA</v>
      </c>
      <c r="C33" s="102" t="str">
        <f>Sprint!C25</f>
        <v>IPARTECHNIKA GYŐR SE</v>
      </c>
      <c r="D33" s="113">
        <f>E33+(MAX(F33:J33))</f>
        <v>721</v>
      </c>
      <c r="E33" s="157">
        <f>Sprint!T25</f>
        <v>514</v>
      </c>
      <c r="F33" s="165">
        <f>Sprint!D25</f>
        <v>207</v>
      </c>
      <c r="G33" s="166">
        <f>Sprint!E25</f>
        <v>0</v>
      </c>
      <c r="H33" s="166">
        <f>Sprint!F25</f>
        <v>0</v>
      </c>
      <c r="I33" s="166">
        <f>Sprint!G25</f>
        <v>0</v>
      </c>
      <c r="J33" s="167">
        <f>Sprint!H25</f>
        <v>0</v>
      </c>
      <c r="K33" s="151">
        <f>Sprint!R25</f>
        <v>340</v>
      </c>
      <c r="L33" s="71">
        <f>Sprint!I25</f>
        <v>138</v>
      </c>
      <c r="M33" s="117">
        <f>K33+L33</f>
        <v>478</v>
      </c>
      <c r="N33" s="61">
        <f>Sprint!S25</f>
        <v>174</v>
      </c>
      <c r="O33" s="71">
        <f>Sprint!J25</f>
        <v>69</v>
      </c>
      <c r="P33" s="86">
        <f>N33+O33</f>
        <v>243</v>
      </c>
      <c r="Q33" s="6">
        <f>Sprint!U25</f>
        <v>3</v>
      </c>
      <c r="R33" s="71">
        <f>Sprint!L25</f>
        <v>0</v>
      </c>
      <c r="S33" s="7">
        <f>Q33+R33</f>
        <v>3</v>
      </c>
    </row>
    <row r="34" spans="1:19">
      <c r="A34" s="3" t="str">
        <f>Egyéni!A34</f>
        <v>27.</v>
      </c>
      <c r="B34" s="102" t="str">
        <f>Sprint!B31</f>
        <v>NAGY LÁSZLÓNÉ</v>
      </c>
      <c r="C34" s="102" t="str">
        <f>Sprint!C31</f>
        <v>BKV ELŐRE</v>
      </c>
      <c r="D34" s="113">
        <f>E34+(MAX(F34:J34))</f>
        <v>719</v>
      </c>
      <c r="E34" s="157">
        <f>Sprint!T31</f>
        <v>538</v>
      </c>
      <c r="F34" s="165">
        <f>Sprint!D31</f>
        <v>181</v>
      </c>
      <c r="G34" s="166">
        <f>Sprint!E31</f>
        <v>0</v>
      </c>
      <c r="H34" s="166">
        <f>Sprint!F31</f>
        <v>0</v>
      </c>
      <c r="I34" s="166">
        <f>Sprint!G31</f>
        <v>0</v>
      </c>
      <c r="J34" s="167">
        <f>Sprint!H31</f>
        <v>0</v>
      </c>
      <c r="K34" s="151">
        <f>Sprint!R31</f>
        <v>360</v>
      </c>
      <c r="L34" s="71">
        <f>Sprint!I31</f>
        <v>131</v>
      </c>
      <c r="M34" s="117">
        <f>K34+L34</f>
        <v>491</v>
      </c>
      <c r="N34" s="61">
        <f>Sprint!S31</f>
        <v>178</v>
      </c>
      <c r="O34" s="71">
        <f>Sprint!J31</f>
        <v>50</v>
      </c>
      <c r="P34" s="86">
        <f>N34+O34</f>
        <v>228</v>
      </c>
      <c r="Q34" s="6">
        <f>Sprint!U31</f>
        <v>1</v>
      </c>
      <c r="R34" s="71">
        <f>Sprint!L31</f>
        <v>0</v>
      </c>
      <c r="S34" s="7">
        <f>Q34+R34</f>
        <v>1</v>
      </c>
    </row>
    <row r="35" spans="1:19">
      <c r="A35" s="3" t="str">
        <f>Egyéni!A35</f>
        <v>28.</v>
      </c>
      <c r="B35" s="102" t="str">
        <f>Sprint!B37</f>
        <v>MOLNÁR JÁNOSNÉ</v>
      </c>
      <c r="C35" s="102" t="str">
        <f>Sprint!C37</f>
        <v>SZENTESI TE</v>
      </c>
      <c r="D35" s="113">
        <f>E35+(MAX(F35:J35))</f>
        <v>709</v>
      </c>
      <c r="E35" s="157">
        <f>Sprint!T37</f>
        <v>546</v>
      </c>
      <c r="F35" s="165">
        <f>Sprint!D37</f>
        <v>163</v>
      </c>
      <c r="G35" s="166">
        <f>Sprint!E37</f>
        <v>0</v>
      </c>
      <c r="H35" s="166">
        <f>Sprint!F37</f>
        <v>0</v>
      </c>
      <c r="I35" s="166">
        <f>Sprint!G37</f>
        <v>0</v>
      </c>
      <c r="J35" s="167">
        <f>Sprint!H37</f>
        <v>0</v>
      </c>
      <c r="K35" s="151">
        <f>Sprint!R37</f>
        <v>374</v>
      </c>
      <c r="L35" s="71">
        <f>Sprint!I37</f>
        <v>103</v>
      </c>
      <c r="M35" s="117">
        <f>K35+L35</f>
        <v>477</v>
      </c>
      <c r="N35" s="61">
        <f>Sprint!S37</f>
        <v>172</v>
      </c>
      <c r="O35" s="71">
        <f>Sprint!J37</f>
        <v>60</v>
      </c>
      <c r="P35" s="86">
        <f>N35+O35</f>
        <v>232</v>
      </c>
      <c r="Q35" s="6">
        <f>Sprint!U37</f>
        <v>4</v>
      </c>
      <c r="R35" s="71">
        <f>Sprint!L37</f>
        <v>0</v>
      </c>
      <c r="S35" s="7">
        <f>Q35+R35</f>
        <v>4</v>
      </c>
    </row>
    <row r="36" spans="1:19">
      <c r="A36" s="3" t="str">
        <f>Egyéni!A36</f>
        <v>29.</v>
      </c>
      <c r="B36" s="102" t="str">
        <f>Sprint!B30</f>
        <v>JÁRFÁSNÉ SZABÓ RENÁTA</v>
      </c>
      <c r="C36" s="102" t="str">
        <f>Sprint!C30</f>
        <v>TATABÁNYAI SC</v>
      </c>
      <c r="D36" s="113">
        <f>E36+(MAX(F36:J36))</f>
        <v>704</v>
      </c>
      <c r="E36" s="157">
        <f>Sprint!T30</f>
        <v>516</v>
      </c>
      <c r="F36" s="165">
        <f>Sprint!D30</f>
        <v>188</v>
      </c>
      <c r="G36" s="166">
        <f>Sprint!E30</f>
        <v>0</v>
      </c>
      <c r="H36" s="166">
        <f>Sprint!F30</f>
        <v>0</v>
      </c>
      <c r="I36" s="166">
        <f>Sprint!G30</f>
        <v>0</v>
      </c>
      <c r="J36" s="167">
        <f>Sprint!H30</f>
        <v>0</v>
      </c>
      <c r="K36" s="151">
        <f>Sprint!R30</f>
        <v>342</v>
      </c>
      <c r="L36" s="71">
        <f>Sprint!I30</f>
        <v>121</v>
      </c>
      <c r="M36" s="117">
        <f>K36+L36</f>
        <v>463</v>
      </c>
      <c r="N36" s="61">
        <f>Sprint!S30</f>
        <v>174</v>
      </c>
      <c r="O36" s="71">
        <f>Sprint!J30</f>
        <v>67</v>
      </c>
      <c r="P36" s="86">
        <f>N36+O36</f>
        <v>241</v>
      </c>
      <c r="Q36" s="6">
        <f>Sprint!U30</f>
        <v>5</v>
      </c>
      <c r="R36" s="71">
        <f>Sprint!L30</f>
        <v>0</v>
      </c>
      <c r="S36" s="7">
        <f>Q36+R36</f>
        <v>5</v>
      </c>
    </row>
    <row r="37" spans="1:19">
      <c r="A37" s="3" t="str">
        <f>Egyéni!A37</f>
        <v>30.</v>
      </c>
      <c r="B37" s="102" t="str">
        <f>Sprint!B35</f>
        <v>MÁRTONNÉ RUSZANOV MÁRA</v>
      </c>
      <c r="C37" s="102" t="str">
        <f>Sprint!C35</f>
        <v>BÁTONYTERENYEI TK</v>
      </c>
      <c r="D37" s="113">
        <f>E37+(MAX(F37:J37))</f>
        <v>682</v>
      </c>
      <c r="E37" s="157">
        <f>Sprint!T35</f>
        <v>511</v>
      </c>
      <c r="F37" s="165">
        <f>Sprint!D35</f>
        <v>171</v>
      </c>
      <c r="G37" s="166">
        <f>Sprint!E35</f>
        <v>0</v>
      </c>
      <c r="H37" s="166">
        <f>Sprint!F35</f>
        <v>0</v>
      </c>
      <c r="I37" s="166">
        <f>Sprint!G35</f>
        <v>0</v>
      </c>
      <c r="J37" s="167">
        <f>Sprint!H35</f>
        <v>0</v>
      </c>
      <c r="K37" s="151">
        <f>Sprint!R35</f>
        <v>353</v>
      </c>
      <c r="L37" s="71">
        <f>Sprint!I35</f>
        <v>112</v>
      </c>
      <c r="M37" s="117">
        <f>K37+L37</f>
        <v>465</v>
      </c>
      <c r="N37" s="61">
        <f>Sprint!S35</f>
        <v>158</v>
      </c>
      <c r="O37" s="71">
        <f>Sprint!J35</f>
        <v>59</v>
      </c>
      <c r="P37" s="86">
        <f>N37+O37</f>
        <v>217</v>
      </c>
      <c r="Q37" s="6">
        <f>Sprint!U35</f>
        <v>7</v>
      </c>
      <c r="R37" s="71">
        <f>Sprint!L35</f>
        <v>0</v>
      </c>
      <c r="S37" s="7">
        <f>Q37+R37</f>
        <v>7</v>
      </c>
    </row>
    <row r="38" spans="1:19">
      <c r="A38" s="3" t="str">
        <f>Egyéni!A38</f>
        <v>31.</v>
      </c>
      <c r="B38" s="102" t="str">
        <f>Sprint!B22</f>
        <v>MÁTRAHÁZINÉ KISS JULIANNA</v>
      </c>
      <c r="C38" s="102" t="str">
        <f>Sprint!C22</f>
        <v>FERENCVÁROSI TC</v>
      </c>
      <c r="D38" s="113">
        <f>E38+(MAX(F38:J38))</f>
        <v>667</v>
      </c>
      <c r="E38" s="157">
        <f>Sprint!T22</f>
        <v>485</v>
      </c>
      <c r="F38" s="165">
        <f>Sprint!D22</f>
        <v>182</v>
      </c>
      <c r="G38" s="166">
        <f>Sprint!E22</f>
        <v>160</v>
      </c>
      <c r="H38" s="166">
        <f>Sprint!F22</f>
        <v>0</v>
      </c>
      <c r="I38" s="166">
        <f>Sprint!G22</f>
        <v>0</v>
      </c>
      <c r="J38" s="167">
        <f>Sprint!H22</f>
        <v>0</v>
      </c>
      <c r="K38" s="151">
        <f>Sprint!R22</f>
        <v>349</v>
      </c>
      <c r="L38" s="71">
        <f>Sprint!I22</f>
        <v>113</v>
      </c>
      <c r="M38" s="117">
        <f>K38+L38</f>
        <v>462</v>
      </c>
      <c r="N38" s="61">
        <f>Sprint!S22</f>
        <v>136</v>
      </c>
      <c r="O38" s="71">
        <f>Sprint!J22</f>
        <v>69</v>
      </c>
      <c r="P38" s="86">
        <f>N38+O38</f>
        <v>205</v>
      </c>
      <c r="Q38" s="6">
        <f>Sprint!U22</f>
        <v>15</v>
      </c>
      <c r="R38" s="71">
        <f>Sprint!L22</f>
        <v>0</v>
      </c>
      <c r="S38" s="7">
        <f>Q38+R38</f>
        <v>15</v>
      </c>
    </row>
    <row r="39" spans="1:19" ht="16.5" thickBot="1">
      <c r="A39" s="4" t="str">
        <f>Egyéni!A39</f>
        <v>32.</v>
      </c>
      <c r="B39" s="103" t="str">
        <f>Sprint!B39</f>
        <v>HORVÁTH IMRÉNÉ</v>
      </c>
      <c r="C39" s="103" t="str">
        <f>Sprint!C39</f>
        <v>MÁRIAKÁLNOK SE</v>
      </c>
      <c r="D39" s="114">
        <f>E39+(MAX(F39:J39))</f>
        <v>544</v>
      </c>
      <c r="E39" s="158">
        <f>Sprint!T39</f>
        <v>544</v>
      </c>
      <c r="F39" s="168">
        <f>Sprint!D39</f>
        <v>0</v>
      </c>
      <c r="G39" s="169">
        <f>Sprint!E39</f>
        <v>0</v>
      </c>
      <c r="H39" s="169">
        <f>Sprint!F39</f>
        <v>0</v>
      </c>
      <c r="I39" s="169">
        <f>Sprint!G39</f>
        <v>0</v>
      </c>
      <c r="J39" s="170">
        <f>Sprint!H39</f>
        <v>0</v>
      </c>
      <c r="K39" s="152">
        <f>Sprint!R39</f>
        <v>347</v>
      </c>
      <c r="L39" s="72">
        <f>Sprint!I39</f>
        <v>0</v>
      </c>
      <c r="M39" s="118">
        <f>K39+L39</f>
        <v>347</v>
      </c>
      <c r="N39" s="62">
        <f>Sprint!S39</f>
        <v>197</v>
      </c>
      <c r="O39" s="72">
        <f>Sprint!J39</f>
        <v>0</v>
      </c>
      <c r="P39" s="115">
        <f>N39+O39</f>
        <v>197</v>
      </c>
      <c r="Q39" s="8">
        <f>Sprint!U39</f>
        <v>3</v>
      </c>
      <c r="R39" s="72">
        <f>Sprint!L39</f>
        <v>0</v>
      </c>
      <c r="S39" s="9">
        <f>Q39+R39</f>
        <v>3</v>
      </c>
    </row>
  </sheetData>
  <sortState ref="B8:S39">
    <sortCondition descending="1" ref="D8:D39"/>
    <sortCondition descending="1" ref="E8:E39"/>
  </sortState>
  <mergeCells count="13">
    <mergeCell ref="A1:S1"/>
    <mergeCell ref="A2:S2"/>
    <mergeCell ref="A3:S3"/>
    <mergeCell ref="A4:S4"/>
    <mergeCell ref="Q6:S7"/>
    <mergeCell ref="N6:P7"/>
    <mergeCell ref="A6:A7"/>
    <mergeCell ref="B6:B7"/>
    <mergeCell ref="E6:E7"/>
    <mergeCell ref="F6:J6"/>
    <mergeCell ref="D6:D7"/>
    <mergeCell ref="C6:C7"/>
    <mergeCell ref="K6:M7"/>
  </mergeCells>
  <phoneticPr fontId="22" type="noConversion"/>
  <conditionalFormatting sqref="F8:J8">
    <cfRule type="top10" dxfId="157" priority="91" rank="1"/>
  </conditionalFormatting>
  <conditionalFormatting sqref="F9:J9">
    <cfRule type="top10" dxfId="156" priority="90" rank="1"/>
  </conditionalFormatting>
  <conditionalFormatting sqref="F10:J10">
    <cfRule type="top10" dxfId="155" priority="89" rank="1"/>
  </conditionalFormatting>
  <conditionalFormatting sqref="F11:J11">
    <cfRule type="top10" dxfId="154" priority="88" rank="1"/>
  </conditionalFormatting>
  <conditionalFormatting sqref="F12:J12">
    <cfRule type="top10" dxfId="153" priority="87" rank="1"/>
  </conditionalFormatting>
  <conditionalFormatting sqref="F13:J13">
    <cfRule type="top10" dxfId="152" priority="86" rank="1"/>
  </conditionalFormatting>
  <conditionalFormatting sqref="F14:J14">
    <cfRule type="top10" dxfId="151" priority="85" rank="1"/>
  </conditionalFormatting>
  <conditionalFormatting sqref="F15:J15">
    <cfRule type="top10" dxfId="150" priority="84" rank="1"/>
  </conditionalFormatting>
  <conditionalFormatting sqref="F16:J16">
    <cfRule type="top10" dxfId="149" priority="83" rank="1"/>
  </conditionalFormatting>
  <conditionalFormatting sqref="F17:J17">
    <cfRule type="top10" dxfId="148" priority="82" rank="1"/>
  </conditionalFormatting>
  <conditionalFormatting sqref="F18:J18">
    <cfRule type="top10" dxfId="147" priority="81" rank="1"/>
  </conditionalFormatting>
  <conditionalFormatting sqref="F19:J19">
    <cfRule type="top10" dxfId="146" priority="80" rank="1"/>
  </conditionalFormatting>
  <conditionalFormatting sqref="F20:J20">
    <cfRule type="top10" dxfId="145" priority="79" rank="1"/>
  </conditionalFormatting>
  <conditionalFormatting sqref="F21:J21">
    <cfRule type="top10" dxfId="144" priority="78" rank="1"/>
  </conditionalFormatting>
  <conditionalFormatting sqref="F22:J22">
    <cfRule type="top10" dxfId="143" priority="77" rank="1"/>
  </conditionalFormatting>
  <conditionalFormatting sqref="F23:J23">
    <cfRule type="top10" dxfId="142" priority="76" rank="1"/>
  </conditionalFormatting>
  <conditionalFormatting sqref="F24:J24">
    <cfRule type="top10" dxfId="141" priority="75" rank="1"/>
  </conditionalFormatting>
  <conditionalFormatting sqref="F25:J25">
    <cfRule type="top10" dxfId="140" priority="74" rank="1"/>
  </conditionalFormatting>
  <conditionalFormatting sqref="F26:J26">
    <cfRule type="top10" dxfId="139" priority="73" rank="1"/>
  </conditionalFormatting>
  <conditionalFormatting sqref="F27:J27">
    <cfRule type="top10" dxfId="138" priority="72" rank="1"/>
  </conditionalFormatting>
  <conditionalFormatting sqref="F28:J28">
    <cfRule type="top10" dxfId="137" priority="71" rank="1"/>
  </conditionalFormatting>
  <conditionalFormatting sqref="F29:J29">
    <cfRule type="top10" dxfId="136" priority="70" rank="1"/>
  </conditionalFormatting>
  <conditionalFormatting sqref="F30:J30">
    <cfRule type="top10" dxfId="135" priority="69" rank="1"/>
  </conditionalFormatting>
  <conditionalFormatting sqref="F31:J31">
    <cfRule type="top10" dxfId="134" priority="68" rank="1"/>
  </conditionalFormatting>
  <conditionalFormatting sqref="F32:J32">
    <cfRule type="top10" dxfId="133" priority="67" rank="1"/>
  </conditionalFormatting>
  <conditionalFormatting sqref="F33:J33">
    <cfRule type="top10" dxfId="132" priority="66" rank="1"/>
  </conditionalFormatting>
  <conditionalFormatting sqref="F34:J34">
    <cfRule type="top10" dxfId="131" priority="65" rank="1"/>
  </conditionalFormatting>
  <conditionalFormatting sqref="F35:J35">
    <cfRule type="top10" dxfId="130" priority="64" rank="1"/>
  </conditionalFormatting>
  <conditionalFormatting sqref="F36:J36">
    <cfRule type="top10" dxfId="129" priority="63" rank="1"/>
  </conditionalFormatting>
  <conditionalFormatting sqref="F37:J37">
    <cfRule type="top10" dxfId="128" priority="62" rank="1"/>
  </conditionalFormatting>
  <conditionalFormatting sqref="F38:J38">
    <cfRule type="top10" dxfId="127" priority="61" rank="1"/>
  </conditionalFormatting>
  <conditionalFormatting sqref="F39:J39">
    <cfRule type="top10" dxfId="126" priority="60" rank="1"/>
  </conditionalFormatting>
  <pageMargins left="0.16" right="0.17" top="0.78" bottom="0.74803149606299213" header="0.31496062992125984" footer="0.31496062992125984"/>
  <pageSetup paperSize="9" scale="64" orientation="landscape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78"/>
  <sheetViews>
    <sheetView topLeftCell="B52" zoomScale="85" zoomScaleNormal="85" workbookViewId="0">
      <selection activeCell="N77" sqref="N77"/>
    </sheetView>
  </sheetViews>
  <sheetFormatPr defaultRowHeight="15"/>
  <cols>
    <col min="1" max="1" width="11.7109375" style="39" customWidth="1"/>
    <col min="2" max="2" width="9.85546875" style="10" customWidth="1"/>
    <col min="3" max="3" width="6.140625" style="10" customWidth="1"/>
    <col min="4" max="4" width="6.85546875" style="10" customWidth="1"/>
    <col min="5" max="5" width="5" style="10" customWidth="1"/>
    <col min="6" max="6" width="40.140625" style="10" customWidth="1"/>
    <col min="7" max="22" width="6" style="10" customWidth="1"/>
    <col min="23" max="23" width="6.140625" style="11" customWidth="1"/>
    <col min="24" max="24" width="4.5703125" style="11" customWidth="1"/>
    <col min="25" max="25" width="3.42578125" style="11" customWidth="1"/>
    <col min="26" max="40" width="2.28515625" style="11" customWidth="1"/>
    <col min="41" max="16384" width="9.140625" style="11"/>
  </cols>
  <sheetData>
    <row r="1" spans="1:23" s="159" customFormat="1" ht="23.25">
      <c r="A1" s="291" t="s">
        <v>151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3"/>
    </row>
    <row r="2" spans="1:23" s="160" customFormat="1" ht="26.25" customHeight="1">
      <c r="A2" s="294" t="s">
        <v>110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6"/>
    </row>
    <row r="3" spans="1:23" s="160" customFormat="1" ht="26.25" customHeight="1">
      <c r="A3" s="294">
        <v>42505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6"/>
    </row>
    <row r="4" spans="1:23" s="160" customFormat="1" ht="26.25" customHeight="1" thickBot="1">
      <c r="A4" s="297" t="s">
        <v>149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9"/>
    </row>
    <row r="5" spans="1:23" ht="15.75" thickBot="1"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</row>
    <row r="6" spans="1:23" ht="15" customHeight="1" thickBot="1">
      <c r="A6" s="363" t="s">
        <v>39</v>
      </c>
      <c r="B6" s="364"/>
      <c r="C6" s="363" t="s">
        <v>32</v>
      </c>
      <c r="D6" s="364"/>
      <c r="E6" s="367" t="s">
        <v>46</v>
      </c>
      <c r="F6" s="369" t="s">
        <v>33</v>
      </c>
      <c r="G6" s="360" t="s">
        <v>35</v>
      </c>
      <c r="H6" s="361"/>
      <c r="I6" s="361"/>
      <c r="J6" s="361"/>
      <c r="K6" s="362"/>
      <c r="L6" s="360" t="s">
        <v>34</v>
      </c>
      <c r="M6" s="361"/>
      <c r="N6" s="361"/>
      <c r="O6" s="361"/>
      <c r="P6" s="362"/>
      <c r="Q6" s="360" t="s">
        <v>38</v>
      </c>
      <c r="R6" s="361"/>
      <c r="S6" s="361"/>
      <c r="T6" s="361"/>
      <c r="U6" s="361"/>
      <c r="V6" s="361"/>
      <c r="W6" s="362"/>
    </row>
    <row r="7" spans="1:23" ht="48" customHeight="1" thickBot="1">
      <c r="A7" s="365"/>
      <c r="B7" s="366"/>
      <c r="C7" s="365"/>
      <c r="D7" s="366"/>
      <c r="E7" s="368"/>
      <c r="F7" s="370"/>
      <c r="G7" s="137" t="s">
        <v>40</v>
      </c>
      <c r="H7" s="13" t="s">
        <v>41</v>
      </c>
      <c r="I7" s="14" t="s">
        <v>42</v>
      </c>
      <c r="J7" s="13" t="s">
        <v>43</v>
      </c>
      <c r="K7" s="15" t="s">
        <v>44</v>
      </c>
      <c r="L7" s="12" t="s">
        <v>40</v>
      </c>
      <c r="M7" s="13" t="s">
        <v>41</v>
      </c>
      <c r="N7" s="14" t="s">
        <v>42</v>
      </c>
      <c r="O7" s="13" t="s">
        <v>43</v>
      </c>
      <c r="P7" s="15" t="s">
        <v>44</v>
      </c>
      <c r="Q7" s="12" t="s">
        <v>40</v>
      </c>
      <c r="R7" s="13" t="s">
        <v>41</v>
      </c>
      <c r="S7" s="16" t="s">
        <v>42</v>
      </c>
      <c r="T7" s="15" t="s">
        <v>44</v>
      </c>
      <c r="U7" s="13" t="s">
        <v>43</v>
      </c>
      <c r="V7" s="67" t="s">
        <v>45</v>
      </c>
      <c r="W7" s="68" t="s">
        <v>52</v>
      </c>
    </row>
    <row r="8" spans="1:23" ht="15.75" customHeight="1">
      <c r="A8" s="400">
        <f ca="1">TODAY()</f>
        <v>42505</v>
      </c>
      <c r="B8" s="371">
        <v>0.375</v>
      </c>
      <c r="C8" s="373">
        <v>1</v>
      </c>
      <c r="D8" s="35">
        <v>29</v>
      </c>
      <c r="E8" s="222" t="s">
        <v>113</v>
      </c>
      <c r="F8" s="18" t="str">
        <f>Egyéni!B36</f>
        <v>JÁRFÁSNÉ SZABÓ RENÁTA</v>
      </c>
      <c r="G8" s="19">
        <v>63</v>
      </c>
      <c r="H8" s="20">
        <v>33</v>
      </c>
      <c r="I8" s="21">
        <f t="shared" ref="I8:I39" si="0">G8+H8</f>
        <v>96</v>
      </c>
      <c r="J8" s="20"/>
      <c r="K8" s="22">
        <f>IF(I8&gt;I9,1,0)+IF(J8&gt;J9,1,0)</f>
        <v>0</v>
      </c>
      <c r="L8" s="19">
        <v>58</v>
      </c>
      <c r="M8" s="20">
        <v>34</v>
      </c>
      <c r="N8" s="21">
        <f t="shared" ref="N8:N39" si="1">L8+M8</f>
        <v>92</v>
      </c>
      <c r="O8" s="20"/>
      <c r="P8" s="22">
        <f>IF(N8&gt;N9,1,0)+IF(O8&gt;O9,1,0)</f>
        <v>0</v>
      </c>
      <c r="Q8" s="19">
        <f t="shared" ref="Q8:R23" si="2">G8+L8</f>
        <v>121</v>
      </c>
      <c r="R8" s="20">
        <f t="shared" si="2"/>
        <v>67</v>
      </c>
      <c r="S8" s="23">
        <f t="shared" ref="S8:S39" si="3">Q8+R8</f>
        <v>188</v>
      </c>
      <c r="T8" s="24">
        <f t="shared" ref="T8:T39" si="4">K8+P8</f>
        <v>0</v>
      </c>
      <c r="U8" s="25"/>
      <c r="V8" s="106">
        <f>T8+IF(U8&gt;U9,1,0)</f>
        <v>0</v>
      </c>
      <c r="W8" s="18"/>
    </row>
    <row r="9" spans="1:23" ht="16.5" thickBot="1">
      <c r="A9" s="401"/>
      <c r="B9" s="372"/>
      <c r="C9" s="374"/>
      <c r="D9" s="36">
        <v>4</v>
      </c>
      <c r="E9" s="223" t="s">
        <v>114</v>
      </c>
      <c r="F9" s="27" t="str">
        <f>Egyéni!B11</f>
        <v>SÁFRÁNY ANITA</v>
      </c>
      <c r="G9" s="28">
        <v>64</v>
      </c>
      <c r="H9" s="29">
        <v>44</v>
      </c>
      <c r="I9" s="30">
        <f t="shared" si="0"/>
        <v>108</v>
      </c>
      <c r="J9" s="29"/>
      <c r="K9" s="31">
        <f>IF(I9&gt;I8,1,0)+IF(J9&gt;J8,1,0)</f>
        <v>1</v>
      </c>
      <c r="L9" s="28">
        <v>68</v>
      </c>
      <c r="M9" s="29">
        <v>52</v>
      </c>
      <c r="N9" s="30">
        <f t="shared" si="1"/>
        <v>120</v>
      </c>
      <c r="O9" s="29"/>
      <c r="P9" s="31">
        <f>IF(N9&gt;N8,1,0)+IF(O9&gt;O8,1,0)</f>
        <v>1</v>
      </c>
      <c r="Q9" s="28">
        <f t="shared" si="2"/>
        <v>132</v>
      </c>
      <c r="R9" s="29">
        <f t="shared" si="2"/>
        <v>96</v>
      </c>
      <c r="S9" s="32">
        <f t="shared" si="3"/>
        <v>228</v>
      </c>
      <c r="T9" s="33">
        <f t="shared" si="4"/>
        <v>2</v>
      </c>
      <c r="U9" s="34"/>
      <c r="V9" s="107">
        <f>T9+IF(U9&gt;U8,1,0)</f>
        <v>2</v>
      </c>
      <c r="W9" s="27"/>
    </row>
    <row r="10" spans="1:23" ht="15.75">
      <c r="A10" s="401"/>
      <c r="B10" s="371">
        <v>0.375</v>
      </c>
      <c r="C10" s="373">
        <v>2</v>
      </c>
      <c r="D10" s="35">
        <v>3</v>
      </c>
      <c r="E10" s="17" t="s">
        <v>47</v>
      </c>
      <c r="F10" s="38" t="str">
        <f>Egyéni!B10</f>
        <v>BORDÁCS DOROTTYA</v>
      </c>
      <c r="G10" s="19">
        <v>64</v>
      </c>
      <c r="H10" s="20">
        <v>43</v>
      </c>
      <c r="I10" s="21">
        <f t="shared" si="0"/>
        <v>107</v>
      </c>
      <c r="J10" s="20"/>
      <c r="K10" s="22">
        <f>IF(I10&gt;I11,1,0)+IF(J10&gt;J11,1,0)</f>
        <v>1</v>
      </c>
      <c r="L10" s="19">
        <v>60</v>
      </c>
      <c r="M10" s="20">
        <v>35</v>
      </c>
      <c r="N10" s="21">
        <f t="shared" si="1"/>
        <v>95</v>
      </c>
      <c r="O10" s="20"/>
      <c r="P10" s="22">
        <f>IF(N10&gt;N11,1,0)+IF(O10&gt;O11,1,0)</f>
        <v>0</v>
      </c>
      <c r="Q10" s="19">
        <f t="shared" si="2"/>
        <v>124</v>
      </c>
      <c r="R10" s="20">
        <f t="shared" si="2"/>
        <v>78</v>
      </c>
      <c r="S10" s="23">
        <f t="shared" si="3"/>
        <v>202</v>
      </c>
      <c r="T10" s="24">
        <f t="shared" si="4"/>
        <v>1</v>
      </c>
      <c r="U10" s="25">
        <v>17</v>
      </c>
      <c r="V10" s="106">
        <f>T10+IF(U10&gt;U11,1,0)</f>
        <v>2</v>
      </c>
      <c r="W10" s="18"/>
    </row>
    <row r="11" spans="1:23" ht="16.5" thickBot="1">
      <c r="A11" s="401"/>
      <c r="B11" s="372"/>
      <c r="C11" s="374"/>
      <c r="D11" s="36">
        <v>30</v>
      </c>
      <c r="E11" s="26" t="s">
        <v>53</v>
      </c>
      <c r="F11" s="37" t="str">
        <f>Egyéni!B37</f>
        <v>KOVÁCS RÉKA</v>
      </c>
      <c r="G11" s="28">
        <v>71</v>
      </c>
      <c r="H11" s="29">
        <v>18</v>
      </c>
      <c r="I11" s="30">
        <f t="shared" si="0"/>
        <v>89</v>
      </c>
      <c r="J11" s="29"/>
      <c r="K11" s="31">
        <f>IF(I11&gt;I10,1,0)+IF(J11&gt;J10,1,0)</f>
        <v>0</v>
      </c>
      <c r="L11" s="28">
        <v>67</v>
      </c>
      <c r="M11" s="29">
        <v>51</v>
      </c>
      <c r="N11" s="30">
        <f t="shared" si="1"/>
        <v>118</v>
      </c>
      <c r="O11" s="29"/>
      <c r="P11" s="31">
        <f>IF(N11&gt;N10,1,0)+IF(O11&gt;O10,1,0)</f>
        <v>1</v>
      </c>
      <c r="Q11" s="28">
        <f t="shared" si="2"/>
        <v>138</v>
      </c>
      <c r="R11" s="29">
        <f t="shared" si="2"/>
        <v>69</v>
      </c>
      <c r="S11" s="32">
        <f t="shared" si="3"/>
        <v>207</v>
      </c>
      <c r="T11" s="33">
        <f t="shared" si="4"/>
        <v>1</v>
      </c>
      <c r="U11" s="34">
        <v>11</v>
      </c>
      <c r="V11" s="107">
        <f>T11+IF(U11&gt;U10,1,0)</f>
        <v>1</v>
      </c>
      <c r="W11" s="27"/>
    </row>
    <row r="12" spans="1:23" ht="15.75">
      <c r="A12" s="401"/>
      <c r="B12" s="371">
        <v>0.3888888888888889</v>
      </c>
      <c r="C12" s="373">
        <v>3</v>
      </c>
      <c r="D12" s="35">
        <v>13</v>
      </c>
      <c r="E12" s="222" t="s">
        <v>113</v>
      </c>
      <c r="F12" s="18" t="str">
        <f>Egyéni!B20</f>
        <v>BARACSI ÁGNES</v>
      </c>
      <c r="G12" s="19">
        <v>62</v>
      </c>
      <c r="H12" s="20">
        <v>25</v>
      </c>
      <c r="I12" s="21">
        <f t="shared" si="0"/>
        <v>87</v>
      </c>
      <c r="J12" s="20"/>
      <c r="K12" s="22">
        <f>IF(I12&gt;I13,1,0)+IF(J12&gt;J13,1,0)</f>
        <v>1</v>
      </c>
      <c r="L12" s="19">
        <v>59</v>
      </c>
      <c r="M12" s="20">
        <v>34</v>
      </c>
      <c r="N12" s="21">
        <f t="shared" si="1"/>
        <v>93</v>
      </c>
      <c r="O12" s="20"/>
      <c r="P12" s="22">
        <f>IF(N12&gt;N13,1,0)+IF(O12&gt;O13,1,0)</f>
        <v>0</v>
      </c>
      <c r="Q12" s="19">
        <f t="shared" si="2"/>
        <v>121</v>
      </c>
      <c r="R12" s="20">
        <f t="shared" si="2"/>
        <v>59</v>
      </c>
      <c r="S12" s="23">
        <f t="shared" si="3"/>
        <v>180</v>
      </c>
      <c r="T12" s="24">
        <f t="shared" si="4"/>
        <v>1</v>
      </c>
      <c r="U12" s="19">
        <v>22</v>
      </c>
      <c r="V12" s="106">
        <f>T12+IF(U12&gt;U13,1,0)</f>
        <v>2</v>
      </c>
      <c r="W12" s="18"/>
    </row>
    <row r="13" spans="1:23" ht="16.5" thickBot="1">
      <c r="A13" s="401"/>
      <c r="B13" s="372"/>
      <c r="C13" s="374"/>
      <c r="D13" s="36">
        <v>20</v>
      </c>
      <c r="E13" s="223" t="s">
        <v>114</v>
      </c>
      <c r="F13" s="27" t="str">
        <f>Egyéni!B27</f>
        <v>BUGÁNÉ FENYVESI LÍVIA</v>
      </c>
      <c r="G13" s="28">
        <v>59</v>
      </c>
      <c r="H13" s="29">
        <v>23</v>
      </c>
      <c r="I13" s="30">
        <f t="shared" si="0"/>
        <v>82</v>
      </c>
      <c r="J13" s="29"/>
      <c r="K13" s="31">
        <f>IF(I13&gt;I12,1,0)+IF(J13&gt;J12,1,0)</f>
        <v>0</v>
      </c>
      <c r="L13" s="28">
        <v>62</v>
      </c>
      <c r="M13" s="29">
        <v>36</v>
      </c>
      <c r="N13" s="30">
        <f t="shared" si="1"/>
        <v>98</v>
      </c>
      <c r="O13" s="29"/>
      <c r="P13" s="31">
        <f>IF(N13&gt;N12,1,0)+IF(O13&gt;O12,1,0)</f>
        <v>1</v>
      </c>
      <c r="Q13" s="28">
        <f t="shared" si="2"/>
        <v>121</v>
      </c>
      <c r="R13" s="29">
        <f t="shared" si="2"/>
        <v>59</v>
      </c>
      <c r="S13" s="32">
        <f t="shared" si="3"/>
        <v>180</v>
      </c>
      <c r="T13" s="33">
        <f t="shared" si="4"/>
        <v>1</v>
      </c>
      <c r="U13" s="28">
        <v>19</v>
      </c>
      <c r="V13" s="107">
        <f>T13+IF(U13&gt;U12,1,0)</f>
        <v>1</v>
      </c>
      <c r="W13" s="27"/>
    </row>
    <row r="14" spans="1:23" ht="15.75">
      <c r="A14" s="401"/>
      <c r="B14" s="371">
        <v>0.3888888888888889</v>
      </c>
      <c r="C14" s="373">
        <v>4</v>
      </c>
      <c r="D14" s="35">
        <v>19</v>
      </c>
      <c r="E14" s="17" t="s">
        <v>47</v>
      </c>
      <c r="F14" s="18" t="str">
        <f>Egyéni!B26</f>
        <v>VONNÁK NOÉMI</v>
      </c>
      <c r="G14" s="19">
        <v>57</v>
      </c>
      <c r="H14" s="20">
        <v>27</v>
      </c>
      <c r="I14" s="21">
        <f t="shared" si="0"/>
        <v>84</v>
      </c>
      <c r="J14" s="20"/>
      <c r="K14" s="22">
        <f>IF(I14&gt;I15,1,0)+IF(J14&gt;J15,1,0)</f>
        <v>0</v>
      </c>
      <c r="L14" s="19">
        <v>61</v>
      </c>
      <c r="M14" s="20">
        <v>34</v>
      </c>
      <c r="N14" s="21">
        <f t="shared" si="1"/>
        <v>95</v>
      </c>
      <c r="O14" s="20"/>
      <c r="P14" s="22">
        <f>IF(N14&gt;N15,1,0)+IF(O14&gt;O15,1,0)</f>
        <v>0</v>
      </c>
      <c r="Q14" s="19">
        <f t="shared" si="2"/>
        <v>118</v>
      </c>
      <c r="R14" s="20">
        <f t="shared" si="2"/>
        <v>61</v>
      </c>
      <c r="S14" s="23">
        <f t="shared" si="3"/>
        <v>179</v>
      </c>
      <c r="T14" s="24">
        <f t="shared" si="4"/>
        <v>0</v>
      </c>
      <c r="U14" s="25"/>
      <c r="V14" s="106">
        <f>T14+IF(U14&gt;U15,1,0)</f>
        <v>0</v>
      </c>
      <c r="W14" s="18"/>
    </row>
    <row r="15" spans="1:23" ht="16.5" thickBot="1">
      <c r="A15" s="401"/>
      <c r="B15" s="372"/>
      <c r="C15" s="374"/>
      <c r="D15" s="36">
        <v>14</v>
      </c>
      <c r="E15" s="26" t="s">
        <v>53</v>
      </c>
      <c r="F15" s="27" t="str">
        <f>Egyéni!B21</f>
        <v>SAJERMANN NÓRA</v>
      </c>
      <c r="G15" s="28">
        <v>61</v>
      </c>
      <c r="H15" s="29">
        <v>32</v>
      </c>
      <c r="I15" s="30">
        <f t="shared" si="0"/>
        <v>93</v>
      </c>
      <c r="J15" s="29"/>
      <c r="K15" s="31">
        <f>IF(I15&gt;I14,1,0)+IF(J15&gt;J14,1,0)</f>
        <v>1</v>
      </c>
      <c r="L15" s="28">
        <v>63</v>
      </c>
      <c r="M15" s="29">
        <v>34</v>
      </c>
      <c r="N15" s="30">
        <f t="shared" si="1"/>
        <v>97</v>
      </c>
      <c r="O15" s="29"/>
      <c r="P15" s="31">
        <f>IF(N15&gt;N14,1,0)+IF(O15&gt;O14,1,0)</f>
        <v>1</v>
      </c>
      <c r="Q15" s="28">
        <f t="shared" si="2"/>
        <v>124</v>
      </c>
      <c r="R15" s="29">
        <f t="shared" si="2"/>
        <v>66</v>
      </c>
      <c r="S15" s="32">
        <f t="shared" si="3"/>
        <v>190</v>
      </c>
      <c r="T15" s="33">
        <f t="shared" si="4"/>
        <v>2</v>
      </c>
      <c r="U15" s="34"/>
      <c r="V15" s="107">
        <f>T15+IF(U15&gt;U14,1,0)</f>
        <v>2</v>
      </c>
      <c r="W15" s="27"/>
    </row>
    <row r="16" spans="1:23" ht="16.5" thickBot="1">
      <c r="A16" s="401"/>
      <c r="B16" s="371">
        <v>0.40277777777777773</v>
      </c>
      <c r="C16" s="373">
        <v>5</v>
      </c>
      <c r="D16" s="35">
        <v>5</v>
      </c>
      <c r="E16" s="222" t="s">
        <v>113</v>
      </c>
      <c r="F16" s="18" t="str">
        <f>Egyéni!B12</f>
        <v>SZABÓ-SUHAI ÉVA</v>
      </c>
      <c r="G16" s="19">
        <v>68</v>
      </c>
      <c r="H16" s="20">
        <f>I16-G16</f>
        <v>16</v>
      </c>
      <c r="I16" s="21">
        <v>84</v>
      </c>
      <c r="J16" s="20"/>
      <c r="K16" s="22">
        <f>IF(I16&gt;I17,1,0)+IF(J16&gt;J17,1,0)</f>
        <v>0</v>
      </c>
      <c r="L16" s="19">
        <v>55</v>
      </c>
      <c r="M16" s="20">
        <f>N16-L16</f>
        <v>27</v>
      </c>
      <c r="N16" s="21">
        <v>82</v>
      </c>
      <c r="O16" s="20"/>
      <c r="P16" s="22">
        <f>IF(N16&gt;N17,1,0)+IF(O16&gt;O17,1,0)</f>
        <v>0</v>
      </c>
      <c r="Q16" s="19">
        <f t="shared" si="2"/>
        <v>123</v>
      </c>
      <c r="R16" s="20">
        <f t="shared" si="2"/>
        <v>43</v>
      </c>
      <c r="S16" s="23">
        <f t="shared" si="3"/>
        <v>166</v>
      </c>
      <c r="T16" s="24">
        <f t="shared" si="4"/>
        <v>0</v>
      </c>
      <c r="U16" s="19"/>
      <c r="V16" s="106">
        <f>T16+IF(U16&gt;U17,1,0)</f>
        <v>0</v>
      </c>
      <c r="W16" s="18"/>
    </row>
    <row r="17" spans="1:23" ht="16.5" thickBot="1">
      <c r="A17" s="401"/>
      <c r="B17" s="372"/>
      <c r="C17" s="374"/>
      <c r="D17" s="36">
        <v>28</v>
      </c>
      <c r="E17" s="223" t="s">
        <v>114</v>
      </c>
      <c r="F17" s="27" t="str">
        <f>Egyéni!B35</f>
        <v>MARSI MARGIT</v>
      </c>
      <c r="G17" s="28">
        <v>55</v>
      </c>
      <c r="H17" s="20">
        <f t="shared" ref="H17:H39" si="5">I17-G17</f>
        <v>35</v>
      </c>
      <c r="I17" s="30">
        <v>90</v>
      </c>
      <c r="J17" s="29"/>
      <c r="K17" s="31">
        <f>IF(I17&gt;I16,1,0)+IF(J17&gt;J16,1,0)</f>
        <v>1</v>
      </c>
      <c r="L17" s="28">
        <v>65</v>
      </c>
      <c r="M17" s="20">
        <f t="shared" ref="M17:M39" si="6">N17-L17</f>
        <v>27</v>
      </c>
      <c r="N17" s="30">
        <v>92</v>
      </c>
      <c r="O17" s="29"/>
      <c r="P17" s="31">
        <f>IF(N17&gt;N16,1,0)+IF(O17&gt;O16,1,0)</f>
        <v>1</v>
      </c>
      <c r="Q17" s="28">
        <f t="shared" si="2"/>
        <v>120</v>
      </c>
      <c r="R17" s="29">
        <f t="shared" si="2"/>
        <v>62</v>
      </c>
      <c r="S17" s="32">
        <f t="shared" si="3"/>
        <v>182</v>
      </c>
      <c r="T17" s="33">
        <f t="shared" si="4"/>
        <v>2</v>
      </c>
      <c r="U17" s="28"/>
      <c r="V17" s="107">
        <f>T17+IF(U17&gt;U16,1,0)</f>
        <v>2</v>
      </c>
      <c r="W17" s="27"/>
    </row>
    <row r="18" spans="1:23" ht="16.5" thickBot="1">
      <c r="A18" s="401"/>
      <c r="B18" s="371">
        <v>0.40277777777777773</v>
      </c>
      <c r="C18" s="373">
        <v>6</v>
      </c>
      <c r="D18" s="35">
        <v>27</v>
      </c>
      <c r="E18" s="17" t="s">
        <v>47</v>
      </c>
      <c r="F18" s="18" t="str">
        <f>Egyéni!B34</f>
        <v>DÓCZI ERZSÉBET</v>
      </c>
      <c r="G18" s="19">
        <v>51</v>
      </c>
      <c r="H18" s="20">
        <f t="shared" si="5"/>
        <v>25</v>
      </c>
      <c r="I18" s="21">
        <v>76</v>
      </c>
      <c r="J18" s="20"/>
      <c r="K18" s="22">
        <f>IF(I18&gt;I19,1,0)+IF(J18&gt;J19,1,0)</f>
        <v>0</v>
      </c>
      <c r="L18" s="19">
        <v>67</v>
      </c>
      <c r="M18" s="20">
        <f t="shared" si="6"/>
        <v>43</v>
      </c>
      <c r="N18" s="21">
        <v>110</v>
      </c>
      <c r="O18" s="20"/>
      <c r="P18" s="22">
        <f>IF(N18&gt;N19,1,0)+IF(O18&gt;O19,1,0)</f>
        <v>1</v>
      </c>
      <c r="Q18" s="19">
        <f t="shared" si="2"/>
        <v>118</v>
      </c>
      <c r="R18" s="20">
        <f t="shared" si="2"/>
        <v>68</v>
      </c>
      <c r="S18" s="23">
        <f t="shared" si="3"/>
        <v>186</v>
      </c>
      <c r="T18" s="24">
        <f t="shared" si="4"/>
        <v>1</v>
      </c>
      <c r="U18" s="19">
        <v>31</v>
      </c>
      <c r="V18" s="106">
        <f>T18+IF(U18&gt;U19,1,0)</f>
        <v>1</v>
      </c>
      <c r="W18" s="18"/>
    </row>
    <row r="19" spans="1:23" ht="16.5" thickBot="1">
      <c r="A19" s="401"/>
      <c r="B19" s="372"/>
      <c r="C19" s="374"/>
      <c r="D19" s="36">
        <v>6</v>
      </c>
      <c r="E19" s="26" t="s">
        <v>53</v>
      </c>
      <c r="F19" s="27" t="str">
        <f>Egyéni!B13</f>
        <v>BAYER KRISZTINA</v>
      </c>
      <c r="G19" s="28">
        <v>61</v>
      </c>
      <c r="H19" s="20">
        <f t="shared" si="5"/>
        <v>18</v>
      </c>
      <c r="I19" s="30">
        <v>79</v>
      </c>
      <c r="J19" s="29"/>
      <c r="K19" s="31">
        <f>IF(I19&gt;I18,1,0)+IF(J19&gt;J18,1,0)</f>
        <v>1</v>
      </c>
      <c r="L19" s="28">
        <v>64</v>
      </c>
      <c r="M19" s="20">
        <f t="shared" si="6"/>
        <v>33</v>
      </c>
      <c r="N19" s="30">
        <v>97</v>
      </c>
      <c r="O19" s="29"/>
      <c r="P19" s="31">
        <f>IF(N19&gt;N18,1,0)+IF(O19&gt;O18,1,0)</f>
        <v>0</v>
      </c>
      <c r="Q19" s="28">
        <f t="shared" si="2"/>
        <v>125</v>
      </c>
      <c r="R19" s="29">
        <f t="shared" si="2"/>
        <v>51</v>
      </c>
      <c r="S19" s="32">
        <f t="shared" si="3"/>
        <v>176</v>
      </c>
      <c r="T19" s="33">
        <f t="shared" si="4"/>
        <v>1</v>
      </c>
      <c r="U19" s="28">
        <v>36</v>
      </c>
      <c r="V19" s="107">
        <f>T19+IF(U19&gt;U18,1,0)</f>
        <v>2</v>
      </c>
      <c r="W19" s="27"/>
    </row>
    <row r="20" spans="1:23" ht="16.5" thickBot="1">
      <c r="A20" s="401"/>
      <c r="B20" s="371">
        <v>0.41666666666666669</v>
      </c>
      <c r="C20" s="373">
        <v>7</v>
      </c>
      <c r="D20" s="35">
        <v>21</v>
      </c>
      <c r="E20" s="222" t="s">
        <v>113</v>
      </c>
      <c r="F20" s="18" t="str">
        <f>Egyéni!B28</f>
        <v>TÓTH ANDREA</v>
      </c>
      <c r="G20" s="19">
        <v>56</v>
      </c>
      <c r="H20" s="20">
        <f t="shared" si="5"/>
        <v>35</v>
      </c>
      <c r="I20" s="21">
        <v>91</v>
      </c>
      <c r="J20" s="20"/>
      <c r="K20" s="22">
        <f>IF(I20&gt;I21,1,0)+IF(J20&gt;J21,1,0)</f>
        <v>0</v>
      </c>
      <c r="L20" s="19">
        <v>51</v>
      </c>
      <c r="M20" s="20">
        <f t="shared" si="6"/>
        <v>44</v>
      </c>
      <c r="N20" s="21">
        <v>95</v>
      </c>
      <c r="O20" s="20"/>
      <c r="P20" s="22">
        <f>IF(N20&gt;N21,1,0)+IF(O20&gt;O21,1,0)</f>
        <v>1</v>
      </c>
      <c r="Q20" s="19">
        <f t="shared" si="2"/>
        <v>107</v>
      </c>
      <c r="R20" s="20">
        <f t="shared" si="2"/>
        <v>79</v>
      </c>
      <c r="S20" s="23">
        <f t="shared" si="3"/>
        <v>186</v>
      </c>
      <c r="T20" s="24">
        <f t="shared" si="4"/>
        <v>1</v>
      </c>
      <c r="U20" s="25">
        <v>20</v>
      </c>
      <c r="V20" s="106">
        <f>T20+IF(U20&gt;U21,1,0)</f>
        <v>1</v>
      </c>
      <c r="W20" s="18"/>
    </row>
    <row r="21" spans="1:23" ht="16.5" thickBot="1">
      <c r="A21" s="401"/>
      <c r="B21" s="372"/>
      <c r="C21" s="374"/>
      <c r="D21" s="36">
        <v>12</v>
      </c>
      <c r="E21" s="223" t="s">
        <v>114</v>
      </c>
      <c r="F21" s="37" t="str">
        <f>Egyéni!B19</f>
        <v>CSURGAI ANITA</v>
      </c>
      <c r="G21" s="28">
        <v>64</v>
      </c>
      <c r="H21" s="20">
        <f t="shared" si="5"/>
        <v>35</v>
      </c>
      <c r="I21" s="30">
        <v>99</v>
      </c>
      <c r="J21" s="29"/>
      <c r="K21" s="31">
        <f>IF(I21&gt;I20,1,0)+IF(J21&gt;J20,1,0)</f>
        <v>1</v>
      </c>
      <c r="L21" s="28">
        <v>58</v>
      </c>
      <c r="M21" s="20">
        <f t="shared" si="6"/>
        <v>35</v>
      </c>
      <c r="N21" s="30">
        <v>93</v>
      </c>
      <c r="O21" s="29"/>
      <c r="P21" s="31">
        <f>IF(N21&gt;N20,1,0)+IF(O21&gt;O20,1,0)</f>
        <v>0</v>
      </c>
      <c r="Q21" s="28">
        <f t="shared" si="2"/>
        <v>122</v>
      </c>
      <c r="R21" s="29">
        <f t="shared" si="2"/>
        <v>70</v>
      </c>
      <c r="S21" s="32">
        <f t="shared" si="3"/>
        <v>192</v>
      </c>
      <c r="T21" s="33">
        <f t="shared" si="4"/>
        <v>1</v>
      </c>
      <c r="U21" s="34">
        <v>22</v>
      </c>
      <c r="V21" s="107">
        <f>T21+IF(U21&gt;U20,1,0)</f>
        <v>2</v>
      </c>
      <c r="W21" s="27"/>
    </row>
    <row r="22" spans="1:23" ht="16.5" thickBot="1">
      <c r="A22" s="401"/>
      <c r="B22" s="371">
        <v>0.41666666666666669</v>
      </c>
      <c r="C22" s="373">
        <v>8</v>
      </c>
      <c r="D22" s="35">
        <v>11</v>
      </c>
      <c r="E22" s="17" t="s">
        <v>47</v>
      </c>
      <c r="F22" s="18" t="str">
        <f>Egyéni!B18</f>
        <v>NÉMETHNÉ KATONA BEÁTA</v>
      </c>
      <c r="G22" s="19">
        <v>55</v>
      </c>
      <c r="H22" s="20">
        <f t="shared" si="5"/>
        <v>52</v>
      </c>
      <c r="I22" s="21">
        <v>107</v>
      </c>
      <c r="J22" s="20"/>
      <c r="K22" s="22">
        <f>IF(I22&gt;I23,1,0)+IF(J22&gt;J23,1,0)</f>
        <v>1</v>
      </c>
      <c r="L22" s="19">
        <v>60</v>
      </c>
      <c r="M22" s="20">
        <f t="shared" si="6"/>
        <v>42</v>
      </c>
      <c r="N22" s="21">
        <v>102</v>
      </c>
      <c r="O22" s="20"/>
      <c r="P22" s="22">
        <f>IF(N22&gt;N23,1,0)+IF(O22&gt;O23,1,0)</f>
        <v>0</v>
      </c>
      <c r="Q22" s="19">
        <f t="shared" si="2"/>
        <v>115</v>
      </c>
      <c r="R22" s="20">
        <f t="shared" si="2"/>
        <v>94</v>
      </c>
      <c r="S22" s="23">
        <f t="shared" si="3"/>
        <v>209</v>
      </c>
      <c r="T22" s="24">
        <f t="shared" si="4"/>
        <v>1</v>
      </c>
      <c r="U22" s="19">
        <v>18</v>
      </c>
      <c r="V22" s="106">
        <f>T22+IF(U22&gt;U23,1,0)</f>
        <v>2</v>
      </c>
      <c r="W22" s="18"/>
    </row>
    <row r="23" spans="1:23" ht="16.5" thickBot="1">
      <c r="A23" s="401"/>
      <c r="B23" s="372"/>
      <c r="C23" s="374"/>
      <c r="D23" s="36">
        <v>22</v>
      </c>
      <c r="E23" s="26" t="s">
        <v>53</v>
      </c>
      <c r="F23" s="27" t="str">
        <f>Egyéni!B29</f>
        <v>HORVÁTH SAROLTA</v>
      </c>
      <c r="G23" s="28">
        <v>65</v>
      </c>
      <c r="H23" s="20">
        <f t="shared" si="5"/>
        <v>36</v>
      </c>
      <c r="I23" s="30">
        <v>101</v>
      </c>
      <c r="J23" s="29"/>
      <c r="K23" s="31">
        <f>IF(I23&gt;I22,1,0)+IF(J23&gt;J22,1,0)</f>
        <v>0</v>
      </c>
      <c r="L23" s="28">
        <v>70</v>
      </c>
      <c r="M23" s="20">
        <f t="shared" si="6"/>
        <v>45</v>
      </c>
      <c r="N23" s="30">
        <v>115</v>
      </c>
      <c r="O23" s="29"/>
      <c r="P23" s="31">
        <f>IF(N23&gt;N22,1,0)+IF(O23&gt;O22,1,0)</f>
        <v>1</v>
      </c>
      <c r="Q23" s="28">
        <f t="shared" si="2"/>
        <v>135</v>
      </c>
      <c r="R23" s="29">
        <f t="shared" si="2"/>
        <v>81</v>
      </c>
      <c r="S23" s="32">
        <f t="shared" si="3"/>
        <v>216</v>
      </c>
      <c r="T23" s="33">
        <f t="shared" si="4"/>
        <v>1</v>
      </c>
      <c r="U23" s="28">
        <v>17</v>
      </c>
      <c r="V23" s="107">
        <f>T23+IF(U23&gt;U22,1,0)</f>
        <v>1</v>
      </c>
      <c r="W23" s="27"/>
    </row>
    <row r="24" spans="1:23" ht="16.5" thickBot="1">
      <c r="A24" s="401"/>
      <c r="B24" s="371">
        <v>0.43055555555555558</v>
      </c>
      <c r="C24" s="373">
        <v>9</v>
      </c>
      <c r="D24" s="35">
        <v>9</v>
      </c>
      <c r="E24" s="222" t="s">
        <v>113</v>
      </c>
      <c r="F24" s="18" t="str">
        <f>Egyéni!B16</f>
        <v>FEGYVERES PETRA</v>
      </c>
      <c r="G24" s="19">
        <v>61</v>
      </c>
      <c r="H24" s="20">
        <f t="shared" si="5"/>
        <v>34</v>
      </c>
      <c r="I24" s="21">
        <v>95</v>
      </c>
      <c r="J24" s="20"/>
      <c r="K24" s="22">
        <f>IF(I24&gt;I25,1,0)+IF(J24&gt;J25,1,0)</f>
        <v>1</v>
      </c>
      <c r="L24" s="19">
        <v>72</v>
      </c>
      <c r="M24" s="20">
        <f t="shared" si="6"/>
        <v>44</v>
      </c>
      <c r="N24" s="21">
        <v>116</v>
      </c>
      <c r="O24" s="20"/>
      <c r="P24" s="22">
        <f>IF(N24&gt;N25,1,0)+IF(O24&gt;O25,1,0)</f>
        <v>1</v>
      </c>
      <c r="Q24" s="19">
        <f t="shared" ref="Q24:R39" si="7">G24+L24</f>
        <v>133</v>
      </c>
      <c r="R24" s="20">
        <f t="shared" si="7"/>
        <v>78</v>
      </c>
      <c r="S24" s="23">
        <f t="shared" si="3"/>
        <v>211</v>
      </c>
      <c r="T24" s="24">
        <f t="shared" si="4"/>
        <v>2</v>
      </c>
      <c r="U24" s="25"/>
      <c r="V24" s="106">
        <f>T24+IF(U24&gt;U25,1,0)</f>
        <v>2</v>
      </c>
      <c r="W24" s="18"/>
    </row>
    <row r="25" spans="1:23" ht="16.5" thickBot="1">
      <c r="A25" s="401"/>
      <c r="B25" s="372"/>
      <c r="C25" s="374"/>
      <c r="D25" s="36">
        <v>24</v>
      </c>
      <c r="E25" s="223" t="s">
        <v>114</v>
      </c>
      <c r="F25" s="27" t="str">
        <f>Egyéni!B31</f>
        <v>TOMOZI BARBARA</v>
      </c>
      <c r="G25" s="28">
        <v>66</v>
      </c>
      <c r="H25" s="20">
        <f t="shared" si="5"/>
        <v>24</v>
      </c>
      <c r="I25" s="30">
        <v>90</v>
      </c>
      <c r="J25" s="29"/>
      <c r="K25" s="31">
        <f>IF(I25&gt;I24,1,0)+IF(J25&gt;J24,1,0)</f>
        <v>0</v>
      </c>
      <c r="L25" s="28">
        <v>68</v>
      </c>
      <c r="M25" s="20">
        <f t="shared" si="6"/>
        <v>34</v>
      </c>
      <c r="N25" s="30">
        <v>102</v>
      </c>
      <c r="O25" s="29"/>
      <c r="P25" s="31">
        <f>IF(N25&gt;N24,1,0)+IF(O25&gt;O24,1,0)</f>
        <v>0</v>
      </c>
      <c r="Q25" s="28">
        <f t="shared" si="7"/>
        <v>134</v>
      </c>
      <c r="R25" s="29">
        <f t="shared" si="7"/>
        <v>58</v>
      </c>
      <c r="S25" s="32">
        <f t="shared" si="3"/>
        <v>192</v>
      </c>
      <c r="T25" s="33">
        <f t="shared" si="4"/>
        <v>0</v>
      </c>
      <c r="U25" s="34"/>
      <c r="V25" s="107">
        <f>T25+IF(U25&gt;U24,1,0)</f>
        <v>0</v>
      </c>
      <c r="W25" s="27"/>
    </row>
    <row r="26" spans="1:23" ht="16.5" thickBot="1">
      <c r="A26" s="401"/>
      <c r="B26" s="371">
        <v>0.43055555555555558</v>
      </c>
      <c r="C26" s="373">
        <v>10</v>
      </c>
      <c r="D26" s="35">
        <v>23</v>
      </c>
      <c r="E26" s="17" t="s">
        <v>47</v>
      </c>
      <c r="F26" s="38" t="str">
        <f>Egyéni!B30</f>
        <v>MOLNÁR JÁNOSNÉ</v>
      </c>
      <c r="G26" s="19">
        <v>50</v>
      </c>
      <c r="H26" s="20">
        <f t="shared" si="5"/>
        <v>26</v>
      </c>
      <c r="I26" s="21">
        <v>76</v>
      </c>
      <c r="J26" s="20"/>
      <c r="K26" s="22">
        <f>IF(I26&gt;I27,1,0)+IF(J26&gt;J27,1,0)</f>
        <v>0</v>
      </c>
      <c r="L26" s="19">
        <v>53</v>
      </c>
      <c r="M26" s="20">
        <f t="shared" si="6"/>
        <v>34</v>
      </c>
      <c r="N26" s="21">
        <v>87</v>
      </c>
      <c r="O26" s="20"/>
      <c r="P26" s="22">
        <f>IF(N26&gt;N27,1,0)+IF(O26&gt;O27,1,0)</f>
        <v>0</v>
      </c>
      <c r="Q26" s="19">
        <f t="shared" si="7"/>
        <v>103</v>
      </c>
      <c r="R26" s="20">
        <f t="shared" si="7"/>
        <v>60</v>
      </c>
      <c r="S26" s="23">
        <f t="shared" si="3"/>
        <v>163</v>
      </c>
      <c r="T26" s="24">
        <f t="shared" si="4"/>
        <v>0</v>
      </c>
      <c r="U26" s="19"/>
      <c r="V26" s="106">
        <f>T26+IF(U26&gt;U27,1,0)</f>
        <v>0</v>
      </c>
      <c r="W26" s="18"/>
    </row>
    <row r="27" spans="1:23" ht="16.5" thickBot="1">
      <c r="A27" s="401"/>
      <c r="B27" s="372"/>
      <c r="C27" s="374"/>
      <c r="D27" s="36">
        <v>10</v>
      </c>
      <c r="E27" s="26" t="s">
        <v>53</v>
      </c>
      <c r="F27" s="37" t="str">
        <f>Egyéni!B17</f>
        <v>DALLOSNÉ TAKÁCS ANITA</v>
      </c>
      <c r="G27" s="28">
        <v>68</v>
      </c>
      <c r="H27" s="20">
        <f t="shared" si="5"/>
        <v>27</v>
      </c>
      <c r="I27" s="30">
        <v>95</v>
      </c>
      <c r="J27" s="29"/>
      <c r="K27" s="31">
        <f>IF(I27&gt;I26,1,0)+IF(J27&gt;J26,1,0)</f>
        <v>1</v>
      </c>
      <c r="L27" s="28">
        <v>58</v>
      </c>
      <c r="M27" s="20">
        <f t="shared" si="6"/>
        <v>35</v>
      </c>
      <c r="N27" s="30">
        <v>93</v>
      </c>
      <c r="O27" s="29"/>
      <c r="P27" s="31">
        <f>IF(N27&gt;N26,1,0)+IF(O27&gt;O26,1,0)</f>
        <v>1</v>
      </c>
      <c r="Q27" s="28">
        <f t="shared" si="7"/>
        <v>126</v>
      </c>
      <c r="R27" s="29">
        <f t="shared" si="7"/>
        <v>62</v>
      </c>
      <c r="S27" s="32">
        <f t="shared" si="3"/>
        <v>188</v>
      </c>
      <c r="T27" s="33">
        <f t="shared" si="4"/>
        <v>2</v>
      </c>
      <c r="U27" s="28"/>
      <c r="V27" s="107">
        <f>T27+IF(U27&gt;U26,1,0)</f>
        <v>2</v>
      </c>
      <c r="W27" s="27"/>
    </row>
    <row r="28" spans="1:23" ht="16.5" thickBot="1">
      <c r="A28" s="401"/>
      <c r="B28" s="371">
        <v>0.44444444444444442</v>
      </c>
      <c r="C28" s="373">
        <v>11</v>
      </c>
      <c r="D28" s="35">
        <v>25</v>
      </c>
      <c r="E28" s="222" t="s">
        <v>113</v>
      </c>
      <c r="F28" s="18" t="str">
        <f>Egyéni!B32</f>
        <v>HORVÁTH IMRÉNÉ</v>
      </c>
      <c r="G28" s="19">
        <v>0</v>
      </c>
      <c r="H28" s="20">
        <f t="shared" si="5"/>
        <v>0</v>
      </c>
      <c r="I28" s="21">
        <v>0</v>
      </c>
      <c r="J28" s="20"/>
      <c r="K28" s="22">
        <f>IF(I28&gt;I29,1,0)+IF(J28&gt;J29,1,0)</f>
        <v>0</v>
      </c>
      <c r="L28" s="19">
        <v>0</v>
      </c>
      <c r="M28" s="20">
        <f t="shared" si="6"/>
        <v>0</v>
      </c>
      <c r="N28" s="21">
        <v>0</v>
      </c>
      <c r="O28" s="20"/>
      <c r="P28" s="22">
        <f>IF(N28&gt;N29,1,0)+IF(O28&gt;O29,1,0)</f>
        <v>0</v>
      </c>
      <c r="Q28" s="19">
        <f t="shared" si="7"/>
        <v>0</v>
      </c>
      <c r="R28" s="20">
        <f t="shared" si="7"/>
        <v>0</v>
      </c>
      <c r="S28" s="23">
        <f t="shared" si="3"/>
        <v>0</v>
      </c>
      <c r="T28" s="24">
        <f t="shared" si="4"/>
        <v>0</v>
      </c>
      <c r="U28" s="25"/>
      <c r="V28" s="106">
        <f>T28+IF(U28&gt;U29,1,0)</f>
        <v>0</v>
      </c>
      <c r="W28" s="18"/>
    </row>
    <row r="29" spans="1:23" ht="16.5" thickBot="1">
      <c r="A29" s="401"/>
      <c r="B29" s="372"/>
      <c r="C29" s="374"/>
      <c r="D29" s="36">
        <v>8</v>
      </c>
      <c r="E29" s="223" t="s">
        <v>114</v>
      </c>
      <c r="F29" s="27" t="str">
        <f>Egyéni!B15</f>
        <v>PETÉNÉ BRUSZT KRISZTINA</v>
      </c>
      <c r="G29" s="28">
        <v>59</v>
      </c>
      <c r="H29" s="20">
        <f t="shared" si="5"/>
        <v>25</v>
      </c>
      <c r="I29" s="30">
        <v>84</v>
      </c>
      <c r="J29" s="29"/>
      <c r="K29" s="31">
        <f>IF(I29&gt;I28,1,0)+IF(J29&gt;J28,1,0)</f>
        <v>1</v>
      </c>
      <c r="L29" s="28">
        <v>67</v>
      </c>
      <c r="M29" s="20">
        <f t="shared" si="6"/>
        <v>34</v>
      </c>
      <c r="N29" s="30">
        <v>101</v>
      </c>
      <c r="O29" s="29"/>
      <c r="P29" s="31">
        <f>IF(N29&gt;N28,1,0)+IF(O29&gt;O28,1,0)</f>
        <v>1</v>
      </c>
      <c r="Q29" s="28">
        <f t="shared" si="7"/>
        <v>126</v>
      </c>
      <c r="R29" s="29">
        <f t="shared" si="7"/>
        <v>59</v>
      </c>
      <c r="S29" s="32">
        <f t="shared" si="3"/>
        <v>185</v>
      </c>
      <c r="T29" s="33">
        <f t="shared" si="4"/>
        <v>2</v>
      </c>
      <c r="U29" s="34"/>
      <c r="V29" s="107">
        <f>T29+IF(U29&gt;U28,1,0)</f>
        <v>2</v>
      </c>
      <c r="W29" s="27"/>
    </row>
    <row r="30" spans="1:23" ht="16.5" thickBot="1">
      <c r="A30" s="401"/>
      <c r="B30" s="371">
        <v>0.44444444444444442</v>
      </c>
      <c r="C30" s="373">
        <v>12</v>
      </c>
      <c r="D30" s="35">
        <v>7</v>
      </c>
      <c r="E30" s="17" t="s">
        <v>47</v>
      </c>
      <c r="F30" s="18" t="str">
        <f>Egyéni!B14</f>
        <v>RÓZSA DRAJKÓ GABRIELLA</v>
      </c>
      <c r="G30" s="19">
        <v>62</v>
      </c>
      <c r="H30" s="20">
        <f t="shared" si="5"/>
        <v>35</v>
      </c>
      <c r="I30" s="21">
        <v>97</v>
      </c>
      <c r="J30" s="20"/>
      <c r="K30" s="22">
        <f>IF(I30&gt;I31,1,0)+IF(J30&gt;J31,1,0)</f>
        <v>1</v>
      </c>
      <c r="L30" s="19">
        <v>68</v>
      </c>
      <c r="M30" s="20">
        <f t="shared" si="6"/>
        <v>33</v>
      </c>
      <c r="N30" s="21">
        <v>101</v>
      </c>
      <c r="O30" s="20"/>
      <c r="P30" s="22">
        <f>IF(N30&gt;N31,1,0)+IF(O30&gt;O31,1,0)</f>
        <v>1</v>
      </c>
      <c r="Q30" s="19">
        <f t="shared" si="7"/>
        <v>130</v>
      </c>
      <c r="R30" s="20">
        <f t="shared" si="7"/>
        <v>68</v>
      </c>
      <c r="S30" s="23">
        <f t="shared" si="3"/>
        <v>198</v>
      </c>
      <c r="T30" s="24">
        <f t="shared" si="4"/>
        <v>2</v>
      </c>
      <c r="U30" s="19"/>
      <c r="V30" s="106">
        <f>T30+IF(U30&gt;U31,1,0)</f>
        <v>2</v>
      </c>
      <c r="W30" s="18"/>
    </row>
    <row r="31" spans="1:23" ht="16.5" thickBot="1">
      <c r="A31" s="401"/>
      <c r="B31" s="372"/>
      <c r="C31" s="374"/>
      <c r="D31" s="36">
        <v>26</v>
      </c>
      <c r="E31" s="26" t="s">
        <v>53</v>
      </c>
      <c r="F31" s="37" t="str">
        <f>Egyéni!B33</f>
        <v>NAGY LÁSZLÓNÉ</v>
      </c>
      <c r="G31" s="28">
        <v>64</v>
      </c>
      <c r="H31" s="20">
        <f t="shared" si="5"/>
        <v>17</v>
      </c>
      <c r="I31" s="30">
        <v>81</v>
      </c>
      <c r="J31" s="29"/>
      <c r="K31" s="31">
        <f>IF(I31&gt;I30,1,0)+IF(J31&gt;J30,1,0)</f>
        <v>0</v>
      </c>
      <c r="L31" s="28">
        <v>67</v>
      </c>
      <c r="M31" s="20">
        <f t="shared" si="6"/>
        <v>33</v>
      </c>
      <c r="N31" s="30">
        <v>100</v>
      </c>
      <c r="O31" s="29"/>
      <c r="P31" s="31">
        <f>IF(N31&gt;N30,1,0)+IF(O31&gt;O30,1,0)</f>
        <v>0</v>
      </c>
      <c r="Q31" s="28">
        <f t="shared" si="7"/>
        <v>131</v>
      </c>
      <c r="R31" s="29">
        <f t="shared" si="7"/>
        <v>50</v>
      </c>
      <c r="S31" s="32">
        <f t="shared" si="3"/>
        <v>181</v>
      </c>
      <c r="T31" s="33">
        <f t="shared" si="4"/>
        <v>0</v>
      </c>
      <c r="U31" s="28"/>
      <c r="V31" s="107">
        <f>T31+IF(U31&gt;U30,1,0)</f>
        <v>0</v>
      </c>
      <c r="W31" s="27"/>
    </row>
    <row r="32" spans="1:23" ht="16.5" thickBot="1">
      <c r="A32" s="401"/>
      <c r="B32" s="371">
        <v>0.45833333333333331</v>
      </c>
      <c r="C32" s="373">
        <v>13</v>
      </c>
      <c r="D32" s="17">
        <v>17</v>
      </c>
      <c r="E32" s="222" t="s">
        <v>113</v>
      </c>
      <c r="F32" s="18" t="str">
        <f>Egyéni!B24</f>
        <v>ZSIROS ANDREA</v>
      </c>
      <c r="G32" s="19">
        <v>60</v>
      </c>
      <c r="H32" s="20">
        <f t="shared" si="5"/>
        <v>27</v>
      </c>
      <c r="I32" s="21">
        <v>87</v>
      </c>
      <c r="J32" s="20"/>
      <c r="K32" s="22">
        <f>IF(I32&gt;I33,1,0)+IF(J32&gt;J33,1,0)</f>
        <v>1</v>
      </c>
      <c r="L32" s="19">
        <v>58</v>
      </c>
      <c r="M32" s="20">
        <f t="shared" si="6"/>
        <v>25</v>
      </c>
      <c r="N32" s="21">
        <v>83</v>
      </c>
      <c r="O32" s="20"/>
      <c r="P32" s="22">
        <f>IF(N32&gt;N33,1,0)+IF(O32&gt;O33,1,0)</f>
        <v>1</v>
      </c>
      <c r="Q32" s="19">
        <f t="shared" si="7"/>
        <v>118</v>
      </c>
      <c r="R32" s="20">
        <f t="shared" si="7"/>
        <v>52</v>
      </c>
      <c r="S32" s="23">
        <f t="shared" si="3"/>
        <v>170</v>
      </c>
      <c r="T32" s="24">
        <f t="shared" si="4"/>
        <v>2</v>
      </c>
      <c r="U32" s="25"/>
      <c r="V32" s="106">
        <f>T32+IF(U32&gt;U33,1,0)</f>
        <v>2</v>
      </c>
      <c r="W32" s="18"/>
    </row>
    <row r="33" spans="1:23" ht="16.5" thickBot="1">
      <c r="A33" s="401"/>
      <c r="B33" s="372"/>
      <c r="C33" s="374"/>
      <c r="D33" s="26">
        <v>16</v>
      </c>
      <c r="E33" s="223" t="s">
        <v>114</v>
      </c>
      <c r="F33" s="27" t="str">
        <f>Egyéni!B23</f>
        <v>MÁTYÁS SZILVIA</v>
      </c>
      <c r="G33" s="28">
        <v>51</v>
      </c>
      <c r="H33" s="20">
        <f t="shared" si="5"/>
        <v>27</v>
      </c>
      <c r="I33" s="30">
        <v>78</v>
      </c>
      <c r="J33" s="29"/>
      <c r="K33" s="31">
        <f>IF(I33&gt;I32,1,0)+IF(J33&gt;J32,1,0)</f>
        <v>0</v>
      </c>
      <c r="L33" s="28">
        <v>57</v>
      </c>
      <c r="M33" s="20">
        <f t="shared" si="6"/>
        <v>17</v>
      </c>
      <c r="N33" s="30">
        <v>74</v>
      </c>
      <c r="O33" s="29"/>
      <c r="P33" s="31">
        <f>IF(N33&gt;N32,1,0)+IF(O33&gt;O32,1,0)</f>
        <v>0</v>
      </c>
      <c r="Q33" s="28">
        <f t="shared" si="7"/>
        <v>108</v>
      </c>
      <c r="R33" s="29">
        <f t="shared" si="7"/>
        <v>44</v>
      </c>
      <c r="S33" s="32">
        <f t="shared" si="3"/>
        <v>152</v>
      </c>
      <c r="T33" s="33">
        <f t="shared" si="4"/>
        <v>0</v>
      </c>
      <c r="U33" s="34"/>
      <c r="V33" s="107">
        <f>T33+IF(U33&gt;U32,1,0)</f>
        <v>0</v>
      </c>
      <c r="W33" s="27"/>
    </row>
    <row r="34" spans="1:23" ht="16.5" thickBot="1">
      <c r="A34" s="401"/>
      <c r="B34" s="371">
        <v>0.45833333333333331</v>
      </c>
      <c r="C34" s="373">
        <v>14</v>
      </c>
      <c r="D34" s="17">
        <v>15</v>
      </c>
      <c r="E34" s="17" t="s">
        <v>47</v>
      </c>
      <c r="F34" s="18" t="str">
        <f>Egyéni!B22</f>
        <v>SZALÁNCZY KITTY</v>
      </c>
      <c r="G34" s="19">
        <v>66</v>
      </c>
      <c r="H34" s="20">
        <f t="shared" si="5"/>
        <v>23</v>
      </c>
      <c r="I34" s="21">
        <v>89</v>
      </c>
      <c r="J34" s="20"/>
      <c r="K34" s="22">
        <f>IF(I34&gt;I35,1,0)+IF(J34&gt;J35,1,0)</f>
        <v>1</v>
      </c>
      <c r="L34" s="19">
        <v>75</v>
      </c>
      <c r="M34" s="20">
        <f t="shared" si="6"/>
        <v>27</v>
      </c>
      <c r="N34" s="21">
        <v>102</v>
      </c>
      <c r="O34" s="20"/>
      <c r="P34" s="22">
        <f>IF(N34&gt;N35,1,0)+IF(O34&gt;O35,1,0)</f>
        <v>1</v>
      </c>
      <c r="Q34" s="19">
        <f t="shared" si="7"/>
        <v>141</v>
      </c>
      <c r="R34" s="20">
        <f t="shared" si="7"/>
        <v>50</v>
      </c>
      <c r="S34" s="23">
        <f t="shared" si="3"/>
        <v>191</v>
      </c>
      <c r="T34" s="24">
        <f t="shared" si="4"/>
        <v>2</v>
      </c>
      <c r="U34" s="25"/>
      <c r="V34" s="106">
        <f>T34+IF(U34&gt;U35,1,0)</f>
        <v>2</v>
      </c>
      <c r="W34" s="18"/>
    </row>
    <row r="35" spans="1:23" ht="16.5" thickBot="1">
      <c r="A35" s="401"/>
      <c r="B35" s="372"/>
      <c r="C35" s="374"/>
      <c r="D35" s="26">
        <v>18</v>
      </c>
      <c r="E35" s="26" t="s">
        <v>53</v>
      </c>
      <c r="F35" s="27" t="str">
        <f>Egyéni!B25</f>
        <v>TÍMÁR EDINA</v>
      </c>
      <c r="G35" s="28">
        <v>55</v>
      </c>
      <c r="H35" s="20">
        <f t="shared" si="5"/>
        <v>25</v>
      </c>
      <c r="I35" s="30">
        <v>80</v>
      </c>
      <c r="J35" s="29"/>
      <c r="K35" s="31">
        <f>IF(I35&gt;I34,1,0)+IF(J35&gt;J34,1,0)</f>
        <v>0</v>
      </c>
      <c r="L35" s="28">
        <v>65</v>
      </c>
      <c r="M35" s="20">
        <f t="shared" si="6"/>
        <v>36</v>
      </c>
      <c r="N35" s="30">
        <v>101</v>
      </c>
      <c r="O35" s="29"/>
      <c r="P35" s="31">
        <f>IF(N35&gt;N34,1,0)+IF(O35&gt;O34,1,0)</f>
        <v>0</v>
      </c>
      <c r="Q35" s="28">
        <f t="shared" si="7"/>
        <v>120</v>
      </c>
      <c r="R35" s="29">
        <f t="shared" si="7"/>
        <v>61</v>
      </c>
      <c r="S35" s="32">
        <f t="shared" si="3"/>
        <v>181</v>
      </c>
      <c r="T35" s="33">
        <f t="shared" si="4"/>
        <v>0</v>
      </c>
      <c r="U35" s="34"/>
      <c r="V35" s="107">
        <f>T35+IF(U35&gt;U34,1,0)</f>
        <v>0</v>
      </c>
      <c r="W35" s="27"/>
    </row>
    <row r="36" spans="1:23" ht="16.5" thickBot="1">
      <c r="A36" s="401"/>
      <c r="B36" s="371">
        <v>0.47222222222222227</v>
      </c>
      <c r="C36" s="373">
        <v>15</v>
      </c>
      <c r="D36" s="17">
        <v>32</v>
      </c>
      <c r="E36" s="222" t="s">
        <v>113</v>
      </c>
      <c r="F36" s="18" t="str">
        <f>Egyéni!B39</f>
        <v>MÁTRAHÁZINÉ KISS JULIANNA</v>
      </c>
      <c r="G36" s="19">
        <v>56</v>
      </c>
      <c r="H36" s="20">
        <f t="shared" si="5"/>
        <v>33</v>
      </c>
      <c r="I36" s="21">
        <v>89</v>
      </c>
      <c r="J36" s="20"/>
      <c r="K36" s="22">
        <f>IF(I36&gt;I37,1,0)+IF(J36&gt;J37,1,0)</f>
        <v>1</v>
      </c>
      <c r="L36" s="19">
        <v>57</v>
      </c>
      <c r="M36" s="20">
        <f t="shared" si="6"/>
        <v>36</v>
      </c>
      <c r="N36" s="21">
        <v>93</v>
      </c>
      <c r="O36" s="20">
        <v>6</v>
      </c>
      <c r="P36" s="22">
        <f>IF(N36&gt;N37,1,0)+IF(O36&gt;O37,1,0)</f>
        <v>1</v>
      </c>
      <c r="Q36" s="19">
        <f t="shared" si="7"/>
        <v>113</v>
      </c>
      <c r="R36" s="20">
        <f t="shared" si="7"/>
        <v>69</v>
      </c>
      <c r="S36" s="23">
        <f t="shared" si="3"/>
        <v>182</v>
      </c>
      <c r="T36" s="24">
        <f t="shared" si="4"/>
        <v>2</v>
      </c>
      <c r="U36" s="25"/>
      <c r="V36" s="106">
        <f>T36+IF(U36&gt;U37,1,0)</f>
        <v>2</v>
      </c>
      <c r="W36" s="18"/>
    </row>
    <row r="37" spans="1:23" ht="16.5" thickBot="1">
      <c r="A37" s="401"/>
      <c r="B37" s="372"/>
      <c r="C37" s="374"/>
      <c r="D37" s="26">
        <v>1</v>
      </c>
      <c r="E37" s="223" t="s">
        <v>114</v>
      </c>
      <c r="F37" s="27" t="str">
        <f>Egyéni!B8</f>
        <v>AIRIZER EMESE</v>
      </c>
      <c r="G37" s="28">
        <v>60</v>
      </c>
      <c r="H37" s="20">
        <f t="shared" si="5"/>
        <v>27</v>
      </c>
      <c r="I37" s="30">
        <v>87</v>
      </c>
      <c r="J37" s="29"/>
      <c r="K37" s="31">
        <f>IF(I37&gt;I36,1,0)+IF(J37&gt;J36,1,0)</f>
        <v>0</v>
      </c>
      <c r="L37" s="28">
        <v>68</v>
      </c>
      <c r="M37" s="20">
        <f t="shared" si="6"/>
        <v>25</v>
      </c>
      <c r="N37" s="30">
        <v>93</v>
      </c>
      <c r="O37" s="29">
        <v>4</v>
      </c>
      <c r="P37" s="31">
        <f>IF(N37&gt;N36,1,0)+IF(O37&gt;O36,1,0)</f>
        <v>0</v>
      </c>
      <c r="Q37" s="28">
        <f t="shared" si="7"/>
        <v>128</v>
      </c>
      <c r="R37" s="29">
        <f t="shared" si="7"/>
        <v>52</v>
      </c>
      <c r="S37" s="32">
        <f t="shared" si="3"/>
        <v>180</v>
      </c>
      <c r="T37" s="33">
        <f t="shared" si="4"/>
        <v>0</v>
      </c>
      <c r="U37" s="34"/>
      <c r="V37" s="107">
        <f>T37+IF(U37&gt;U36,1,0)</f>
        <v>0</v>
      </c>
      <c r="W37" s="27"/>
    </row>
    <row r="38" spans="1:23" ht="16.5" thickBot="1">
      <c r="A38" s="401"/>
      <c r="B38" s="371">
        <v>0.47222222222222227</v>
      </c>
      <c r="C38" s="373">
        <v>16</v>
      </c>
      <c r="D38" s="35">
        <v>31</v>
      </c>
      <c r="E38" s="17" t="s">
        <v>47</v>
      </c>
      <c r="F38" s="18" t="str">
        <f>Egyéni!B38</f>
        <v>MÁRTONNÉ RUSZANOV MÁRA</v>
      </c>
      <c r="G38" s="19">
        <v>55</v>
      </c>
      <c r="H38" s="20">
        <f t="shared" si="5"/>
        <v>35</v>
      </c>
      <c r="I38" s="21">
        <v>90</v>
      </c>
      <c r="J38" s="20"/>
      <c r="K38" s="22">
        <f>IF(I38&gt;I39,1,0)+IF(J38&gt;J39,1,0)</f>
        <v>0</v>
      </c>
      <c r="L38" s="19">
        <v>57</v>
      </c>
      <c r="M38" s="20">
        <f t="shared" si="6"/>
        <v>24</v>
      </c>
      <c r="N38" s="21">
        <v>81</v>
      </c>
      <c r="O38" s="20"/>
      <c r="P38" s="22">
        <f>IF(N38&gt;N39,1,0)+IF(O38&gt;O39,1,0)</f>
        <v>0</v>
      </c>
      <c r="Q38" s="19">
        <f t="shared" si="7"/>
        <v>112</v>
      </c>
      <c r="R38" s="20">
        <f t="shared" si="7"/>
        <v>59</v>
      </c>
      <c r="S38" s="23">
        <f t="shared" si="3"/>
        <v>171</v>
      </c>
      <c r="T38" s="24">
        <f t="shared" si="4"/>
        <v>0</v>
      </c>
      <c r="U38" s="19"/>
      <c r="V38" s="106">
        <f>T38+IF(U38&gt;U39,1,0)</f>
        <v>0</v>
      </c>
      <c r="W38" s="18"/>
    </row>
    <row r="39" spans="1:23" ht="16.5" thickBot="1">
      <c r="A39" s="402"/>
      <c r="B39" s="372"/>
      <c r="C39" s="374"/>
      <c r="D39" s="36">
        <v>2</v>
      </c>
      <c r="E39" s="26" t="s">
        <v>53</v>
      </c>
      <c r="F39" s="27" t="str">
        <f>Egyéni!B9</f>
        <v>MÉHÉSZ ANITA</v>
      </c>
      <c r="G39" s="28">
        <v>63</v>
      </c>
      <c r="H39" s="20">
        <f t="shared" si="5"/>
        <v>35</v>
      </c>
      <c r="I39" s="30">
        <v>98</v>
      </c>
      <c r="J39" s="29"/>
      <c r="K39" s="31">
        <f>IF(I39&gt;I38,1,0)+IF(J39&gt;J38,1,0)</f>
        <v>1</v>
      </c>
      <c r="L39" s="28">
        <v>68</v>
      </c>
      <c r="M39" s="20">
        <f t="shared" si="6"/>
        <v>43</v>
      </c>
      <c r="N39" s="30">
        <v>111</v>
      </c>
      <c r="O39" s="29"/>
      <c r="P39" s="31">
        <f>IF(N39&gt;N38,1,0)+IF(O39&gt;O38,1,0)</f>
        <v>1</v>
      </c>
      <c r="Q39" s="28">
        <f t="shared" si="7"/>
        <v>131</v>
      </c>
      <c r="R39" s="29">
        <f t="shared" si="7"/>
        <v>78</v>
      </c>
      <c r="S39" s="32">
        <f t="shared" si="3"/>
        <v>209</v>
      </c>
      <c r="T39" s="33">
        <f t="shared" si="4"/>
        <v>2</v>
      </c>
      <c r="U39" s="28"/>
      <c r="V39" s="107">
        <f>T39+IF(U39&gt;U38,1,0)</f>
        <v>2</v>
      </c>
      <c r="W39" s="27"/>
    </row>
    <row r="40" spans="1:23" ht="15.75" customHeight="1">
      <c r="A40" s="161"/>
      <c r="W40" s="10"/>
    </row>
    <row r="41" spans="1:23" ht="15.75" customHeight="1" thickBot="1">
      <c r="A41" s="161"/>
      <c r="W41" s="10"/>
    </row>
    <row r="42" spans="1:23" ht="15.75" customHeight="1" thickBot="1">
      <c r="A42" s="394">
        <f ca="1">TODAY()</f>
        <v>42505</v>
      </c>
      <c r="B42" s="375">
        <v>0.4861111111111111</v>
      </c>
      <c r="C42" s="377">
        <v>17</v>
      </c>
      <c r="D42" s="75">
        <v>2</v>
      </c>
      <c r="E42" s="222" t="s">
        <v>113</v>
      </c>
      <c r="F42" s="18" t="str">
        <f>IF(V10=V11,0,IF(V10&gt;V11,F10,F11))</f>
        <v>BORDÁCS DOROTTYA</v>
      </c>
      <c r="G42" s="19">
        <v>59</v>
      </c>
      <c r="H42" s="20">
        <f>I42-G42</f>
        <v>40</v>
      </c>
      <c r="I42" s="21">
        <v>99</v>
      </c>
      <c r="J42" s="20"/>
      <c r="K42" s="22">
        <f>IF(I42&gt;I43,1,0)+IF(J42&gt;J43,1,0)</f>
        <v>1</v>
      </c>
      <c r="L42" s="19">
        <v>63</v>
      </c>
      <c r="M42" s="20">
        <f>N42-L42</f>
        <v>27</v>
      </c>
      <c r="N42" s="21">
        <v>90</v>
      </c>
      <c r="O42" s="20"/>
      <c r="P42" s="22">
        <f>IF(N42&gt;N43,1,0)+IF(O42&gt;O43,1,0)</f>
        <v>1</v>
      </c>
      <c r="Q42" s="19">
        <f t="shared" ref="Q42:R57" si="8">G42+L42</f>
        <v>122</v>
      </c>
      <c r="R42" s="20">
        <f t="shared" si="8"/>
        <v>67</v>
      </c>
      <c r="S42" s="23">
        <f t="shared" ref="S42:S57" si="9">Q42+R42</f>
        <v>189</v>
      </c>
      <c r="T42" s="24">
        <f t="shared" ref="T42:T57" si="10">K42+P42</f>
        <v>2</v>
      </c>
      <c r="U42" s="25"/>
      <c r="V42" s="108">
        <f>T42+IF(U42&gt;U43,1,0)</f>
        <v>2</v>
      </c>
      <c r="W42" s="18"/>
    </row>
    <row r="43" spans="1:23" ht="16.5" thickBot="1">
      <c r="A43" s="395"/>
      <c r="B43" s="376"/>
      <c r="C43" s="378"/>
      <c r="D43" s="76">
        <v>4</v>
      </c>
      <c r="E43" s="223" t="s">
        <v>114</v>
      </c>
      <c r="F43" s="27" t="str">
        <f>IF(V14=V15,0,IF(V14&gt;V15,F14,F15))</f>
        <v>SAJERMANN NÓRA</v>
      </c>
      <c r="G43" s="28">
        <v>67</v>
      </c>
      <c r="H43" s="20">
        <f t="shared" ref="H43:H57" si="11">I43-G43</f>
        <v>15</v>
      </c>
      <c r="I43" s="30">
        <v>82</v>
      </c>
      <c r="J43" s="29"/>
      <c r="K43" s="31">
        <f>IF(I43&gt;I42,1,0)+IF(J43&gt;J42,1,0)</f>
        <v>0</v>
      </c>
      <c r="L43" s="28">
        <v>49</v>
      </c>
      <c r="M43" s="20">
        <f t="shared" ref="M43:M57" si="12">N43-L43</f>
        <v>16</v>
      </c>
      <c r="N43" s="30">
        <v>65</v>
      </c>
      <c r="O43" s="29"/>
      <c r="P43" s="31">
        <f>IF(N43&gt;N42,1,0)+IF(O43&gt;O42,1,0)</f>
        <v>0</v>
      </c>
      <c r="Q43" s="28">
        <f t="shared" si="8"/>
        <v>116</v>
      </c>
      <c r="R43" s="29">
        <f t="shared" si="8"/>
        <v>31</v>
      </c>
      <c r="S43" s="32">
        <f t="shared" si="9"/>
        <v>147</v>
      </c>
      <c r="T43" s="33">
        <f t="shared" si="10"/>
        <v>0</v>
      </c>
      <c r="U43" s="34"/>
      <c r="V43" s="109">
        <f>T43+IF(U43&gt;U42,1,0)</f>
        <v>0</v>
      </c>
      <c r="W43" s="27"/>
    </row>
    <row r="44" spans="1:23" ht="16.5" thickBot="1">
      <c r="A44" s="395"/>
      <c r="B44" s="375">
        <v>0.4861111111111111</v>
      </c>
      <c r="C44" s="377">
        <v>18</v>
      </c>
      <c r="D44" s="75">
        <v>1</v>
      </c>
      <c r="E44" s="17" t="s">
        <v>47</v>
      </c>
      <c r="F44" s="18" t="str">
        <f>IF(V8=V9,0,IF(V8&gt;V9,F8,F9))</f>
        <v>SÁFRÁNY ANITA</v>
      </c>
      <c r="G44" s="19">
        <v>58</v>
      </c>
      <c r="H44" s="20">
        <f t="shared" si="11"/>
        <v>35</v>
      </c>
      <c r="I44" s="21">
        <v>93</v>
      </c>
      <c r="J44" s="20"/>
      <c r="K44" s="22">
        <f>IF(I44&gt;I45,1,0)+IF(J44&gt;J45,1,0)</f>
        <v>0</v>
      </c>
      <c r="L44" s="19">
        <v>63</v>
      </c>
      <c r="M44" s="20">
        <f t="shared" si="12"/>
        <v>27</v>
      </c>
      <c r="N44" s="21">
        <v>90</v>
      </c>
      <c r="O44" s="20"/>
      <c r="P44" s="22">
        <f>IF(N44&gt;N45,1,0)+IF(O44&gt;O45,1,0)</f>
        <v>0</v>
      </c>
      <c r="Q44" s="19">
        <f t="shared" si="8"/>
        <v>121</v>
      </c>
      <c r="R44" s="20">
        <f t="shared" si="8"/>
        <v>62</v>
      </c>
      <c r="S44" s="23">
        <f t="shared" si="9"/>
        <v>183</v>
      </c>
      <c r="T44" s="24">
        <f t="shared" si="10"/>
        <v>0</v>
      </c>
      <c r="U44" s="25"/>
      <c r="V44" s="108">
        <f>T44+IF(U44&gt;U45,1,0)</f>
        <v>0</v>
      </c>
      <c r="W44" s="18"/>
    </row>
    <row r="45" spans="1:23" ht="16.5" thickBot="1">
      <c r="A45" s="395"/>
      <c r="B45" s="376"/>
      <c r="C45" s="378"/>
      <c r="D45" s="76">
        <v>3</v>
      </c>
      <c r="E45" s="26" t="s">
        <v>53</v>
      </c>
      <c r="F45" s="27" t="str">
        <f>IF(V12=V13,0,IF(V12&gt;V13,F12,F13))</f>
        <v>BARACSI ÁGNES</v>
      </c>
      <c r="G45" s="28">
        <v>59</v>
      </c>
      <c r="H45" s="20">
        <f t="shared" si="11"/>
        <v>44</v>
      </c>
      <c r="I45" s="30">
        <v>103</v>
      </c>
      <c r="J45" s="29"/>
      <c r="K45" s="31">
        <f>IF(I45&gt;I44,1,0)+IF(J45&gt;J44,1,0)</f>
        <v>1</v>
      </c>
      <c r="L45" s="28">
        <v>59</v>
      </c>
      <c r="M45" s="20">
        <f t="shared" si="12"/>
        <v>44</v>
      </c>
      <c r="N45" s="30">
        <v>103</v>
      </c>
      <c r="O45" s="29"/>
      <c r="P45" s="31">
        <f>IF(N45&gt;N44,1,0)+IF(O45&gt;O44,1,0)</f>
        <v>1</v>
      </c>
      <c r="Q45" s="28">
        <f t="shared" si="8"/>
        <v>118</v>
      </c>
      <c r="R45" s="29">
        <f t="shared" si="8"/>
        <v>88</v>
      </c>
      <c r="S45" s="32">
        <f t="shared" si="9"/>
        <v>206</v>
      </c>
      <c r="T45" s="33">
        <f t="shared" si="10"/>
        <v>2</v>
      </c>
      <c r="U45" s="34"/>
      <c r="V45" s="109">
        <f>T45+IF(U45&gt;U44,1,0)</f>
        <v>2</v>
      </c>
      <c r="W45" s="27"/>
    </row>
    <row r="46" spans="1:23" ht="16.5" thickBot="1">
      <c r="A46" s="395"/>
      <c r="B46" s="375">
        <v>0.5</v>
      </c>
      <c r="C46" s="377">
        <v>19</v>
      </c>
      <c r="D46" s="75">
        <v>6</v>
      </c>
      <c r="E46" s="222" t="s">
        <v>113</v>
      </c>
      <c r="F46" s="18" t="str">
        <f>IF(V18=V19,0,IF(V18&gt;V19,F18,F19))</f>
        <v>BAYER KRISZTINA</v>
      </c>
      <c r="G46" s="19">
        <v>56</v>
      </c>
      <c r="H46" s="20">
        <f t="shared" si="11"/>
        <v>32</v>
      </c>
      <c r="I46" s="21">
        <v>88</v>
      </c>
      <c r="J46" s="20"/>
      <c r="K46" s="22">
        <f>IF(I46&gt;I47,1,0)+IF(J46&gt;J47,1,0)</f>
        <v>0</v>
      </c>
      <c r="L46" s="19">
        <v>62</v>
      </c>
      <c r="M46" s="20">
        <f t="shared" si="12"/>
        <v>35</v>
      </c>
      <c r="N46" s="21">
        <v>97</v>
      </c>
      <c r="O46" s="20"/>
      <c r="P46" s="22">
        <f>IF(N46&gt;N47,1,0)+IF(O46&gt;O47,1,0)</f>
        <v>1</v>
      </c>
      <c r="Q46" s="19">
        <f t="shared" si="8"/>
        <v>118</v>
      </c>
      <c r="R46" s="20">
        <f t="shared" si="8"/>
        <v>67</v>
      </c>
      <c r="S46" s="23">
        <f t="shared" si="9"/>
        <v>185</v>
      </c>
      <c r="T46" s="24">
        <f t="shared" si="10"/>
        <v>1</v>
      </c>
      <c r="U46" s="25">
        <v>16</v>
      </c>
      <c r="V46" s="108">
        <f>T46+IF(U46&gt;U47,1,0)</f>
        <v>1</v>
      </c>
      <c r="W46" s="83"/>
    </row>
    <row r="47" spans="1:23" ht="16.5" thickBot="1">
      <c r="A47" s="395"/>
      <c r="B47" s="376"/>
      <c r="C47" s="378"/>
      <c r="D47" s="76">
        <v>8</v>
      </c>
      <c r="E47" s="223" t="s">
        <v>114</v>
      </c>
      <c r="F47" s="27" t="str">
        <f>IF(V22=V23,0,IF(V22&gt;V23,F22,F23))</f>
        <v>NÉMETHNÉ KATONA BEÁTA</v>
      </c>
      <c r="G47" s="28">
        <v>61</v>
      </c>
      <c r="H47" s="20">
        <f t="shared" si="11"/>
        <v>35</v>
      </c>
      <c r="I47" s="30">
        <v>96</v>
      </c>
      <c r="J47" s="29"/>
      <c r="K47" s="31">
        <f>IF(I47&gt;I46,1,0)+IF(J47&gt;J46,1,0)</f>
        <v>1</v>
      </c>
      <c r="L47" s="28">
        <v>65</v>
      </c>
      <c r="M47" s="20">
        <f t="shared" si="12"/>
        <v>23</v>
      </c>
      <c r="N47" s="30">
        <v>88</v>
      </c>
      <c r="O47" s="29"/>
      <c r="P47" s="31">
        <f>IF(N47&gt;N46,1,0)+IF(O47&gt;O46,1,0)</f>
        <v>0</v>
      </c>
      <c r="Q47" s="28">
        <f t="shared" si="8"/>
        <v>126</v>
      </c>
      <c r="R47" s="29">
        <f t="shared" si="8"/>
        <v>58</v>
      </c>
      <c r="S47" s="32">
        <f t="shared" si="9"/>
        <v>184</v>
      </c>
      <c r="T47" s="33">
        <f t="shared" si="10"/>
        <v>1</v>
      </c>
      <c r="U47" s="34">
        <v>21</v>
      </c>
      <c r="V47" s="109">
        <f>T47+IF(U47&gt;U46,1,0)</f>
        <v>2</v>
      </c>
      <c r="W47" s="84"/>
    </row>
    <row r="48" spans="1:23" ht="16.5" thickBot="1">
      <c r="A48" s="395"/>
      <c r="B48" s="375">
        <v>0.5</v>
      </c>
      <c r="C48" s="377">
        <v>20</v>
      </c>
      <c r="D48" s="75">
        <v>5</v>
      </c>
      <c r="E48" s="17" t="s">
        <v>47</v>
      </c>
      <c r="F48" s="18" t="str">
        <f>IF(V16=V17,0,IF(V16&gt;V17,F16,F17))</f>
        <v>MARSI MARGIT</v>
      </c>
      <c r="G48" s="19">
        <v>70</v>
      </c>
      <c r="H48" s="20">
        <f t="shared" si="11"/>
        <v>34</v>
      </c>
      <c r="I48" s="21">
        <v>104</v>
      </c>
      <c r="J48" s="20"/>
      <c r="K48" s="22">
        <f>IF(I48&gt;I49,1,0)+IF(J48&gt;J49,1,0)</f>
        <v>0</v>
      </c>
      <c r="L48" s="19">
        <v>67</v>
      </c>
      <c r="M48" s="20">
        <f t="shared" si="12"/>
        <v>24</v>
      </c>
      <c r="N48" s="21">
        <v>91</v>
      </c>
      <c r="O48" s="20"/>
      <c r="P48" s="22">
        <f>IF(N48&gt;N49,1,0)+IF(O48&gt;O49,1,0)</f>
        <v>0</v>
      </c>
      <c r="Q48" s="19">
        <f t="shared" si="8"/>
        <v>137</v>
      </c>
      <c r="R48" s="20">
        <f t="shared" si="8"/>
        <v>58</v>
      </c>
      <c r="S48" s="23">
        <f t="shared" si="9"/>
        <v>195</v>
      </c>
      <c r="T48" s="24">
        <f t="shared" si="10"/>
        <v>0</v>
      </c>
      <c r="U48" s="25"/>
      <c r="V48" s="108">
        <f>T48+IF(U48&gt;U49,1,0)</f>
        <v>0</v>
      </c>
      <c r="W48" s="18"/>
    </row>
    <row r="49" spans="1:23" ht="16.5" thickBot="1">
      <c r="A49" s="395"/>
      <c r="B49" s="376"/>
      <c r="C49" s="378"/>
      <c r="D49" s="76">
        <v>7</v>
      </c>
      <c r="E49" s="26" t="s">
        <v>53</v>
      </c>
      <c r="F49" s="27" t="str">
        <f>IF(V20=V21,0,IF(V20&gt;V21,F20,F21))</f>
        <v>CSURGAI ANITA</v>
      </c>
      <c r="G49" s="28">
        <v>69</v>
      </c>
      <c r="H49" s="20">
        <f t="shared" si="11"/>
        <v>49</v>
      </c>
      <c r="I49" s="30">
        <v>118</v>
      </c>
      <c r="J49" s="29"/>
      <c r="K49" s="31">
        <f>IF(I49&gt;I48,1,0)+IF(J49&gt;J48,1,0)</f>
        <v>1</v>
      </c>
      <c r="L49" s="28">
        <v>59</v>
      </c>
      <c r="M49" s="20">
        <f t="shared" si="12"/>
        <v>36</v>
      </c>
      <c r="N49" s="30">
        <v>95</v>
      </c>
      <c r="O49" s="29"/>
      <c r="P49" s="31">
        <f>IF(N49&gt;N48,1,0)+IF(O49&gt;O48,1,0)</f>
        <v>1</v>
      </c>
      <c r="Q49" s="28">
        <f t="shared" si="8"/>
        <v>128</v>
      </c>
      <c r="R49" s="29">
        <f t="shared" si="8"/>
        <v>85</v>
      </c>
      <c r="S49" s="32">
        <f t="shared" si="9"/>
        <v>213</v>
      </c>
      <c r="T49" s="33">
        <f t="shared" si="10"/>
        <v>2</v>
      </c>
      <c r="U49" s="34"/>
      <c r="V49" s="109">
        <f>T49+IF(U49&gt;U48,1,0)</f>
        <v>2</v>
      </c>
      <c r="W49" s="27"/>
    </row>
    <row r="50" spans="1:23" ht="16.5" thickBot="1">
      <c r="A50" s="395"/>
      <c r="B50" s="375">
        <v>0.51388888888888895</v>
      </c>
      <c r="C50" s="377">
        <v>21</v>
      </c>
      <c r="D50" s="75">
        <v>10</v>
      </c>
      <c r="E50" s="222" t="s">
        <v>113</v>
      </c>
      <c r="F50" s="18" t="str">
        <f>IF(V26=V27,0,IF(V26&gt;V27,F26,F27))</f>
        <v>DALLOSNÉ TAKÁCS ANITA</v>
      </c>
      <c r="G50" s="19">
        <v>66</v>
      </c>
      <c r="H50" s="20">
        <f t="shared" si="11"/>
        <v>36</v>
      </c>
      <c r="I50" s="21">
        <v>102</v>
      </c>
      <c r="J50" s="20"/>
      <c r="K50" s="22">
        <f>IF(I50&gt;I51,1,0)+IF(J50&gt;J51,1,0)</f>
        <v>0</v>
      </c>
      <c r="L50" s="19">
        <v>60</v>
      </c>
      <c r="M50" s="20">
        <f t="shared" si="12"/>
        <v>54</v>
      </c>
      <c r="N50" s="21">
        <v>114</v>
      </c>
      <c r="O50" s="20"/>
      <c r="P50" s="22">
        <f>IF(N50&gt;N51,1,0)+IF(O50&gt;O51,1,0)</f>
        <v>1</v>
      </c>
      <c r="Q50" s="19">
        <f t="shared" si="8"/>
        <v>126</v>
      </c>
      <c r="R50" s="20">
        <f t="shared" si="8"/>
        <v>90</v>
      </c>
      <c r="S50" s="23">
        <f t="shared" si="9"/>
        <v>216</v>
      </c>
      <c r="T50" s="24">
        <f t="shared" si="10"/>
        <v>1</v>
      </c>
      <c r="U50" s="25">
        <v>17</v>
      </c>
      <c r="V50" s="108">
        <f>T50+IF(U50&gt;U51,1,0)</f>
        <v>2</v>
      </c>
      <c r="W50" s="18"/>
    </row>
    <row r="51" spans="1:23" ht="16.5" thickBot="1">
      <c r="A51" s="395"/>
      <c r="B51" s="376"/>
      <c r="C51" s="378"/>
      <c r="D51" s="76">
        <v>12</v>
      </c>
      <c r="E51" s="223" t="s">
        <v>114</v>
      </c>
      <c r="F51" s="27" t="str">
        <f>IF(V30=V31,0,IF(V30&gt;V31,F30,F31))</f>
        <v>RÓZSA DRAJKÓ GABRIELLA</v>
      </c>
      <c r="G51" s="28">
        <v>68</v>
      </c>
      <c r="H51" s="20">
        <f t="shared" si="11"/>
        <v>35</v>
      </c>
      <c r="I51" s="30">
        <v>103</v>
      </c>
      <c r="J51" s="29"/>
      <c r="K51" s="31">
        <f>IF(I51&gt;I50,1,0)+IF(J51&gt;J50,1,0)</f>
        <v>1</v>
      </c>
      <c r="L51" s="28">
        <v>59</v>
      </c>
      <c r="M51" s="20">
        <f t="shared" si="12"/>
        <v>35</v>
      </c>
      <c r="N51" s="30">
        <v>94</v>
      </c>
      <c r="O51" s="29"/>
      <c r="P51" s="31">
        <f>IF(N51&gt;N50,1,0)+IF(O51&gt;O50,1,0)</f>
        <v>0</v>
      </c>
      <c r="Q51" s="28">
        <f t="shared" si="8"/>
        <v>127</v>
      </c>
      <c r="R51" s="29">
        <f t="shared" si="8"/>
        <v>70</v>
      </c>
      <c r="S51" s="32">
        <f t="shared" si="9"/>
        <v>197</v>
      </c>
      <c r="T51" s="33">
        <f t="shared" si="10"/>
        <v>1</v>
      </c>
      <c r="U51" s="34">
        <v>14</v>
      </c>
      <c r="V51" s="109">
        <f>T51+IF(U51&gt;U50,1,0)</f>
        <v>1</v>
      </c>
      <c r="W51" s="27"/>
    </row>
    <row r="52" spans="1:23" ht="16.5" thickBot="1">
      <c r="A52" s="395"/>
      <c r="B52" s="375">
        <v>0.51388888888888895</v>
      </c>
      <c r="C52" s="377">
        <v>22</v>
      </c>
      <c r="D52" s="75">
        <v>9</v>
      </c>
      <c r="E52" s="17" t="s">
        <v>47</v>
      </c>
      <c r="F52" s="18" t="str">
        <f>IF(V24=V25,0,IF(V24&gt;V25,F24,F25))</f>
        <v>FEGYVERES PETRA</v>
      </c>
      <c r="G52" s="19">
        <v>66</v>
      </c>
      <c r="H52" s="20">
        <f t="shared" si="11"/>
        <v>36</v>
      </c>
      <c r="I52" s="21">
        <v>102</v>
      </c>
      <c r="J52" s="20"/>
      <c r="K52" s="22">
        <f>IF(I52&gt;I53,1,0)+IF(J52&gt;J53,1,0)</f>
        <v>0</v>
      </c>
      <c r="L52" s="19">
        <v>63</v>
      </c>
      <c r="M52" s="20">
        <f t="shared" si="12"/>
        <v>44</v>
      </c>
      <c r="N52" s="21">
        <v>107</v>
      </c>
      <c r="O52" s="20"/>
      <c r="P52" s="22">
        <f>IF(N52&gt;N53,1,0)+IF(O52&gt;O53,1,0)</f>
        <v>1</v>
      </c>
      <c r="Q52" s="19">
        <f t="shared" si="8"/>
        <v>129</v>
      </c>
      <c r="R52" s="20">
        <f t="shared" si="8"/>
        <v>80</v>
      </c>
      <c r="S52" s="23">
        <f t="shared" si="9"/>
        <v>209</v>
      </c>
      <c r="T52" s="24">
        <f t="shared" si="10"/>
        <v>1</v>
      </c>
      <c r="U52" s="25">
        <v>16</v>
      </c>
      <c r="V52" s="108">
        <f>T52+IF(U52&gt;U53,1,0)</f>
        <v>1</v>
      </c>
      <c r="W52" s="18"/>
    </row>
    <row r="53" spans="1:23" ht="16.5" thickBot="1">
      <c r="A53" s="395"/>
      <c r="B53" s="376"/>
      <c r="C53" s="378"/>
      <c r="D53" s="76">
        <v>11</v>
      </c>
      <c r="E53" s="26" t="s">
        <v>53</v>
      </c>
      <c r="F53" s="27" t="str">
        <f>IF(V28=V29,0,IF(V28&gt;V29,F28,F29))</f>
        <v>PETÉNÉ BRUSZT KRISZTINA</v>
      </c>
      <c r="G53" s="28">
        <v>69</v>
      </c>
      <c r="H53" s="20">
        <f t="shared" si="11"/>
        <v>43</v>
      </c>
      <c r="I53" s="30">
        <v>112</v>
      </c>
      <c r="J53" s="29"/>
      <c r="K53" s="31">
        <f>IF(I53&gt;I52,1,0)+IF(J53&gt;J52,1,0)</f>
        <v>1</v>
      </c>
      <c r="L53" s="28">
        <v>57</v>
      </c>
      <c r="M53" s="20">
        <f t="shared" si="12"/>
        <v>43</v>
      </c>
      <c r="N53" s="30">
        <v>100</v>
      </c>
      <c r="O53" s="29"/>
      <c r="P53" s="31">
        <f>IF(N53&gt;N52,1,0)+IF(O53&gt;O52,1,0)</f>
        <v>0</v>
      </c>
      <c r="Q53" s="28">
        <f t="shared" si="8"/>
        <v>126</v>
      </c>
      <c r="R53" s="29">
        <f t="shared" si="8"/>
        <v>86</v>
      </c>
      <c r="S53" s="32">
        <f t="shared" si="9"/>
        <v>212</v>
      </c>
      <c r="T53" s="33">
        <f t="shared" si="10"/>
        <v>1</v>
      </c>
      <c r="U53" s="34">
        <v>17</v>
      </c>
      <c r="V53" s="109">
        <f>T53+IF(U53&gt;U52,1,0)</f>
        <v>2</v>
      </c>
      <c r="W53" s="27"/>
    </row>
    <row r="54" spans="1:23" ht="16.5" thickBot="1">
      <c r="A54" s="395"/>
      <c r="B54" s="379">
        <v>0.52777777777777779</v>
      </c>
      <c r="C54" s="377">
        <v>23</v>
      </c>
      <c r="D54" s="75">
        <v>14</v>
      </c>
      <c r="E54" s="222" t="s">
        <v>113</v>
      </c>
      <c r="F54" s="18" t="str">
        <f>IF(V34=V35,0,IF(V34&gt;V35,F34,F35))</f>
        <v>SZALÁNCZY KITTY</v>
      </c>
      <c r="G54" s="19">
        <v>48</v>
      </c>
      <c r="H54" s="20">
        <f t="shared" si="11"/>
        <v>35</v>
      </c>
      <c r="I54" s="21">
        <v>83</v>
      </c>
      <c r="J54" s="20"/>
      <c r="K54" s="22">
        <f>IF(I54&gt;I55,1,0)+IF(J54&gt;J55,1,0)</f>
        <v>0</v>
      </c>
      <c r="L54" s="19">
        <v>61</v>
      </c>
      <c r="M54" s="20">
        <f t="shared" si="12"/>
        <v>18</v>
      </c>
      <c r="N54" s="21">
        <v>79</v>
      </c>
      <c r="O54" s="20"/>
      <c r="P54" s="22">
        <f>IF(N54&gt;N55,1,0)+IF(O54&gt;O55,1,0)</f>
        <v>0</v>
      </c>
      <c r="Q54" s="19">
        <f t="shared" si="8"/>
        <v>109</v>
      </c>
      <c r="R54" s="20">
        <f t="shared" si="8"/>
        <v>53</v>
      </c>
      <c r="S54" s="23">
        <f t="shared" si="9"/>
        <v>162</v>
      </c>
      <c r="T54" s="24">
        <f t="shared" si="10"/>
        <v>0</v>
      </c>
      <c r="U54" s="25"/>
      <c r="V54" s="108">
        <f>T54+IF(U54&gt;U55,1,0)</f>
        <v>0</v>
      </c>
      <c r="W54" s="18"/>
    </row>
    <row r="55" spans="1:23" ht="16.5" thickBot="1">
      <c r="A55" s="395"/>
      <c r="B55" s="380"/>
      <c r="C55" s="378"/>
      <c r="D55" s="76">
        <v>16</v>
      </c>
      <c r="E55" s="223" t="s">
        <v>114</v>
      </c>
      <c r="F55" s="27" t="str">
        <f>IF(V38=V39,0,IF(V38&gt;V39,F38,F39))</f>
        <v>MÉHÉSZ ANITA</v>
      </c>
      <c r="G55" s="28">
        <v>63</v>
      </c>
      <c r="H55" s="20">
        <f t="shared" si="11"/>
        <v>32</v>
      </c>
      <c r="I55" s="30">
        <v>95</v>
      </c>
      <c r="J55" s="29"/>
      <c r="K55" s="31">
        <f>IF(I55&gt;I54,1,0)+IF(J55&gt;J54,1,0)</f>
        <v>1</v>
      </c>
      <c r="L55" s="28">
        <v>66</v>
      </c>
      <c r="M55" s="20">
        <f t="shared" si="12"/>
        <v>54</v>
      </c>
      <c r="N55" s="30">
        <v>120</v>
      </c>
      <c r="O55" s="29"/>
      <c r="P55" s="31">
        <f>IF(N55&gt;N54,1,0)+IF(O55&gt;O54,1,0)</f>
        <v>1</v>
      </c>
      <c r="Q55" s="28">
        <f t="shared" si="8"/>
        <v>129</v>
      </c>
      <c r="R55" s="29">
        <f t="shared" si="8"/>
        <v>86</v>
      </c>
      <c r="S55" s="32">
        <f t="shared" si="9"/>
        <v>215</v>
      </c>
      <c r="T55" s="33">
        <f t="shared" si="10"/>
        <v>2</v>
      </c>
      <c r="U55" s="34"/>
      <c r="V55" s="109">
        <f>T55+IF(U55&gt;U54,1,0)</f>
        <v>2</v>
      </c>
      <c r="W55" s="27"/>
    </row>
    <row r="56" spans="1:23" ht="16.5" thickBot="1">
      <c r="A56" s="395"/>
      <c r="B56" s="379">
        <v>0.52777777777777779</v>
      </c>
      <c r="C56" s="377">
        <v>24</v>
      </c>
      <c r="D56" s="75">
        <v>13</v>
      </c>
      <c r="E56" s="17" t="s">
        <v>47</v>
      </c>
      <c r="F56" s="18" t="str">
        <f>IF(V32=V33,0,IF(V32&gt;V33,F32,F33))</f>
        <v>ZSIROS ANDREA</v>
      </c>
      <c r="G56" s="19">
        <v>61</v>
      </c>
      <c r="H56" s="20">
        <f t="shared" si="11"/>
        <v>43</v>
      </c>
      <c r="I56" s="21">
        <v>104</v>
      </c>
      <c r="J56" s="20"/>
      <c r="K56" s="22">
        <f>IF(I56&gt;I57,1,0)+IF(J56&gt;J57,1,0)</f>
        <v>1</v>
      </c>
      <c r="L56" s="19">
        <v>61</v>
      </c>
      <c r="M56" s="20">
        <f t="shared" si="12"/>
        <v>33</v>
      </c>
      <c r="N56" s="21">
        <v>94</v>
      </c>
      <c r="O56" s="20"/>
      <c r="P56" s="22">
        <f>IF(N56&gt;N57,1,0)+IF(O56&gt;O57,1,0)</f>
        <v>1</v>
      </c>
      <c r="Q56" s="19">
        <f t="shared" si="8"/>
        <v>122</v>
      </c>
      <c r="R56" s="20">
        <f t="shared" si="8"/>
        <v>76</v>
      </c>
      <c r="S56" s="23">
        <f t="shared" si="9"/>
        <v>198</v>
      </c>
      <c r="T56" s="24">
        <f t="shared" si="10"/>
        <v>2</v>
      </c>
      <c r="U56" s="25"/>
      <c r="V56" s="108">
        <f>T56+IF(U56&gt;U57,1,0)</f>
        <v>2</v>
      </c>
      <c r="W56" s="18"/>
    </row>
    <row r="57" spans="1:23" ht="16.5" thickBot="1">
      <c r="A57" s="396"/>
      <c r="B57" s="380"/>
      <c r="C57" s="378"/>
      <c r="D57" s="76">
        <v>15</v>
      </c>
      <c r="E57" s="26" t="s">
        <v>53</v>
      </c>
      <c r="F57" s="27" t="str">
        <f>IF(V36=V37,0,IF(V36&gt;V37,F36,F37))</f>
        <v>MÁTRAHÁZINÉ KISS JULIANNA</v>
      </c>
      <c r="G57" s="28">
        <v>60</v>
      </c>
      <c r="H57" s="20">
        <f t="shared" si="11"/>
        <v>25</v>
      </c>
      <c r="I57" s="30">
        <v>85</v>
      </c>
      <c r="J57" s="29"/>
      <c r="K57" s="31">
        <f>IF(I57&gt;I56,1,0)+IF(J57&gt;J56,1,0)</f>
        <v>0</v>
      </c>
      <c r="L57" s="28">
        <v>52</v>
      </c>
      <c r="M57" s="20">
        <f t="shared" si="12"/>
        <v>23</v>
      </c>
      <c r="N57" s="30">
        <v>75</v>
      </c>
      <c r="O57" s="29"/>
      <c r="P57" s="31">
        <f>IF(N57&gt;N56,1,0)+IF(O57&gt;O56,1,0)</f>
        <v>0</v>
      </c>
      <c r="Q57" s="28">
        <f t="shared" si="8"/>
        <v>112</v>
      </c>
      <c r="R57" s="29">
        <f t="shared" si="8"/>
        <v>48</v>
      </c>
      <c r="S57" s="32">
        <f t="shared" si="9"/>
        <v>160</v>
      </c>
      <c r="T57" s="33">
        <f t="shared" si="10"/>
        <v>0</v>
      </c>
      <c r="U57" s="34"/>
      <c r="V57" s="109">
        <f>T57+IF(U57&gt;U56,1,0)</f>
        <v>0</v>
      </c>
      <c r="W57" s="27"/>
    </row>
    <row r="58" spans="1:23" ht="14.25">
      <c r="A58" s="63"/>
      <c r="C58" s="40"/>
      <c r="W58" s="10"/>
    </row>
    <row r="59" spans="1:23" ht="16.5" thickBot="1">
      <c r="A59" s="63"/>
      <c r="C59" s="40"/>
      <c r="D59" s="40"/>
      <c r="E59" s="40"/>
      <c r="F59" s="11"/>
      <c r="V59" s="41"/>
      <c r="W59" s="10"/>
    </row>
    <row r="60" spans="1:23" ht="15.75" customHeight="1" thickBot="1">
      <c r="A60" s="397">
        <f ca="1">TODAY()</f>
        <v>42505</v>
      </c>
      <c r="B60" s="379">
        <v>0.54166666666666663</v>
      </c>
      <c r="C60" s="392">
        <v>25</v>
      </c>
      <c r="D60" s="77">
        <v>18</v>
      </c>
      <c r="E60" s="222" t="s">
        <v>113</v>
      </c>
      <c r="F60" s="19" t="str">
        <f>IF(V44=V45,0,IF(V44&gt;V45,F44,F45))</f>
        <v>BARACSI ÁGNES</v>
      </c>
      <c r="G60" s="19">
        <v>51</v>
      </c>
      <c r="H60" s="20">
        <f>I60-G60</f>
        <v>36</v>
      </c>
      <c r="I60" s="21">
        <v>87</v>
      </c>
      <c r="J60" s="20"/>
      <c r="K60" s="22">
        <f>IF(I60&gt;I61,1,0)+IF(J60&gt;J61,1,0)</f>
        <v>0</v>
      </c>
      <c r="L60" s="19">
        <v>74</v>
      </c>
      <c r="M60" s="20">
        <f>N60-L60</f>
        <v>31</v>
      </c>
      <c r="N60" s="21">
        <v>105</v>
      </c>
      <c r="O60" s="20"/>
      <c r="P60" s="22">
        <f>IF(N60&gt;N61,1,0)+IF(O60&gt;O61,1,0)</f>
        <v>1</v>
      </c>
      <c r="Q60" s="19">
        <f t="shared" ref="Q60:R67" si="13">G60+L60</f>
        <v>125</v>
      </c>
      <c r="R60" s="20">
        <f t="shared" si="13"/>
        <v>67</v>
      </c>
      <c r="S60" s="23">
        <f t="shared" ref="S60:S67" si="14">Q60+R60</f>
        <v>192</v>
      </c>
      <c r="T60" s="24">
        <f t="shared" ref="T60:T67" si="15">K60+P60</f>
        <v>1</v>
      </c>
      <c r="U60" s="25">
        <v>20</v>
      </c>
      <c r="V60" s="108">
        <f>T60+IF(U60&gt;U61,1,0)</f>
        <v>2</v>
      </c>
      <c r="W60" s="18"/>
    </row>
    <row r="61" spans="1:23" ht="16.5" thickBot="1">
      <c r="A61" s="398"/>
      <c r="B61" s="380"/>
      <c r="C61" s="393"/>
      <c r="D61" s="78">
        <v>20</v>
      </c>
      <c r="E61" s="223" t="s">
        <v>114</v>
      </c>
      <c r="F61" s="28" t="str">
        <f>IF(V48=V49,0,IF(V48&gt;V49,F48,F49))</f>
        <v>CSURGAI ANITA</v>
      </c>
      <c r="G61" s="28">
        <v>65</v>
      </c>
      <c r="H61" s="20">
        <f t="shared" ref="H61:H67" si="16">I61-G61</f>
        <v>26</v>
      </c>
      <c r="I61" s="30">
        <v>91</v>
      </c>
      <c r="J61" s="29"/>
      <c r="K61" s="31">
        <f>IF(I61&gt;I60,1,0)+IF(J61&gt;J60,1,0)</f>
        <v>1</v>
      </c>
      <c r="L61" s="28">
        <v>58</v>
      </c>
      <c r="M61" s="20">
        <f t="shared" ref="M61:M67" si="17">N61-L61</f>
        <v>25</v>
      </c>
      <c r="N61" s="30">
        <v>83</v>
      </c>
      <c r="O61" s="29"/>
      <c r="P61" s="31">
        <f>IF(N61&gt;N60,1,0)+IF(O61&gt;O60,1,0)</f>
        <v>0</v>
      </c>
      <c r="Q61" s="28">
        <f t="shared" si="13"/>
        <v>123</v>
      </c>
      <c r="R61" s="29">
        <f t="shared" si="13"/>
        <v>51</v>
      </c>
      <c r="S61" s="32">
        <f t="shared" si="14"/>
        <v>174</v>
      </c>
      <c r="T61" s="33">
        <f t="shared" si="15"/>
        <v>1</v>
      </c>
      <c r="U61" s="34">
        <v>19</v>
      </c>
      <c r="V61" s="109">
        <f>T61+IF(U61&gt;U60,1,0)</f>
        <v>1</v>
      </c>
      <c r="W61" s="27"/>
    </row>
    <row r="62" spans="1:23" ht="16.5" thickBot="1">
      <c r="A62" s="398"/>
      <c r="B62" s="379">
        <v>0.54166666666666663</v>
      </c>
      <c r="C62" s="392">
        <v>26</v>
      </c>
      <c r="D62" s="77">
        <v>19</v>
      </c>
      <c r="E62" s="17" t="s">
        <v>47</v>
      </c>
      <c r="F62" s="19" t="str">
        <f>IF(V46=V47,0,IF(V46&gt;V47,F46,F47))</f>
        <v>NÉMETHNÉ KATONA BEÁTA</v>
      </c>
      <c r="G62" s="19">
        <v>68</v>
      </c>
      <c r="H62" s="20">
        <f t="shared" si="16"/>
        <v>26</v>
      </c>
      <c r="I62" s="21">
        <v>94</v>
      </c>
      <c r="J62" s="20"/>
      <c r="K62" s="22">
        <f>IF(I62&gt;I63,1,0)+IF(J62&gt;J63,1,0)</f>
        <v>0</v>
      </c>
      <c r="L62" s="19">
        <v>54</v>
      </c>
      <c r="M62" s="20">
        <f t="shared" si="17"/>
        <v>44</v>
      </c>
      <c r="N62" s="21">
        <v>98</v>
      </c>
      <c r="O62" s="20"/>
      <c r="P62" s="22">
        <f>IF(N62&gt;N63,1,0)+IF(O62&gt;O63,1,0)</f>
        <v>0</v>
      </c>
      <c r="Q62" s="19">
        <f t="shared" si="13"/>
        <v>122</v>
      </c>
      <c r="R62" s="20">
        <f t="shared" si="13"/>
        <v>70</v>
      </c>
      <c r="S62" s="23">
        <f t="shared" si="14"/>
        <v>192</v>
      </c>
      <c r="T62" s="24">
        <f t="shared" si="15"/>
        <v>0</v>
      </c>
      <c r="U62" s="25"/>
      <c r="V62" s="108">
        <f>T62+IF(U62&gt;U63,1,0)</f>
        <v>0</v>
      </c>
      <c r="W62" s="18"/>
    </row>
    <row r="63" spans="1:23" ht="16.5" thickBot="1">
      <c r="A63" s="398"/>
      <c r="B63" s="380"/>
      <c r="C63" s="393"/>
      <c r="D63" s="78">
        <v>17</v>
      </c>
      <c r="E63" s="26" t="s">
        <v>53</v>
      </c>
      <c r="F63" s="28" t="str">
        <f>IF(V42=V43,0,IF(V42&gt;V43,F42,F43))</f>
        <v>BORDÁCS DOROTTYA</v>
      </c>
      <c r="G63" s="28">
        <v>62</v>
      </c>
      <c r="H63" s="20">
        <f t="shared" si="16"/>
        <v>33</v>
      </c>
      <c r="I63" s="30">
        <v>95</v>
      </c>
      <c r="J63" s="29"/>
      <c r="K63" s="31">
        <f>IF(I63&gt;I62,1,0)+IF(J63&gt;J62,1,0)</f>
        <v>1</v>
      </c>
      <c r="L63" s="28">
        <v>72</v>
      </c>
      <c r="M63" s="20">
        <f t="shared" si="17"/>
        <v>49</v>
      </c>
      <c r="N63" s="30">
        <v>121</v>
      </c>
      <c r="O63" s="29"/>
      <c r="P63" s="31">
        <f>IF(N63&gt;N62,1,0)+IF(O63&gt;O62,1,0)</f>
        <v>1</v>
      </c>
      <c r="Q63" s="28">
        <f t="shared" si="13"/>
        <v>134</v>
      </c>
      <c r="R63" s="29">
        <f t="shared" si="13"/>
        <v>82</v>
      </c>
      <c r="S63" s="32">
        <f t="shared" si="14"/>
        <v>216</v>
      </c>
      <c r="T63" s="33">
        <f t="shared" si="15"/>
        <v>2</v>
      </c>
      <c r="U63" s="34"/>
      <c r="V63" s="109">
        <f>T63+IF(U63&gt;U62,1,0)</f>
        <v>2</v>
      </c>
      <c r="W63" s="27"/>
    </row>
    <row r="64" spans="1:23" ht="16.5" thickBot="1">
      <c r="A64" s="398"/>
      <c r="B64" s="379">
        <v>0.55555555555555558</v>
      </c>
      <c r="C64" s="392">
        <v>27</v>
      </c>
      <c r="D64" s="77">
        <v>22</v>
      </c>
      <c r="E64" s="222" t="s">
        <v>113</v>
      </c>
      <c r="F64" s="19" t="str">
        <f>IF(V52=V53,0,IF(V52&gt;V53,F52,F53))</f>
        <v>PETÉNÉ BRUSZT KRISZTINA</v>
      </c>
      <c r="G64" s="19">
        <v>53</v>
      </c>
      <c r="H64" s="20">
        <f t="shared" si="16"/>
        <v>27</v>
      </c>
      <c r="I64" s="21">
        <v>80</v>
      </c>
      <c r="J64" s="20"/>
      <c r="K64" s="22">
        <f>IF(I64&gt;I65,1,0)+IF(J64&gt;J65,1,0)</f>
        <v>0</v>
      </c>
      <c r="L64" s="19">
        <v>63</v>
      </c>
      <c r="M64" s="20">
        <f t="shared" si="17"/>
        <v>26</v>
      </c>
      <c r="N64" s="21">
        <v>89</v>
      </c>
      <c r="O64" s="20"/>
      <c r="P64" s="22">
        <f>IF(N64&gt;N65,1,0)+IF(O64&gt;O65,1,0)</f>
        <v>1</v>
      </c>
      <c r="Q64" s="19">
        <f t="shared" si="13"/>
        <v>116</v>
      </c>
      <c r="R64" s="20">
        <f t="shared" si="13"/>
        <v>53</v>
      </c>
      <c r="S64" s="23">
        <f t="shared" si="14"/>
        <v>169</v>
      </c>
      <c r="T64" s="24">
        <f t="shared" si="15"/>
        <v>1</v>
      </c>
      <c r="U64" s="25">
        <v>14</v>
      </c>
      <c r="V64" s="108">
        <f>T64+IF(U64&gt;U65,1,0)</f>
        <v>1</v>
      </c>
      <c r="W64" s="18"/>
    </row>
    <row r="65" spans="1:23" ht="16.5" thickBot="1">
      <c r="A65" s="398"/>
      <c r="B65" s="380"/>
      <c r="C65" s="393"/>
      <c r="D65" s="78">
        <v>24</v>
      </c>
      <c r="E65" s="223" t="s">
        <v>114</v>
      </c>
      <c r="F65" s="28" t="str">
        <f>IF(V56=V57,0,IF(V56&gt;V57,F56,F57))</f>
        <v>ZSIROS ANDREA</v>
      </c>
      <c r="G65" s="28">
        <v>64</v>
      </c>
      <c r="H65" s="20">
        <f t="shared" si="16"/>
        <v>44</v>
      </c>
      <c r="I65" s="30">
        <v>108</v>
      </c>
      <c r="J65" s="29"/>
      <c r="K65" s="31">
        <f>IF(I65&gt;I64,1,0)+IF(J65&gt;J64,1,0)</f>
        <v>1</v>
      </c>
      <c r="L65" s="28">
        <v>55</v>
      </c>
      <c r="M65" s="20">
        <f t="shared" si="17"/>
        <v>24</v>
      </c>
      <c r="N65" s="30">
        <v>79</v>
      </c>
      <c r="O65" s="29"/>
      <c r="P65" s="31">
        <f>IF(N65&gt;N64,1,0)+IF(O65&gt;O64,1,0)</f>
        <v>0</v>
      </c>
      <c r="Q65" s="28">
        <f t="shared" si="13"/>
        <v>119</v>
      </c>
      <c r="R65" s="29">
        <f t="shared" si="13"/>
        <v>68</v>
      </c>
      <c r="S65" s="32">
        <f t="shared" si="14"/>
        <v>187</v>
      </c>
      <c r="T65" s="33">
        <f t="shared" si="15"/>
        <v>1</v>
      </c>
      <c r="U65" s="34">
        <v>17</v>
      </c>
      <c r="V65" s="109">
        <f>T65+IF(U65&gt;U64,1,0)</f>
        <v>2</v>
      </c>
      <c r="W65" s="27"/>
    </row>
    <row r="66" spans="1:23" ht="16.5" thickBot="1">
      <c r="A66" s="398"/>
      <c r="B66" s="379">
        <v>0.55555555555555558</v>
      </c>
      <c r="C66" s="392">
        <v>28</v>
      </c>
      <c r="D66" s="77">
        <v>23</v>
      </c>
      <c r="E66" s="17" t="s">
        <v>47</v>
      </c>
      <c r="F66" s="19" t="str">
        <f>IF(V54=V55,0,IF(V54&gt;V55,F54,F55))</f>
        <v>MÉHÉSZ ANITA</v>
      </c>
      <c r="G66" s="19">
        <v>65</v>
      </c>
      <c r="H66" s="20">
        <f t="shared" si="16"/>
        <v>33</v>
      </c>
      <c r="I66" s="21">
        <v>98</v>
      </c>
      <c r="J66" s="20"/>
      <c r="K66" s="22">
        <f>IF(I66&gt;I67,1,0)+IF(J66&gt;J67,1,0)</f>
        <v>1</v>
      </c>
      <c r="L66" s="19">
        <v>67</v>
      </c>
      <c r="M66" s="20">
        <f t="shared" si="17"/>
        <v>35</v>
      </c>
      <c r="N66" s="21">
        <v>102</v>
      </c>
      <c r="O66" s="20"/>
      <c r="P66" s="22">
        <f>IF(N66&gt;N67,1,0)+IF(O66&gt;O67,1,0)</f>
        <v>1</v>
      </c>
      <c r="Q66" s="19">
        <f t="shared" si="13"/>
        <v>132</v>
      </c>
      <c r="R66" s="20">
        <f t="shared" si="13"/>
        <v>68</v>
      </c>
      <c r="S66" s="23">
        <f t="shared" si="14"/>
        <v>200</v>
      </c>
      <c r="T66" s="24">
        <f t="shared" si="15"/>
        <v>2</v>
      </c>
      <c r="U66" s="25"/>
      <c r="V66" s="108">
        <f>T66+IF(U66&gt;U67,1,0)</f>
        <v>2</v>
      </c>
      <c r="W66" s="18"/>
    </row>
    <row r="67" spans="1:23" ht="16.5" thickBot="1">
      <c r="A67" s="399"/>
      <c r="B67" s="380"/>
      <c r="C67" s="393"/>
      <c r="D67" s="78">
        <v>21</v>
      </c>
      <c r="E67" s="26" t="s">
        <v>53</v>
      </c>
      <c r="F67" s="28" t="str">
        <f>IF(V50=V51,0,IF(V50&gt;V51,F50,F51))</f>
        <v>DALLOSNÉ TAKÁCS ANITA</v>
      </c>
      <c r="G67" s="28">
        <v>58</v>
      </c>
      <c r="H67" s="20">
        <f t="shared" si="16"/>
        <v>33</v>
      </c>
      <c r="I67" s="30">
        <v>91</v>
      </c>
      <c r="J67" s="29"/>
      <c r="K67" s="31">
        <f>IF(I67&gt;I66,1,0)+IF(J67&gt;J66,1,0)</f>
        <v>0</v>
      </c>
      <c r="L67" s="28">
        <v>67</v>
      </c>
      <c r="M67" s="20">
        <f t="shared" si="17"/>
        <v>26</v>
      </c>
      <c r="N67" s="30">
        <v>93</v>
      </c>
      <c r="O67" s="29"/>
      <c r="P67" s="31">
        <f>IF(N67&gt;N66,1,0)+IF(O67&gt;O66,1,0)</f>
        <v>0</v>
      </c>
      <c r="Q67" s="28">
        <f t="shared" si="13"/>
        <v>125</v>
      </c>
      <c r="R67" s="29">
        <f t="shared" si="13"/>
        <v>59</v>
      </c>
      <c r="S67" s="32">
        <f t="shared" si="14"/>
        <v>184</v>
      </c>
      <c r="T67" s="33">
        <f t="shared" si="15"/>
        <v>0</v>
      </c>
      <c r="U67" s="34"/>
      <c r="V67" s="109">
        <f>T67+IF(U67&gt;U66,1,0)</f>
        <v>0</v>
      </c>
      <c r="W67" s="27"/>
    </row>
    <row r="68" spans="1:23" ht="15.75">
      <c r="A68" s="64"/>
      <c r="B68" s="40"/>
      <c r="C68" s="42"/>
      <c r="D68" s="42"/>
      <c r="E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</row>
    <row r="69" spans="1:23" ht="15" customHeight="1" thickBot="1">
      <c r="A69" s="63"/>
      <c r="C69" s="40"/>
      <c r="W69" s="10"/>
    </row>
    <row r="70" spans="1:23" ht="15.75" customHeight="1" thickBot="1">
      <c r="A70" s="387">
        <f ca="1">TODAY()</f>
        <v>42505</v>
      </c>
      <c r="B70" s="383">
        <v>0.56944444444444442</v>
      </c>
      <c r="C70" s="390">
        <v>29</v>
      </c>
      <c r="D70" s="79">
        <v>28</v>
      </c>
      <c r="E70" s="222" t="s">
        <v>113</v>
      </c>
      <c r="F70" s="19" t="str">
        <f>IF(V66=V67,0,IF(V66&gt;V67,F66,F67))</f>
        <v>MÉHÉSZ ANITA</v>
      </c>
      <c r="G70" s="19">
        <v>68</v>
      </c>
      <c r="H70" s="20">
        <f t="shared" ref="H70:H73" si="18">I70-G70</f>
        <v>39</v>
      </c>
      <c r="I70" s="21">
        <v>107</v>
      </c>
      <c r="J70" s="20"/>
      <c r="K70" s="22">
        <f>IF(I70&gt;I71,1,0)+IF(J70&gt;J71,1,0)</f>
        <v>1</v>
      </c>
      <c r="L70" s="19">
        <v>61</v>
      </c>
      <c r="M70" s="20">
        <f t="shared" ref="M70:M73" si="19">N70-L70</f>
        <v>35</v>
      </c>
      <c r="N70" s="21">
        <v>96</v>
      </c>
      <c r="O70" s="20"/>
      <c r="P70" s="22">
        <f>IF(N70&gt;N71,1,0)+IF(O70&gt;O71,1,0)</f>
        <v>0</v>
      </c>
      <c r="Q70" s="19">
        <f t="shared" ref="Q70:R73" si="20">G70+L70</f>
        <v>129</v>
      </c>
      <c r="R70" s="20">
        <f t="shared" si="20"/>
        <v>74</v>
      </c>
      <c r="S70" s="23">
        <f>Q70+R70</f>
        <v>203</v>
      </c>
      <c r="T70" s="24">
        <f>K70+P70</f>
        <v>1</v>
      </c>
      <c r="U70" s="25">
        <v>33</v>
      </c>
      <c r="V70" s="108">
        <f>T70+IF(U70&gt;U71,1,0)</f>
        <v>1</v>
      </c>
      <c r="W70" s="18"/>
    </row>
    <row r="71" spans="1:23" ht="16.5" thickBot="1">
      <c r="A71" s="388"/>
      <c r="B71" s="384"/>
      <c r="C71" s="391"/>
      <c r="D71" s="80">
        <v>26</v>
      </c>
      <c r="E71" s="223" t="s">
        <v>114</v>
      </c>
      <c r="F71" s="28" t="str">
        <f>IF(V62=V63,0,IF(V62&gt;V63,F62,F63))</f>
        <v>BORDÁCS DOROTTYA</v>
      </c>
      <c r="G71" s="28">
        <v>71</v>
      </c>
      <c r="H71" s="20">
        <f t="shared" si="18"/>
        <v>27</v>
      </c>
      <c r="I71" s="30">
        <v>98</v>
      </c>
      <c r="J71" s="29"/>
      <c r="K71" s="31">
        <f>IF(I71&gt;I70,1,0)+IF(J71&gt;J70,1,0)</f>
        <v>0</v>
      </c>
      <c r="L71" s="28">
        <v>62</v>
      </c>
      <c r="M71" s="20">
        <f t="shared" si="19"/>
        <v>36</v>
      </c>
      <c r="N71" s="30">
        <v>98</v>
      </c>
      <c r="O71" s="29"/>
      <c r="P71" s="31">
        <f>IF(N71&gt;N70,1,0)+IF(O71&gt;O70,1,0)</f>
        <v>1</v>
      </c>
      <c r="Q71" s="28">
        <f t="shared" si="20"/>
        <v>133</v>
      </c>
      <c r="R71" s="29">
        <f t="shared" si="20"/>
        <v>63</v>
      </c>
      <c r="S71" s="32">
        <f>Q71+R71</f>
        <v>196</v>
      </c>
      <c r="T71" s="33">
        <f>K71+P71</f>
        <v>1</v>
      </c>
      <c r="U71" s="34">
        <v>36</v>
      </c>
      <c r="V71" s="109">
        <f>T71+IF(U71&gt;U70,1,0)</f>
        <v>2</v>
      </c>
      <c r="W71" s="27"/>
    </row>
    <row r="72" spans="1:23" ht="16.5" thickBot="1">
      <c r="A72" s="388"/>
      <c r="B72" s="383">
        <v>0.56944444444444442</v>
      </c>
      <c r="C72" s="390">
        <v>30</v>
      </c>
      <c r="D72" s="79">
        <v>27</v>
      </c>
      <c r="E72" s="17" t="s">
        <v>47</v>
      </c>
      <c r="F72" s="19" t="str">
        <f>IF(V64=V65,0,IF(V64&gt;V65,F64,F65))</f>
        <v>ZSIROS ANDREA</v>
      </c>
      <c r="G72" s="19">
        <v>54</v>
      </c>
      <c r="H72" s="20">
        <f t="shared" si="18"/>
        <v>33</v>
      </c>
      <c r="I72" s="21">
        <v>87</v>
      </c>
      <c r="J72" s="20"/>
      <c r="K72" s="22">
        <f>IF(I72&gt;I73,1,0)+IF(J72&gt;J73,1,0)</f>
        <v>0</v>
      </c>
      <c r="L72" s="19">
        <v>54</v>
      </c>
      <c r="M72" s="20">
        <f t="shared" si="19"/>
        <v>33</v>
      </c>
      <c r="N72" s="21">
        <v>87</v>
      </c>
      <c r="O72" s="20"/>
      <c r="P72" s="22">
        <f>IF(N72&gt;N73,1,0)+IF(O72&gt;O73,1,0)</f>
        <v>1</v>
      </c>
      <c r="Q72" s="19">
        <f t="shared" si="20"/>
        <v>108</v>
      </c>
      <c r="R72" s="20">
        <f t="shared" si="20"/>
        <v>66</v>
      </c>
      <c r="S72" s="23">
        <f>Q72+R72</f>
        <v>174</v>
      </c>
      <c r="T72" s="24">
        <f>K72+P72</f>
        <v>1</v>
      </c>
      <c r="U72" s="25">
        <v>20</v>
      </c>
      <c r="V72" s="108">
        <f>T72+IF(U72&gt;U73,1,0)</f>
        <v>1</v>
      </c>
      <c r="W72" s="18"/>
    </row>
    <row r="73" spans="1:23" ht="16.5" thickBot="1">
      <c r="A73" s="389"/>
      <c r="B73" s="384"/>
      <c r="C73" s="391"/>
      <c r="D73" s="80">
        <v>25</v>
      </c>
      <c r="E73" s="26" t="s">
        <v>53</v>
      </c>
      <c r="F73" s="28" t="str">
        <f>IF(V60=V61,0,IF(V60&gt;V61,F60,F61))</f>
        <v>BARACSI ÁGNES</v>
      </c>
      <c r="G73" s="28">
        <v>65</v>
      </c>
      <c r="H73" s="20">
        <f t="shared" si="18"/>
        <v>24</v>
      </c>
      <c r="I73" s="30">
        <v>89</v>
      </c>
      <c r="J73" s="29"/>
      <c r="K73" s="31">
        <f>IF(I73&gt;I72,1,0)+IF(J73&gt;J72,1,0)</f>
        <v>1</v>
      </c>
      <c r="L73" s="28">
        <v>47</v>
      </c>
      <c r="M73" s="20">
        <f t="shared" si="19"/>
        <v>33</v>
      </c>
      <c r="N73" s="30">
        <v>80</v>
      </c>
      <c r="O73" s="29"/>
      <c r="P73" s="31">
        <f>IF(N73&gt;N72,1,0)+IF(O73&gt;O72,1,0)</f>
        <v>0</v>
      </c>
      <c r="Q73" s="28">
        <f t="shared" si="20"/>
        <v>112</v>
      </c>
      <c r="R73" s="29">
        <f t="shared" si="20"/>
        <v>57</v>
      </c>
      <c r="S73" s="32">
        <f>Q73+R73</f>
        <v>169</v>
      </c>
      <c r="T73" s="33">
        <f>K73+P73</f>
        <v>1</v>
      </c>
      <c r="U73" s="34">
        <v>21</v>
      </c>
      <c r="V73" s="109">
        <f>T73+IF(U73&gt;U72,1,0)</f>
        <v>2</v>
      </c>
      <c r="W73" s="27"/>
    </row>
    <row r="74" spans="1:23" ht="15.75">
      <c r="A74" s="64"/>
      <c r="B74" s="40"/>
      <c r="C74" s="42"/>
      <c r="W74" s="10"/>
    </row>
    <row r="75" spans="1:23" ht="15" customHeight="1" thickBot="1">
      <c r="A75" s="63"/>
      <c r="F75" s="11"/>
      <c r="W75" s="10"/>
    </row>
    <row r="76" spans="1:23" ht="15.75" customHeight="1">
      <c r="A76" s="381">
        <f ca="1">TODAY()</f>
        <v>42505</v>
      </c>
      <c r="B76" s="383">
        <v>0.58333333333333337</v>
      </c>
      <c r="C76" s="385">
        <v>31</v>
      </c>
      <c r="D76" s="81">
        <v>30</v>
      </c>
      <c r="E76" s="81" t="s">
        <v>114</v>
      </c>
      <c r="F76" s="19" t="str">
        <f>IF(V72=V73,0,IF(V72&gt;V73,F72,F73))</f>
        <v>BARACSI ÁGNES</v>
      </c>
      <c r="G76" s="19">
        <v>59</v>
      </c>
      <c r="H76" s="20">
        <v>40</v>
      </c>
      <c r="I76" s="21">
        <f>G76+H76</f>
        <v>99</v>
      </c>
      <c r="J76" s="20"/>
      <c r="K76" s="22">
        <f>IF(I76&gt;I77,1,0)+IF(J76&gt;J77,1,0)</f>
        <v>0</v>
      </c>
      <c r="L76" s="19">
        <v>59</v>
      </c>
      <c r="M76" s="20">
        <v>35</v>
      </c>
      <c r="N76" s="21">
        <f>L76+M76</f>
        <v>94</v>
      </c>
      <c r="O76" s="20"/>
      <c r="P76" s="22">
        <f>IF(N76&gt;N77,1,0)+IF(O76&gt;O77,1,0)</f>
        <v>0</v>
      </c>
      <c r="Q76" s="19">
        <f>G76+L76</f>
        <v>118</v>
      </c>
      <c r="R76" s="20">
        <f>H76+M76</f>
        <v>75</v>
      </c>
      <c r="S76" s="23">
        <f>Q76+R76</f>
        <v>193</v>
      </c>
      <c r="T76" s="24">
        <f>K76+P76</f>
        <v>0</v>
      </c>
      <c r="U76" s="25"/>
      <c r="V76" s="110">
        <f>T76+IF(U76&gt;U77,1,0)</f>
        <v>0</v>
      </c>
      <c r="W76" s="18"/>
    </row>
    <row r="77" spans="1:23" ht="16.5" thickBot="1">
      <c r="A77" s="382"/>
      <c r="B77" s="384"/>
      <c r="C77" s="386"/>
      <c r="D77" s="82">
        <v>29</v>
      </c>
      <c r="E77" s="82" t="s">
        <v>47</v>
      </c>
      <c r="F77" s="28" t="str">
        <f>IF(V70=V71,0,IF(V70&gt;V71,F70,F71))</f>
        <v>BORDÁCS DOROTTYA</v>
      </c>
      <c r="G77" s="28">
        <v>64</v>
      </c>
      <c r="H77" s="29">
        <v>45</v>
      </c>
      <c r="I77" s="30">
        <f>G77+H77</f>
        <v>109</v>
      </c>
      <c r="J77" s="29"/>
      <c r="K77" s="31">
        <f>IF(I77&gt;I76,1,0)+IF(J77&gt;J76,1,0)</f>
        <v>1</v>
      </c>
      <c r="L77" s="28">
        <v>67</v>
      </c>
      <c r="M77" s="29">
        <v>36</v>
      </c>
      <c r="N77" s="30">
        <f>L77+M77</f>
        <v>103</v>
      </c>
      <c r="O77" s="29"/>
      <c r="P77" s="31">
        <f>IF(N77&gt;N76,1,0)+IF(O77&gt;O76,1,0)</f>
        <v>1</v>
      </c>
      <c r="Q77" s="28">
        <f>G77+L77</f>
        <v>131</v>
      </c>
      <c r="R77" s="29">
        <f>H77+M77</f>
        <v>81</v>
      </c>
      <c r="S77" s="32">
        <f>Q77+R77</f>
        <v>212</v>
      </c>
      <c r="T77" s="33">
        <f>K77+P77</f>
        <v>2</v>
      </c>
      <c r="U77" s="34"/>
      <c r="V77" s="111">
        <f>T77+IF(U77&gt;U76,1,0)</f>
        <v>2</v>
      </c>
      <c r="W77" s="27"/>
    </row>
    <row r="78" spans="1:23" ht="15.75">
      <c r="A78" s="43"/>
      <c r="B78" s="44"/>
      <c r="C78" s="42"/>
      <c r="D78" s="42"/>
      <c r="E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</row>
  </sheetData>
  <mergeCells count="78">
    <mergeCell ref="A1:W1"/>
    <mergeCell ref="A2:W2"/>
    <mergeCell ref="A3:W3"/>
    <mergeCell ref="A4:W4"/>
    <mergeCell ref="C64:C65"/>
    <mergeCell ref="A60:A67"/>
    <mergeCell ref="B60:B61"/>
    <mergeCell ref="C60:C61"/>
    <mergeCell ref="B62:B63"/>
    <mergeCell ref="C62:C63"/>
    <mergeCell ref="B64:B65"/>
    <mergeCell ref="A8:A39"/>
    <mergeCell ref="B42:B43"/>
    <mergeCell ref="C42:C43"/>
    <mergeCell ref="B44:B45"/>
    <mergeCell ref="C44:C45"/>
    <mergeCell ref="A76:A77"/>
    <mergeCell ref="B76:B77"/>
    <mergeCell ref="B66:B67"/>
    <mergeCell ref="C48:C49"/>
    <mergeCell ref="B50:B51"/>
    <mergeCell ref="C50:C51"/>
    <mergeCell ref="B52:B53"/>
    <mergeCell ref="C52:C53"/>
    <mergeCell ref="C76:C77"/>
    <mergeCell ref="A70:A73"/>
    <mergeCell ref="B70:B71"/>
    <mergeCell ref="C70:C71"/>
    <mergeCell ref="B72:B73"/>
    <mergeCell ref="C72:C73"/>
    <mergeCell ref="C66:C67"/>
    <mergeCell ref="A42:A57"/>
    <mergeCell ref="B48:B49"/>
    <mergeCell ref="B56:B57"/>
    <mergeCell ref="C56:C57"/>
    <mergeCell ref="C54:C55"/>
    <mergeCell ref="B54:B55"/>
    <mergeCell ref="B36:B37"/>
    <mergeCell ref="C8:C9"/>
    <mergeCell ref="B38:B39"/>
    <mergeCell ref="C38:C39"/>
    <mergeCell ref="B46:B47"/>
    <mergeCell ref="C46:C47"/>
    <mergeCell ref="B30:B31"/>
    <mergeCell ref="C26:C27"/>
    <mergeCell ref="C30:C31"/>
    <mergeCell ref="C36:C37"/>
    <mergeCell ref="B32:B33"/>
    <mergeCell ref="C12:C13"/>
    <mergeCell ref="B34:B35"/>
    <mergeCell ref="C34:C35"/>
    <mergeCell ref="B20:B21"/>
    <mergeCell ref="C28:C29"/>
    <mergeCell ref="C32:C33"/>
    <mergeCell ref="B14:B15"/>
    <mergeCell ref="C14:C15"/>
    <mergeCell ref="C18:C19"/>
    <mergeCell ref="B28:B29"/>
    <mergeCell ref="B22:B23"/>
    <mergeCell ref="B26:B27"/>
    <mergeCell ref="B8:B9"/>
    <mergeCell ref="B16:B17"/>
    <mergeCell ref="C24:C25"/>
    <mergeCell ref="B18:B19"/>
    <mergeCell ref="C22:C23"/>
    <mergeCell ref="C20:C21"/>
    <mergeCell ref="B24:B25"/>
    <mergeCell ref="C16:C17"/>
    <mergeCell ref="B10:B11"/>
    <mergeCell ref="C10:C11"/>
    <mergeCell ref="B12:B13"/>
    <mergeCell ref="Q6:W6"/>
    <mergeCell ref="G6:K6"/>
    <mergeCell ref="L6:P6"/>
    <mergeCell ref="A6:B7"/>
    <mergeCell ref="C6:D7"/>
    <mergeCell ref="E6:E7"/>
    <mergeCell ref="F6:F7"/>
  </mergeCells>
  <phoneticPr fontId="22" type="noConversion"/>
  <conditionalFormatting sqref="V24">
    <cfRule type="cellIs" dxfId="125" priority="239" stopIfTrue="1" operator="greaterThan">
      <formula>$V$25</formula>
    </cfRule>
    <cfRule type="cellIs" dxfId="124" priority="240" stopIfTrue="1" operator="lessThan">
      <formula>$V$25</formula>
    </cfRule>
  </conditionalFormatting>
  <conditionalFormatting sqref="V25">
    <cfRule type="cellIs" dxfId="123" priority="237" stopIfTrue="1" operator="greaterThan">
      <formula>$V$24</formula>
    </cfRule>
    <cfRule type="cellIs" dxfId="122" priority="238" stopIfTrue="1" operator="lessThan">
      <formula>$V$24</formula>
    </cfRule>
  </conditionalFormatting>
  <conditionalFormatting sqref="V28">
    <cfRule type="cellIs" dxfId="121" priority="123" stopIfTrue="1" operator="greaterThan">
      <formula>$V$29</formula>
    </cfRule>
    <cfRule type="cellIs" dxfId="120" priority="124" stopIfTrue="1" operator="lessThan">
      <formula>$V$29</formula>
    </cfRule>
  </conditionalFormatting>
  <conditionalFormatting sqref="V29">
    <cfRule type="cellIs" dxfId="119" priority="121" stopIfTrue="1" operator="greaterThan">
      <formula>$V$28</formula>
    </cfRule>
    <cfRule type="cellIs" dxfId="118" priority="122" stopIfTrue="1" operator="lessThan">
      <formula>$V$28</formula>
    </cfRule>
  </conditionalFormatting>
  <conditionalFormatting sqref="V30">
    <cfRule type="cellIs" dxfId="117" priority="119" stopIfTrue="1" operator="greaterThan">
      <formula>$V$31</formula>
    </cfRule>
    <cfRule type="cellIs" dxfId="116" priority="120" stopIfTrue="1" operator="lessThan">
      <formula>$V$31</formula>
    </cfRule>
  </conditionalFormatting>
  <conditionalFormatting sqref="V31">
    <cfRule type="cellIs" dxfId="115" priority="117" stopIfTrue="1" operator="greaterThan">
      <formula>$V$30</formula>
    </cfRule>
    <cfRule type="cellIs" dxfId="114" priority="118" stopIfTrue="1" operator="lessThan">
      <formula>$V$30</formula>
    </cfRule>
  </conditionalFormatting>
  <conditionalFormatting sqref="V16">
    <cfRule type="cellIs" dxfId="113" priority="111" stopIfTrue="1" operator="greaterThan">
      <formula>$V$17</formula>
    </cfRule>
    <cfRule type="cellIs" dxfId="112" priority="112" stopIfTrue="1" operator="lessThan">
      <formula>$V$17</formula>
    </cfRule>
  </conditionalFormatting>
  <conditionalFormatting sqref="V17">
    <cfRule type="cellIs" dxfId="111" priority="109" stopIfTrue="1" operator="greaterThan">
      <formula>$V$16</formula>
    </cfRule>
    <cfRule type="cellIs" dxfId="110" priority="110" stopIfTrue="1" operator="lessThan">
      <formula>$V$16</formula>
    </cfRule>
  </conditionalFormatting>
  <conditionalFormatting sqref="V10">
    <cfRule type="cellIs" dxfId="109" priority="107" stopIfTrue="1" operator="greaterThan">
      <formula>$V$11</formula>
    </cfRule>
    <cfRule type="cellIs" dxfId="108" priority="108" stopIfTrue="1" operator="lessThan">
      <formula>$V$11</formula>
    </cfRule>
  </conditionalFormatting>
  <conditionalFormatting sqref="V11">
    <cfRule type="cellIs" dxfId="107" priority="105" stopIfTrue="1" operator="greaterThan">
      <formula>$V$10</formula>
    </cfRule>
    <cfRule type="cellIs" dxfId="106" priority="106" stopIfTrue="1" operator="lessThan">
      <formula>$V$10</formula>
    </cfRule>
  </conditionalFormatting>
  <conditionalFormatting sqref="V14">
    <cfRule type="cellIs" dxfId="105" priority="103" stopIfTrue="1" operator="greaterThan">
      <formula>$V$15</formula>
    </cfRule>
    <cfRule type="cellIs" dxfId="104" priority="104" stopIfTrue="1" operator="lessThan">
      <formula>$V$15</formula>
    </cfRule>
  </conditionalFormatting>
  <conditionalFormatting sqref="V15">
    <cfRule type="cellIs" dxfId="103" priority="101" stopIfTrue="1" operator="greaterThan">
      <formula>$V$14</formula>
    </cfRule>
    <cfRule type="cellIs" dxfId="102" priority="102" stopIfTrue="1" operator="lessThan">
      <formula>$V$14</formula>
    </cfRule>
  </conditionalFormatting>
  <conditionalFormatting sqref="V22">
    <cfRule type="cellIs" dxfId="101" priority="99" stopIfTrue="1" operator="greaterThan">
      <formula>$V$23</formula>
    </cfRule>
    <cfRule type="cellIs" dxfId="100" priority="100" stopIfTrue="1" operator="lessThan">
      <formula>$V$23</formula>
    </cfRule>
  </conditionalFormatting>
  <conditionalFormatting sqref="V23">
    <cfRule type="cellIs" dxfId="99" priority="97" stopIfTrue="1" operator="greaterThan">
      <formula>$V$22</formula>
    </cfRule>
    <cfRule type="cellIs" dxfId="98" priority="98" stopIfTrue="1" operator="lessThan">
      <formula>$V$22</formula>
    </cfRule>
  </conditionalFormatting>
  <conditionalFormatting sqref="V18">
    <cfRule type="cellIs" dxfId="97" priority="95" stopIfTrue="1" operator="greaterThan">
      <formula>$V$19</formula>
    </cfRule>
    <cfRule type="cellIs" dxfId="96" priority="96" stopIfTrue="1" operator="lessThan">
      <formula>$V$19</formula>
    </cfRule>
  </conditionalFormatting>
  <conditionalFormatting sqref="V19">
    <cfRule type="cellIs" dxfId="95" priority="93" stopIfTrue="1" operator="greaterThan">
      <formula>$V$18</formula>
    </cfRule>
    <cfRule type="cellIs" dxfId="94" priority="94" stopIfTrue="1" operator="lessThan">
      <formula>$V$18</formula>
    </cfRule>
  </conditionalFormatting>
  <conditionalFormatting sqref="V20">
    <cfRule type="cellIs" dxfId="93" priority="91" stopIfTrue="1" operator="greaterThan">
      <formula>$V$21</formula>
    </cfRule>
    <cfRule type="cellIs" dxfId="92" priority="92" stopIfTrue="1" operator="lessThan">
      <formula>$V$21</formula>
    </cfRule>
  </conditionalFormatting>
  <conditionalFormatting sqref="V21">
    <cfRule type="cellIs" dxfId="91" priority="89" stopIfTrue="1" operator="greaterThan">
      <formula>$V$20</formula>
    </cfRule>
    <cfRule type="cellIs" dxfId="90" priority="90" stopIfTrue="1" operator="lessThan">
      <formula>$V$20</formula>
    </cfRule>
  </conditionalFormatting>
  <conditionalFormatting sqref="V26">
    <cfRule type="cellIs" dxfId="89" priority="87" stopIfTrue="1" operator="greaterThan">
      <formula>$V$27</formula>
    </cfRule>
    <cfRule type="cellIs" dxfId="88" priority="88" stopIfTrue="1" operator="lessThan">
      <formula>$V$27</formula>
    </cfRule>
  </conditionalFormatting>
  <conditionalFormatting sqref="V27">
    <cfRule type="cellIs" dxfId="87" priority="85" stopIfTrue="1" operator="greaterThan">
      <formula>$V$26</formula>
    </cfRule>
    <cfRule type="cellIs" dxfId="86" priority="86" stopIfTrue="1" operator="lessThan">
      <formula>$V$26</formula>
    </cfRule>
  </conditionalFormatting>
  <conditionalFormatting sqref="V12">
    <cfRule type="cellIs" dxfId="85" priority="83" stopIfTrue="1" operator="greaterThan">
      <formula>$V$13</formula>
    </cfRule>
    <cfRule type="cellIs" dxfId="84" priority="84" stopIfTrue="1" operator="lessThan">
      <formula>$V$13</formula>
    </cfRule>
  </conditionalFormatting>
  <conditionalFormatting sqref="V13">
    <cfRule type="cellIs" dxfId="83" priority="81" stopIfTrue="1" operator="greaterThan">
      <formula>$V$12</formula>
    </cfRule>
    <cfRule type="cellIs" dxfId="82" priority="82" stopIfTrue="1" operator="lessThan">
      <formula>$V$12</formula>
    </cfRule>
  </conditionalFormatting>
  <conditionalFormatting sqref="V8">
    <cfRule type="cellIs" dxfId="81" priority="79" stopIfTrue="1" operator="greaterThan">
      <formula>$V$9</formula>
    </cfRule>
    <cfRule type="cellIs" dxfId="80" priority="80" stopIfTrue="1" operator="lessThan">
      <formula>$V$9</formula>
    </cfRule>
  </conditionalFormatting>
  <conditionalFormatting sqref="V9">
    <cfRule type="cellIs" dxfId="79" priority="77" stopIfTrue="1" operator="greaterThan">
      <formula>$V$8</formula>
    </cfRule>
    <cfRule type="cellIs" dxfId="78" priority="78" stopIfTrue="1" operator="lessThan">
      <formula>$V$8</formula>
    </cfRule>
  </conditionalFormatting>
  <conditionalFormatting sqref="V38">
    <cfRule type="cellIs" dxfId="77" priority="75" stopIfTrue="1" operator="greaterThan">
      <formula>$V$39</formula>
    </cfRule>
    <cfRule type="cellIs" dxfId="76" priority="76" stopIfTrue="1" operator="lessThan">
      <formula>$V$39</formula>
    </cfRule>
  </conditionalFormatting>
  <conditionalFormatting sqref="V39">
    <cfRule type="cellIs" dxfId="75" priority="73" stopIfTrue="1" operator="greaterThan">
      <formula>$V$38</formula>
    </cfRule>
    <cfRule type="cellIs" dxfId="74" priority="74" stopIfTrue="1" operator="lessThan">
      <formula>$V$38</formula>
    </cfRule>
  </conditionalFormatting>
  <conditionalFormatting sqref="V72">
    <cfRule type="cellIs" dxfId="73" priority="71" stopIfTrue="1" operator="greaterThan">
      <formula>$V$73</formula>
    </cfRule>
    <cfRule type="cellIs" dxfId="72" priority="72" stopIfTrue="1" operator="lessThan">
      <formula>$V$73</formula>
    </cfRule>
  </conditionalFormatting>
  <conditionalFormatting sqref="V73">
    <cfRule type="cellIs" dxfId="71" priority="69" stopIfTrue="1" operator="greaterThan">
      <formula>$V$72</formula>
    </cfRule>
    <cfRule type="cellIs" dxfId="70" priority="70" stopIfTrue="1" operator="lessThan">
      <formula>$V$72</formula>
    </cfRule>
  </conditionalFormatting>
  <conditionalFormatting sqref="V76">
    <cfRule type="cellIs" dxfId="69" priority="67" stopIfTrue="1" operator="greaterThan">
      <formula>$V$77</formula>
    </cfRule>
    <cfRule type="cellIs" dxfId="68" priority="68" stopIfTrue="1" operator="lessThan">
      <formula>$V$77</formula>
    </cfRule>
  </conditionalFormatting>
  <conditionalFormatting sqref="V77">
    <cfRule type="cellIs" dxfId="67" priority="65" stopIfTrue="1" operator="greaterThan">
      <formula>$V$76</formula>
    </cfRule>
    <cfRule type="cellIs" dxfId="66" priority="66" stopIfTrue="1" operator="lessThan">
      <formula>$V$76</formula>
    </cfRule>
  </conditionalFormatting>
  <conditionalFormatting sqref="V42">
    <cfRule type="cellIs" dxfId="65" priority="63" stopIfTrue="1" operator="greaterThan">
      <formula>$V$43</formula>
    </cfRule>
    <cfRule type="cellIs" dxfId="64" priority="64" stopIfTrue="1" operator="lessThan">
      <formula>$V$43</formula>
    </cfRule>
  </conditionalFormatting>
  <conditionalFormatting sqref="V43">
    <cfRule type="cellIs" dxfId="63" priority="61" stopIfTrue="1" operator="greaterThan">
      <formula>$V$42</formula>
    </cfRule>
    <cfRule type="cellIs" dxfId="62" priority="62" stopIfTrue="1" operator="lessThan">
      <formula>$V$42</formula>
    </cfRule>
  </conditionalFormatting>
  <conditionalFormatting sqref="V49">
    <cfRule type="cellIs" dxfId="61" priority="59" stopIfTrue="1" operator="greaterThan">
      <formula>$V$48</formula>
    </cfRule>
    <cfRule type="cellIs" dxfId="60" priority="60" stopIfTrue="1" operator="lessThan">
      <formula>$V$48</formula>
    </cfRule>
  </conditionalFormatting>
  <conditionalFormatting sqref="V48">
    <cfRule type="cellIs" dxfId="59" priority="57" stopIfTrue="1" operator="greaterThan">
      <formula>$V$49</formula>
    </cfRule>
    <cfRule type="cellIs" dxfId="58" priority="58" stopIfTrue="1" operator="lessThan">
      <formula>$V$49</formula>
    </cfRule>
  </conditionalFormatting>
  <conditionalFormatting sqref="V44">
    <cfRule type="cellIs" dxfId="57" priority="55" stopIfTrue="1" operator="greaterThan">
      <formula>$V$45</formula>
    </cfRule>
    <cfRule type="cellIs" dxfId="56" priority="56" stopIfTrue="1" operator="lessThan">
      <formula>$V$45</formula>
    </cfRule>
  </conditionalFormatting>
  <conditionalFormatting sqref="V45">
    <cfRule type="cellIs" dxfId="55" priority="53" stopIfTrue="1" operator="greaterThan">
      <formula>$V$44</formula>
    </cfRule>
    <cfRule type="cellIs" dxfId="54" priority="54" stopIfTrue="1" operator="lessThan">
      <formula>$V$44</formula>
    </cfRule>
  </conditionalFormatting>
  <conditionalFormatting sqref="V34">
    <cfRule type="cellIs" dxfId="53" priority="51" stopIfTrue="1" operator="greaterThan">
      <formula>$V$35</formula>
    </cfRule>
    <cfRule type="cellIs" dxfId="52" priority="52" stopIfTrue="1" operator="lessThan">
      <formula>$V$35</formula>
    </cfRule>
  </conditionalFormatting>
  <conditionalFormatting sqref="V37">
    <cfRule type="cellIs" dxfId="51" priority="49" stopIfTrue="1" operator="greaterThan">
      <formula>$V$36</formula>
    </cfRule>
    <cfRule type="cellIs" dxfId="50" priority="50" stopIfTrue="1" operator="lessThan">
      <formula>$V$36</formula>
    </cfRule>
  </conditionalFormatting>
  <conditionalFormatting sqref="V35">
    <cfRule type="cellIs" dxfId="49" priority="47" stopIfTrue="1" operator="greaterThan">
      <formula>$V$34</formula>
    </cfRule>
    <cfRule type="cellIs" dxfId="48" priority="48" stopIfTrue="1" operator="lessThan">
      <formula>$V$34</formula>
    </cfRule>
  </conditionalFormatting>
  <conditionalFormatting sqref="V36">
    <cfRule type="cellIs" dxfId="47" priority="45" stopIfTrue="1" operator="greaterThan">
      <formula>$V$37</formula>
    </cfRule>
    <cfRule type="cellIs" dxfId="46" priority="46" stopIfTrue="1" operator="lessThan">
      <formula>$V$37</formula>
    </cfRule>
  </conditionalFormatting>
  <conditionalFormatting sqref="V47">
    <cfRule type="cellIs" dxfId="45" priority="43" stopIfTrue="1" operator="greaterThan">
      <formula>$V$46</formula>
    </cfRule>
    <cfRule type="cellIs" dxfId="44" priority="44" stopIfTrue="1" operator="lessThan">
      <formula>$V$46</formula>
    </cfRule>
  </conditionalFormatting>
  <conditionalFormatting sqref="V46">
    <cfRule type="cellIs" dxfId="43" priority="41" stopIfTrue="1" operator="greaterThan">
      <formula>$V$47</formula>
    </cfRule>
    <cfRule type="cellIs" dxfId="42" priority="42" stopIfTrue="1" operator="lessThan">
      <formula>$V$47</formula>
    </cfRule>
  </conditionalFormatting>
  <conditionalFormatting sqref="V61">
    <cfRule type="cellIs" dxfId="41" priority="39" stopIfTrue="1" operator="greaterThan">
      <formula>$V$60</formula>
    </cfRule>
    <cfRule type="cellIs" dxfId="40" priority="40" stopIfTrue="1" operator="lessThan">
      <formula>$V$60</formula>
    </cfRule>
  </conditionalFormatting>
  <conditionalFormatting sqref="V60">
    <cfRule type="cellIs" dxfId="39" priority="37" stopIfTrue="1" operator="greaterThan">
      <formula>$V$61</formula>
    </cfRule>
    <cfRule type="cellIs" dxfId="38" priority="38" stopIfTrue="1" operator="lessThan">
      <formula>$V$61</formula>
    </cfRule>
  </conditionalFormatting>
  <conditionalFormatting sqref="V63">
    <cfRule type="cellIs" dxfId="37" priority="35" stopIfTrue="1" operator="greaterThan">
      <formula>$V$62</formula>
    </cfRule>
    <cfRule type="cellIs" dxfId="36" priority="36" stopIfTrue="1" operator="lessThan">
      <formula>$V$62</formula>
    </cfRule>
  </conditionalFormatting>
  <conditionalFormatting sqref="V62">
    <cfRule type="cellIs" dxfId="35" priority="33" stopIfTrue="1" operator="greaterThan">
      <formula>$V$63</formula>
    </cfRule>
    <cfRule type="cellIs" dxfId="34" priority="34" stopIfTrue="1" operator="lessThan">
      <formula>$V$63</formula>
    </cfRule>
  </conditionalFormatting>
  <conditionalFormatting sqref="V65">
    <cfRule type="cellIs" dxfId="33" priority="31" stopIfTrue="1" operator="greaterThan">
      <formula>$V$64</formula>
    </cfRule>
    <cfRule type="cellIs" dxfId="32" priority="32" stopIfTrue="1" operator="lessThan">
      <formula>$V$64</formula>
    </cfRule>
  </conditionalFormatting>
  <conditionalFormatting sqref="V64">
    <cfRule type="cellIs" dxfId="31" priority="29" stopIfTrue="1" operator="greaterThan">
      <formula>$V$65</formula>
    </cfRule>
    <cfRule type="cellIs" dxfId="30" priority="30" stopIfTrue="1" operator="lessThan">
      <formula>$V$65</formula>
    </cfRule>
  </conditionalFormatting>
  <conditionalFormatting sqref="V67">
    <cfRule type="cellIs" dxfId="29" priority="27" stopIfTrue="1" operator="greaterThan">
      <formula>$V$66</formula>
    </cfRule>
    <cfRule type="cellIs" dxfId="28" priority="28" stopIfTrue="1" operator="lessThan">
      <formula>$V$66</formula>
    </cfRule>
  </conditionalFormatting>
  <conditionalFormatting sqref="V66">
    <cfRule type="cellIs" dxfId="27" priority="25" stopIfTrue="1" operator="greaterThan">
      <formula>$V$67</formula>
    </cfRule>
    <cfRule type="cellIs" dxfId="26" priority="26" stopIfTrue="1" operator="lessThan">
      <formula>$V$67</formula>
    </cfRule>
  </conditionalFormatting>
  <conditionalFormatting sqref="V70">
    <cfRule type="cellIs" dxfId="25" priority="23" stopIfTrue="1" operator="greaterThan">
      <formula>$V$71</formula>
    </cfRule>
    <cfRule type="cellIs" dxfId="24" priority="24" stopIfTrue="1" operator="lessThan">
      <formula>$V$71</formula>
    </cfRule>
  </conditionalFormatting>
  <conditionalFormatting sqref="V71">
    <cfRule type="cellIs" dxfId="23" priority="21" stopIfTrue="1" operator="greaterThan">
      <formula>$V$70</formula>
    </cfRule>
    <cfRule type="cellIs" dxfId="22" priority="22" stopIfTrue="1" operator="lessThan">
      <formula>$V$70</formula>
    </cfRule>
  </conditionalFormatting>
  <conditionalFormatting sqref="V54">
    <cfRule type="cellIs" dxfId="21" priority="19" stopIfTrue="1" operator="greaterThan">
      <formula>$V$55</formula>
    </cfRule>
    <cfRule type="cellIs" dxfId="20" priority="20" stopIfTrue="1" operator="lessThan">
      <formula>$V$55</formula>
    </cfRule>
  </conditionalFormatting>
  <conditionalFormatting sqref="V55">
    <cfRule type="cellIs" dxfId="19" priority="17" stopIfTrue="1" operator="greaterThan">
      <formula>$V$54</formula>
    </cfRule>
    <cfRule type="cellIs" dxfId="18" priority="18" stopIfTrue="1" operator="lessThan">
      <formula>$V$54</formula>
    </cfRule>
  </conditionalFormatting>
  <conditionalFormatting sqref="V56">
    <cfRule type="cellIs" dxfId="17" priority="15" stopIfTrue="1" operator="greaterThan">
      <formula>$V$57</formula>
    </cfRule>
    <cfRule type="cellIs" dxfId="16" priority="16" stopIfTrue="1" operator="lessThan">
      <formula>$V$57</formula>
    </cfRule>
  </conditionalFormatting>
  <conditionalFormatting sqref="V57">
    <cfRule type="cellIs" dxfId="15" priority="13" stopIfTrue="1" operator="greaterThan">
      <formula>$V$56</formula>
    </cfRule>
    <cfRule type="cellIs" dxfId="14" priority="14" stopIfTrue="1" operator="lessThan">
      <formula>$V$56</formula>
    </cfRule>
  </conditionalFormatting>
  <conditionalFormatting sqref="V51">
    <cfRule type="cellIs" dxfId="13" priority="11" stopIfTrue="1" operator="greaterThan">
      <formula>$V$50</formula>
    </cfRule>
    <cfRule type="cellIs" dxfId="12" priority="12" stopIfTrue="1" operator="lessThan">
      <formula>$V$50</formula>
    </cfRule>
  </conditionalFormatting>
  <conditionalFormatting sqref="V50">
    <cfRule type="cellIs" dxfId="11" priority="9" stopIfTrue="1" operator="greaterThan">
      <formula>$V$51</formula>
    </cfRule>
    <cfRule type="cellIs" dxfId="10" priority="10" stopIfTrue="1" operator="lessThan">
      <formula>$V$51</formula>
    </cfRule>
  </conditionalFormatting>
  <conditionalFormatting sqref="V32">
    <cfRule type="cellIs" dxfId="9" priority="7" operator="lessThan">
      <formula>$V$33</formula>
    </cfRule>
    <cfRule type="cellIs" dxfId="8" priority="8" operator="greaterThan">
      <formula>$V$33</formula>
    </cfRule>
  </conditionalFormatting>
  <conditionalFormatting sqref="V33">
    <cfRule type="cellIs" dxfId="7" priority="5" operator="lessThan">
      <formula>$V$32</formula>
    </cfRule>
    <cfRule type="cellIs" dxfId="6" priority="6" operator="greaterThan">
      <formula>$V$32</formula>
    </cfRule>
  </conditionalFormatting>
  <conditionalFormatting sqref="V52">
    <cfRule type="cellIs" dxfId="5" priority="3" operator="lessThan">
      <formula>$V$53</formula>
    </cfRule>
    <cfRule type="cellIs" dxfId="4" priority="4" operator="greaterThan">
      <formula>$V$53</formula>
    </cfRule>
  </conditionalFormatting>
  <conditionalFormatting sqref="V53">
    <cfRule type="cellIs" dxfId="3" priority="1" operator="lessThan">
      <formula>$V$52</formula>
    </cfRule>
    <cfRule type="cellIs" dxfId="2" priority="2" operator="greaterThan">
      <formula>$V$52</formula>
    </cfRule>
  </conditionalFormatting>
  <pageMargins left="0.15748031496062992" right="0.19685039370078741" top="0.43" bottom="0.19685039370078741" header="0.15748031496062992" footer="0.15748031496062992"/>
  <pageSetup paperSize="9" scale="79" orientation="landscape" verticalDpi="0" r:id="rId1"/>
  <rowBreaks count="1" manualBreakCount="1">
    <brk id="4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4"/>
  <sheetViews>
    <sheetView topLeftCell="A7" zoomScale="70" zoomScaleNormal="70" workbookViewId="0">
      <selection activeCell="AK34" sqref="AK34"/>
    </sheetView>
  </sheetViews>
  <sheetFormatPr defaultRowHeight="14.25"/>
  <cols>
    <col min="1" max="3" width="3.85546875" style="10" customWidth="1"/>
    <col min="4" max="4" width="28.5703125" style="45" customWidth="1"/>
    <col min="5" max="6" width="4.7109375" style="59" customWidth="1"/>
    <col min="7" max="7" width="4.7109375" style="10" customWidth="1"/>
    <col min="8" max="8" width="0.7109375" style="10" customWidth="1"/>
    <col min="9" max="10" width="3.85546875" style="10" customWidth="1"/>
    <col min="11" max="11" width="4.28515625" style="10" customWidth="1"/>
    <col min="12" max="12" width="28.5703125" style="45" customWidth="1"/>
    <col min="13" max="14" width="4.7109375" style="59" customWidth="1"/>
    <col min="15" max="15" width="4.7109375" style="10" customWidth="1"/>
    <col min="16" max="16" width="0.7109375" style="10" customWidth="1"/>
    <col min="17" max="19" width="3.7109375" style="10" customWidth="1"/>
    <col min="20" max="20" width="28.5703125" style="10" customWidth="1"/>
    <col min="21" max="22" width="4.7109375" style="40" customWidth="1"/>
    <col min="23" max="23" width="4.7109375" style="10" customWidth="1"/>
    <col min="24" max="24" width="0.7109375" style="10" customWidth="1"/>
    <col min="25" max="27" width="3.7109375" style="10" customWidth="1"/>
    <col min="28" max="28" width="28.7109375" style="10" customWidth="1"/>
    <col min="29" max="30" width="4.7109375" style="40" customWidth="1"/>
    <col min="31" max="31" width="4.7109375" style="10" customWidth="1"/>
    <col min="32" max="33" width="0.7109375" style="10" customWidth="1"/>
    <col min="34" max="34" width="4.140625" style="10" customWidth="1"/>
    <col min="35" max="35" width="6.42578125" style="10" customWidth="1"/>
    <col min="36" max="36" width="22.42578125" style="10" customWidth="1"/>
    <col min="37" max="37" width="4.140625" style="10" customWidth="1"/>
    <col min="38" max="16384" width="9.140625" style="11"/>
  </cols>
  <sheetData>
    <row r="1" spans="1:37" s="159" customFormat="1" ht="23.25">
      <c r="A1" s="291" t="s">
        <v>151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415"/>
      <c r="AE1" s="293"/>
    </row>
    <row r="2" spans="1:37" s="160" customFormat="1" ht="26.25" customHeight="1">
      <c r="A2" s="294" t="s">
        <v>111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416"/>
      <c r="AE2" s="296"/>
    </row>
    <row r="3" spans="1:37" s="160" customFormat="1" ht="26.25" customHeight="1">
      <c r="A3" s="294">
        <v>42505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416"/>
      <c r="AE3" s="296"/>
    </row>
    <row r="4" spans="1:37" s="160" customFormat="1" ht="26.25" customHeight="1" thickBot="1">
      <c r="A4" s="297" t="s">
        <v>149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417"/>
      <c r="AE4" s="299"/>
    </row>
    <row r="5" spans="1:37" ht="15" thickBot="1">
      <c r="A5" s="237"/>
      <c r="B5" s="237"/>
      <c r="C5" s="237"/>
      <c r="G5" s="237"/>
      <c r="H5" s="237"/>
      <c r="I5" s="237"/>
      <c r="J5" s="237"/>
      <c r="K5" s="237"/>
      <c r="O5" s="237"/>
      <c r="P5" s="237"/>
      <c r="Q5" s="237"/>
      <c r="R5" s="237"/>
      <c r="S5" s="237"/>
      <c r="T5" s="237"/>
      <c r="W5" s="237"/>
      <c r="X5" s="237"/>
      <c r="Y5" s="237"/>
      <c r="Z5" s="237"/>
      <c r="AA5" s="237"/>
      <c r="AB5" s="237"/>
      <c r="AE5" s="237"/>
      <c r="AF5" s="237"/>
      <c r="AG5" s="237"/>
      <c r="AH5" s="237"/>
      <c r="AI5" s="237"/>
      <c r="AJ5" s="237"/>
      <c r="AK5" s="237"/>
    </row>
    <row r="6" spans="1:37" ht="44.25" customHeight="1" thickBot="1">
      <c r="A6" s="418" t="s">
        <v>32</v>
      </c>
      <c r="B6" s="419"/>
      <c r="C6" s="46" t="s">
        <v>46</v>
      </c>
      <c r="D6" s="47" t="s">
        <v>33</v>
      </c>
      <c r="E6" s="89" t="s">
        <v>60</v>
      </c>
      <c r="F6" s="266" t="s">
        <v>43</v>
      </c>
      <c r="G6" s="265" t="s">
        <v>49</v>
      </c>
      <c r="H6" s="49"/>
      <c r="I6" s="418" t="s">
        <v>32</v>
      </c>
      <c r="J6" s="419"/>
      <c r="K6" s="46" t="s">
        <v>46</v>
      </c>
      <c r="L6" s="47" t="s">
        <v>33</v>
      </c>
      <c r="M6" s="89" t="s">
        <v>60</v>
      </c>
      <c r="N6" s="266" t="s">
        <v>43</v>
      </c>
      <c r="O6" s="48" t="s">
        <v>49</v>
      </c>
      <c r="P6" s="49"/>
      <c r="Q6" s="418" t="s">
        <v>32</v>
      </c>
      <c r="R6" s="419"/>
      <c r="S6" s="46" t="s">
        <v>46</v>
      </c>
      <c r="T6" s="47" t="s">
        <v>33</v>
      </c>
      <c r="U6" s="89" t="s">
        <v>60</v>
      </c>
      <c r="V6" s="266" t="s">
        <v>43</v>
      </c>
      <c r="W6" s="48" t="s">
        <v>49</v>
      </c>
      <c r="X6" s="49"/>
      <c r="Y6" s="418" t="s">
        <v>32</v>
      </c>
      <c r="Z6" s="419"/>
      <c r="AA6" s="46" t="s">
        <v>46</v>
      </c>
      <c r="AB6" s="47" t="s">
        <v>33</v>
      </c>
      <c r="AC6" s="89" t="s">
        <v>60</v>
      </c>
      <c r="AD6" s="266" t="s">
        <v>43</v>
      </c>
      <c r="AE6" s="48" t="s">
        <v>49</v>
      </c>
      <c r="AF6" s="49"/>
      <c r="AG6" s="49"/>
      <c r="AH6" s="49"/>
      <c r="AI6" s="49"/>
      <c r="AJ6" s="49"/>
      <c r="AK6" s="49"/>
    </row>
    <row r="7" spans="1:37" ht="17.25" customHeight="1" thickBot="1">
      <c r="A7" s="403">
        <v>1</v>
      </c>
      <c r="B7" s="87">
        <f>'Sp. JK.'!D8</f>
        <v>29</v>
      </c>
      <c r="C7" s="87" t="str">
        <f>'Sp. JK.'!E8</f>
        <v>I.</v>
      </c>
      <c r="D7" s="87" t="str">
        <f>'Sp. JK.'!F8</f>
        <v>JÁRFÁSNÉ SZABÓ RENÁTA</v>
      </c>
      <c r="E7" s="94">
        <f>'Sp. JK.'!S8</f>
        <v>188</v>
      </c>
      <c r="F7" s="94">
        <f>'Sp. JK.'!U8</f>
        <v>0</v>
      </c>
      <c r="G7" s="51">
        <f>'Sp. JK.'!V8</f>
        <v>0</v>
      </c>
      <c r="H7" s="52"/>
      <c r="I7" s="52"/>
      <c r="J7" s="52"/>
      <c r="K7" s="52"/>
      <c r="L7" s="52"/>
      <c r="M7" s="92"/>
      <c r="N7" s="92"/>
      <c r="O7" s="52"/>
      <c r="P7" s="52"/>
      <c r="Q7" s="52"/>
      <c r="R7" s="52"/>
      <c r="S7" s="52"/>
      <c r="T7" s="52"/>
      <c r="U7" s="92"/>
      <c r="V7" s="92"/>
      <c r="W7" s="52"/>
      <c r="X7" s="52"/>
      <c r="Y7" s="52"/>
      <c r="Z7" s="52"/>
      <c r="AA7" s="52"/>
      <c r="AB7" s="52"/>
      <c r="AC7" s="92"/>
      <c r="AD7" s="92"/>
      <c r="AE7" s="52"/>
      <c r="AF7" s="52"/>
      <c r="AG7" s="52"/>
      <c r="AH7" s="52"/>
      <c r="AI7" s="52"/>
      <c r="AJ7" s="52"/>
      <c r="AK7" s="52"/>
    </row>
    <row r="8" spans="1:37" ht="17.25" customHeight="1" thickBot="1">
      <c r="A8" s="404"/>
      <c r="B8" s="88">
        <f>'Sp. JK.'!D9</f>
        <v>4</v>
      </c>
      <c r="C8" s="88" t="str">
        <f>'Sp. JK.'!E9</f>
        <v>II.</v>
      </c>
      <c r="D8" s="88" t="str">
        <f>'Sp. JK.'!F9</f>
        <v>SÁFRÁNY ANITA</v>
      </c>
      <c r="E8" s="95">
        <f>'Sp. JK.'!S9</f>
        <v>228</v>
      </c>
      <c r="F8" s="95">
        <f>'Sp. JK.'!U9</f>
        <v>0</v>
      </c>
      <c r="G8" s="54">
        <f>'Sp. JK.'!V9</f>
        <v>2</v>
      </c>
      <c r="H8" s="52"/>
      <c r="I8" s="407">
        <v>18</v>
      </c>
      <c r="J8" s="231">
        <f>'Sp. JK.'!D44</f>
        <v>1</v>
      </c>
      <c r="K8" s="231" t="str">
        <f>'Sp. JK.'!E44</f>
        <v>III.</v>
      </c>
      <c r="L8" s="231" t="str">
        <f>'Sp. JK.'!F44</f>
        <v>SÁFRÁNY ANITA</v>
      </c>
      <c r="M8" s="232">
        <f>'Sp. JK.'!S44</f>
        <v>183</v>
      </c>
      <c r="N8" s="232">
        <f>'Sp. JK.'!U44</f>
        <v>0</v>
      </c>
      <c r="O8" s="51">
        <f>'Sp. JK.'!V44</f>
        <v>0</v>
      </c>
      <c r="P8" s="52"/>
      <c r="Q8" s="52"/>
      <c r="R8" s="52"/>
      <c r="S8" s="52"/>
      <c r="T8" s="52"/>
      <c r="U8" s="92"/>
      <c r="V8" s="92"/>
      <c r="W8" s="52"/>
      <c r="X8" s="52"/>
      <c r="Y8" s="52"/>
      <c r="AF8" s="52"/>
      <c r="AG8" s="52"/>
      <c r="AH8" s="52"/>
      <c r="AI8" s="52"/>
      <c r="AJ8" s="52"/>
      <c r="AK8" s="52"/>
    </row>
    <row r="9" spans="1:37" ht="17.25" customHeight="1" thickBot="1">
      <c r="A9" s="403">
        <v>3</v>
      </c>
      <c r="B9" s="87">
        <f>'Sp. JK.'!D12</f>
        <v>13</v>
      </c>
      <c r="C9" s="87" t="str">
        <f>'Sp. JK.'!E12</f>
        <v>I.</v>
      </c>
      <c r="D9" s="87" t="str">
        <f>'Sp. JK.'!F12</f>
        <v>BARACSI ÁGNES</v>
      </c>
      <c r="E9" s="94">
        <f>'Sp. JK.'!S12</f>
        <v>180</v>
      </c>
      <c r="F9" s="94">
        <f>'Sp. JK.'!U12</f>
        <v>22</v>
      </c>
      <c r="G9" s="51">
        <f>'Sp. JK.'!V12</f>
        <v>2</v>
      </c>
      <c r="I9" s="420"/>
      <c r="J9" s="233">
        <f>'Sp. JK.'!D45</f>
        <v>3</v>
      </c>
      <c r="K9" s="233" t="str">
        <f>'Sp. JK.'!E45</f>
        <v>IV.</v>
      </c>
      <c r="L9" s="233" t="str">
        <f>'Sp. JK.'!F45</f>
        <v>BARACSI ÁGNES</v>
      </c>
      <c r="M9" s="234">
        <f>'Sp. JK.'!S45</f>
        <v>206</v>
      </c>
      <c r="N9" s="234">
        <f>'Sp. JK.'!U45</f>
        <v>0</v>
      </c>
      <c r="O9" s="54">
        <f>'Sp. JK.'!V45</f>
        <v>2</v>
      </c>
      <c r="Q9" s="52"/>
      <c r="R9" s="52"/>
      <c r="S9" s="52"/>
      <c r="T9" s="52"/>
      <c r="U9" s="92"/>
      <c r="V9" s="92"/>
      <c r="W9" s="52"/>
    </row>
    <row r="10" spans="1:37" ht="17.25" customHeight="1" thickBot="1">
      <c r="A10" s="404"/>
      <c r="B10" s="88">
        <f>'Sp. JK.'!D13</f>
        <v>20</v>
      </c>
      <c r="C10" s="88" t="str">
        <f>'Sp. JK.'!E13</f>
        <v>II.</v>
      </c>
      <c r="D10" s="88" t="str">
        <f>'Sp. JK.'!F13</f>
        <v>BUGÁNÉ FENYVESI LÍVIA</v>
      </c>
      <c r="E10" s="95">
        <f>'Sp. JK.'!S13</f>
        <v>180</v>
      </c>
      <c r="F10" s="95">
        <f>'Sp. JK.'!U13</f>
        <v>19</v>
      </c>
      <c r="G10" s="54">
        <f>'Sp. JK.'!V13</f>
        <v>1</v>
      </c>
      <c r="I10" s="57"/>
      <c r="J10" s="40"/>
      <c r="K10" s="40"/>
      <c r="L10" s="59"/>
      <c r="M10" s="40"/>
      <c r="N10" s="40"/>
      <c r="Q10" s="403">
        <v>25</v>
      </c>
      <c r="R10" s="87">
        <f>'Sp. JK.'!D60</f>
        <v>18</v>
      </c>
      <c r="S10" s="87" t="str">
        <f>'Sp. JK.'!E60</f>
        <v>I.</v>
      </c>
      <c r="T10" s="87" t="str">
        <f>'Sp. JK.'!F60</f>
        <v>BARACSI ÁGNES</v>
      </c>
      <c r="U10" s="94">
        <f>'Sp. JK.'!S60</f>
        <v>192</v>
      </c>
      <c r="V10" s="94">
        <f>'Sp. JK.'!U60</f>
        <v>20</v>
      </c>
      <c r="W10" s="51">
        <f>'Sp. JK.'!V60</f>
        <v>2</v>
      </c>
    </row>
    <row r="11" spans="1:37" ht="17.25" customHeight="1" thickBot="1">
      <c r="A11" s="403">
        <v>5</v>
      </c>
      <c r="B11" s="87">
        <f>'Sp. JK.'!D16</f>
        <v>5</v>
      </c>
      <c r="C11" s="87" t="str">
        <f>'Sp. JK.'!E16</f>
        <v>I.</v>
      </c>
      <c r="D11" s="87" t="str">
        <f>'Sp. JK.'!F16</f>
        <v>SZABÓ-SUHAI ÉVA</v>
      </c>
      <c r="E11" s="94">
        <f>'Sp. JK.'!S16</f>
        <v>166</v>
      </c>
      <c r="F11" s="94">
        <f>'Sp. JK.'!U16</f>
        <v>0</v>
      </c>
      <c r="G11" s="51">
        <f>'Sp. JK.'!V16</f>
        <v>0</v>
      </c>
      <c r="I11" s="40"/>
      <c r="J11" s="40"/>
      <c r="K11" s="40"/>
      <c r="L11" s="40"/>
      <c r="M11" s="40"/>
      <c r="N11" s="40"/>
      <c r="O11" s="40"/>
      <c r="Q11" s="404"/>
      <c r="R11" s="88">
        <f>'Sp. JK.'!D61</f>
        <v>20</v>
      </c>
      <c r="S11" s="88" t="str">
        <f>'Sp. JK.'!E61</f>
        <v>II.</v>
      </c>
      <c r="T11" s="88" t="str">
        <f>'Sp. JK.'!F61</f>
        <v>CSURGAI ANITA</v>
      </c>
      <c r="U11" s="95">
        <f>'Sp. JK.'!S61</f>
        <v>174</v>
      </c>
      <c r="V11" s="95">
        <f>'Sp. JK.'!U61</f>
        <v>19</v>
      </c>
      <c r="W11" s="54">
        <f>'Sp. JK.'!V61</f>
        <v>1</v>
      </c>
    </row>
    <row r="12" spans="1:37" ht="17.25" customHeight="1" thickBot="1">
      <c r="A12" s="404"/>
      <c r="B12" s="88">
        <f>'Sp. JK.'!D17</f>
        <v>28</v>
      </c>
      <c r="C12" s="88" t="str">
        <f>'Sp. JK.'!E17</f>
        <v>II.</v>
      </c>
      <c r="D12" s="88" t="str">
        <f>'Sp. JK.'!F17</f>
        <v>MARSI MARGIT</v>
      </c>
      <c r="E12" s="95">
        <f>'Sp. JK.'!S17</f>
        <v>182</v>
      </c>
      <c r="F12" s="95">
        <f>'Sp. JK.'!U17</f>
        <v>0</v>
      </c>
      <c r="G12" s="54">
        <f>'Sp. JK.'!V17</f>
        <v>2</v>
      </c>
      <c r="I12" s="407">
        <v>20</v>
      </c>
      <c r="J12" s="231">
        <f>'Sp. JK.'!D48</f>
        <v>5</v>
      </c>
      <c r="K12" s="231" t="str">
        <f>'Sp. JK.'!E48</f>
        <v>III.</v>
      </c>
      <c r="L12" s="231" t="str">
        <f>'Sp. JK.'!F48</f>
        <v>MARSI MARGIT</v>
      </c>
      <c r="M12" s="232">
        <f>'Sp. JK.'!S48</f>
        <v>195</v>
      </c>
      <c r="N12" s="232">
        <f>'Sp. JK.'!U48</f>
        <v>0</v>
      </c>
      <c r="O12" s="51">
        <f>'Sp. JK.'!V48</f>
        <v>0</v>
      </c>
      <c r="S12" s="267"/>
    </row>
    <row r="13" spans="1:37" ht="17.25" customHeight="1" thickBot="1">
      <c r="A13" s="403">
        <v>7</v>
      </c>
      <c r="B13" s="87">
        <f>'Sp. JK.'!D20</f>
        <v>21</v>
      </c>
      <c r="C13" s="87" t="str">
        <f>'Sp. JK.'!E20</f>
        <v>I.</v>
      </c>
      <c r="D13" s="87" t="str">
        <f>'Sp. JK.'!F20</f>
        <v>TÓTH ANDREA</v>
      </c>
      <c r="E13" s="94">
        <f>'Sp. JK.'!S20</f>
        <v>186</v>
      </c>
      <c r="F13" s="94">
        <f>'Sp. JK.'!U20</f>
        <v>20</v>
      </c>
      <c r="G13" s="51">
        <f>'Sp. JK.'!V20</f>
        <v>1</v>
      </c>
      <c r="I13" s="408"/>
      <c r="J13" s="233">
        <f>'Sp. JK.'!D49</f>
        <v>7</v>
      </c>
      <c r="K13" s="233" t="str">
        <f>'Sp. JK.'!E49</f>
        <v>IV.</v>
      </c>
      <c r="L13" s="233" t="str">
        <f>'Sp. JK.'!F49</f>
        <v>CSURGAI ANITA</v>
      </c>
      <c r="M13" s="234">
        <f>'Sp. JK.'!S49</f>
        <v>213</v>
      </c>
      <c r="N13" s="234">
        <f>'Sp. JK.'!U49</f>
        <v>0</v>
      </c>
      <c r="O13" s="54">
        <f>'Sp. JK.'!V49</f>
        <v>2</v>
      </c>
      <c r="S13" s="267"/>
      <c r="T13" s="11"/>
    </row>
    <row r="14" spans="1:37" ht="17.25" customHeight="1" thickBot="1">
      <c r="A14" s="404"/>
      <c r="B14" s="88">
        <f>'Sp. JK.'!D21</f>
        <v>12</v>
      </c>
      <c r="C14" s="88" t="str">
        <f>'Sp. JK.'!E21</f>
        <v>II.</v>
      </c>
      <c r="D14" s="88" t="str">
        <f>'Sp. JK.'!F21</f>
        <v>CSURGAI ANITA</v>
      </c>
      <c r="E14" s="95">
        <f>'Sp. JK.'!S21</f>
        <v>192</v>
      </c>
      <c r="F14" s="95">
        <f>'Sp. JK.'!U21</f>
        <v>22</v>
      </c>
      <c r="G14" s="54">
        <f>'Sp. JK.'!V21</f>
        <v>2</v>
      </c>
      <c r="I14" s="40"/>
      <c r="J14" s="40"/>
      <c r="K14" s="40"/>
      <c r="L14" s="40"/>
      <c r="M14" s="57"/>
      <c r="N14" s="57"/>
      <c r="O14" s="57"/>
      <c r="S14" s="267"/>
      <c r="T14" s="11"/>
      <c r="Y14" s="407">
        <v>30</v>
      </c>
      <c r="Z14" s="231">
        <f>'Sp. JK.'!D72</f>
        <v>27</v>
      </c>
      <c r="AA14" s="231" t="str">
        <f>'Sp. JK.'!E72</f>
        <v>III.</v>
      </c>
      <c r="AB14" s="231" t="str">
        <f>'Sp. JK.'!F72</f>
        <v>ZSIROS ANDREA</v>
      </c>
      <c r="AC14" s="232">
        <f>'Sp. JK.'!S72</f>
        <v>174</v>
      </c>
      <c r="AD14" s="232">
        <f>'Sp. JK.'!U72</f>
        <v>20</v>
      </c>
      <c r="AE14" s="51">
        <f>'Sp. JK.'!V72</f>
        <v>1</v>
      </c>
    </row>
    <row r="15" spans="1:37" ht="17.25" customHeight="1" thickBot="1">
      <c r="A15" s="403">
        <v>9</v>
      </c>
      <c r="B15" s="87">
        <f>'Sp. JK.'!D24</f>
        <v>9</v>
      </c>
      <c r="C15" s="87" t="str">
        <f>'Sp. JK.'!E24</f>
        <v>I.</v>
      </c>
      <c r="D15" s="87" t="str">
        <f>'Sp. JK.'!F24</f>
        <v>FEGYVERES PETRA</v>
      </c>
      <c r="E15" s="94">
        <f>'Sp. JK.'!S24</f>
        <v>211</v>
      </c>
      <c r="F15" s="94">
        <f>'Sp. JK.'!U24</f>
        <v>0</v>
      </c>
      <c r="G15" s="51">
        <f>'Sp. JK.'!V24</f>
        <v>2</v>
      </c>
      <c r="I15" s="40"/>
      <c r="J15" s="40"/>
      <c r="K15" s="40"/>
      <c r="L15" s="40"/>
      <c r="M15" s="40"/>
      <c r="N15" s="40"/>
      <c r="O15" s="40"/>
      <c r="S15" s="267"/>
      <c r="T15" s="11"/>
      <c r="Y15" s="408"/>
      <c r="Z15" s="233">
        <f>'Sp. JK.'!D73</f>
        <v>25</v>
      </c>
      <c r="AA15" s="233" t="str">
        <f>'Sp. JK.'!E73</f>
        <v>IV.</v>
      </c>
      <c r="AB15" s="233" t="str">
        <f>'Sp. JK.'!F73</f>
        <v>BARACSI ÁGNES</v>
      </c>
      <c r="AC15" s="234">
        <f>'Sp. JK.'!S73</f>
        <v>169</v>
      </c>
      <c r="AD15" s="234">
        <f>'Sp. JK.'!U73</f>
        <v>21</v>
      </c>
      <c r="AE15" s="54">
        <f>'Sp. JK.'!V73</f>
        <v>2</v>
      </c>
    </row>
    <row r="16" spans="1:37" ht="17.25" customHeight="1" thickBot="1">
      <c r="A16" s="404"/>
      <c r="B16" s="88">
        <f>'Sp. JK.'!D25</f>
        <v>24</v>
      </c>
      <c r="C16" s="88" t="str">
        <f>'Sp. JK.'!E25</f>
        <v>II.</v>
      </c>
      <c r="D16" s="88" t="str">
        <f>'Sp. JK.'!F25</f>
        <v>TOMOZI BARBARA</v>
      </c>
      <c r="E16" s="95">
        <f>'Sp. JK.'!S25</f>
        <v>192</v>
      </c>
      <c r="F16" s="95">
        <f>'Sp. JK.'!U25</f>
        <v>0</v>
      </c>
      <c r="G16" s="54">
        <f>'Sp. JK.'!V25</f>
        <v>0</v>
      </c>
      <c r="I16" s="407">
        <v>22</v>
      </c>
      <c r="J16" s="231">
        <f>'Sp. JK.'!D52</f>
        <v>9</v>
      </c>
      <c r="K16" s="231" t="str">
        <f>'Sp. JK.'!E52</f>
        <v>III.</v>
      </c>
      <c r="L16" s="231" t="str">
        <f>'Sp. JK.'!F52</f>
        <v>FEGYVERES PETRA</v>
      </c>
      <c r="M16" s="232">
        <f>'Sp. JK.'!S52</f>
        <v>209</v>
      </c>
      <c r="N16" s="232">
        <f>'Sp. JK.'!U52</f>
        <v>16</v>
      </c>
      <c r="O16" s="51">
        <f>'Sp. JK.'!V52</f>
        <v>1</v>
      </c>
      <c r="S16" s="267"/>
      <c r="T16" s="11"/>
      <c r="Z16" s="11"/>
      <c r="AA16" s="11"/>
      <c r="AB16" s="11"/>
      <c r="AC16" s="93"/>
      <c r="AD16" s="93"/>
    </row>
    <row r="17" spans="1:31" ht="17.25" customHeight="1" thickBot="1">
      <c r="A17" s="403">
        <v>11</v>
      </c>
      <c r="B17" s="87">
        <f>'Sp. JK.'!D28</f>
        <v>25</v>
      </c>
      <c r="C17" s="87" t="str">
        <f>'Sp. JK.'!E28</f>
        <v>I.</v>
      </c>
      <c r="D17" s="87" t="str">
        <f>'Sp. JK.'!F28</f>
        <v>HORVÁTH IMRÉNÉ</v>
      </c>
      <c r="E17" s="94">
        <f>'Sp. JK.'!S28</f>
        <v>0</v>
      </c>
      <c r="F17" s="94">
        <f>'Sp. JK.'!U28</f>
        <v>0</v>
      </c>
      <c r="G17" s="51">
        <f>'Sp. JK.'!V28</f>
        <v>0</v>
      </c>
      <c r="I17" s="408"/>
      <c r="J17" s="233">
        <f>'Sp. JK.'!D53</f>
        <v>11</v>
      </c>
      <c r="K17" s="233" t="str">
        <f>'Sp. JK.'!E53</f>
        <v>IV.</v>
      </c>
      <c r="L17" s="233" t="str">
        <f>'Sp. JK.'!F53</f>
        <v>PETÉNÉ BRUSZT KRISZTINA</v>
      </c>
      <c r="M17" s="234">
        <f>'Sp. JK.'!S53</f>
        <v>212</v>
      </c>
      <c r="N17" s="234">
        <f>'Sp. JK.'!U53</f>
        <v>17</v>
      </c>
      <c r="O17" s="54">
        <f>'Sp. JK.'!V53</f>
        <v>2</v>
      </c>
      <c r="Q17" s="403">
        <v>27</v>
      </c>
      <c r="R17" s="87">
        <f>'Sp. JK.'!D64</f>
        <v>22</v>
      </c>
      <c r="S17" s="87" t="str">
        <f>'Sp. JK.'!E64</f>
        <v>I.</v>
      </c>
      <c r="T17" s="87" t="str">
        <f>'Sp. JK.'!F64</f>
        <v>PETÉNÉ BRUSZT KRISZTINA</v>
      </c>
      <c r="U17" s="94">
        <f>'Sp. JK.'!S64</f>
        <v>169</v>
      </c>
      <c r="V17" s="94">
        <f>'Sp. JK.'!U64</f>
        <v>14</v>
      </c>
      <c r="W17" s="51">
        <f>'Sp. JK.'!V64</f>
        <v>1</v>
      </c>
      <c r="Z17" s="11"/>
      <c r="AA17" s="11"/>
      <c r="AB17" s="11"/>
      <c r="AC17" s="93"/>
      <c r="AD17" s="93"/>
    </row>
    <row r="18" spans="1:31" ht="17.25" customHeight="1" thickBot="1">
      <c r="A18" s="404"/>
      <c r="B18" s="88">
        <f>'Sp. JK.'!D29</f>
        <v>8</v>
      </c>
      <c r="C18" s="88" t="str">
        <f>'Sp. JK.'!E29</f>
        <v>II.</v>
      </c>
      <c r="D18" s="88" t="str">
        <f>'Sp. JK.'!F29</f>
        <v>PETÉNÉ BRUSZT KRISZTINA</v>
      </c>
      <c r="E18" s="95">
        <f>'Sp. JK.'!S29</f>
        <v>185</v>
      </c>
      <c r="F18" s="95">
        <f>'Sp. JK.'!U29</f>
        <v>0</v>
      </c>
      <c r="G18" s="54">
        <f>'Sp. JK.'!V29</f>
        <v>2</v>
      </c>
      <c r="I18" s="40"/>
      <c r="J18" s="40"/>
      <c r="K18" s="40"/>
      <c r="L18" s="40"/>
      <c r="M18" s="57"/>
      <c r="N18" s="57"/>
      <c r="O18" s="57"/>
      <c r="Q18" s="404"/>
      <c r="R18" s="88">
        <f>'Sp. JK.'!D65</f>
        <v>24</v>
      </c>
      <c r="S18" s="88" t="str">
        <f>'Sp. JK.'!E65</f>
        <v>II.</v>
      </c>
      <c r="T18" s="88" t="str">
        <f>'Sp. JK.'!F65</f>
        <v>ZSIROS ANDREA</v>
      </c>
      <c r="U18" s="95">
        <f>'Sp. JK.'!S65</f>
        <v>187</v>
      </c>
      <c r="V18" s="95">
        <f>'Sp. JK.'!U65</f>
        <v>17</v>
      </c>
      <c r="W18" s="54">
        <f>'Sp. JK.'!V65</f>
        <v>2</v>
      </c>
    </row>
    <row r="19" spans="1:31" ht="17.25" customHeight="1" thickBot="1">
      <c r="A19" s="403">
        <v>13</v>
      </c>
      <c r="B19" s="87">
        <f>'Sp. JK.'!D32</f>
        <v>17</v>
      </c>
      <c r="C19" s="87" t="str">
        <f>'Sp. JK.'!E32</f>
        <v>I.</v>
      </c>
      <c r="D19" s="87" t="str">
        <f>'Sp. JK.'!F32</f>
        <v>ZSIROS ANDREA</v>
      </c>
      <c r="E19" s="94">
        <f>'Sp. JK.'!S32</f>
        <v>170</v>
      </c>
      <c r="F19" s="94">
        <f>'Sp. JK.'!U32</f>
        <v>0</v>
      </c>
      <c r="G19" s="51">
        <f>'Sp. JK.'!V32</f>
        <v>2</v>
      </c>
      <c r="I19" s="40"/>
      <c r="J19" s="40"/>
      <c r="K19" s="40"/>
      <c r="L19" s="40"/>
      <c r="M19" s="40"/>
      <c r="N19" s="40"/>
      <c r="O19" s="40"/>
      <c r="S19" s="267"/>
    </row>
    <row r="20" spans="1:31" ht="17.25" customHeight="1" thickBot="1">
      <c r="A20" s="404"/>
      <c r="B20" s="88">
        <f>'Sp. JK.'!D33</f>
        <v>16</v>
      </c>
      <c r="C20" s="88" t="str">
        <f>'Sp. JK.'!E33</f>
        <v>II.</v>
      </c>
      <c r="D20" s="88" t="str">
        <f>'Sp. JK.'!F33</f>
        <v>MÁTYÁS SZILVIA</v>
      </c>
      <c r="E20" s="95">
        <f>'Sp. JK.'!S33</f>
        <v>152</v>
      </c>
      <c r="F20" s="95">
        <f>'Sp. JK.'!U33</f>
        <v>0</v>
      </c>
      <c r="G20" s="54">
        <f>'Sp. JK.'!V33</f>
        <v>0</v>
      </c>
      <c r="I20" s="407">
        <v>24</v>
      </c>
      <c r="J20" s="231">
        <f>'Sp. JK.'!D56</f>
        <v>13</v>
      </c>
      <c r="K20" s="231" t="str">
        <f>'Sp. JK.'!E56</f>
        <v>III.</v>
      </c>
      <c r="L20" s="231" t="str">
        <f>'Sp. JK.'!F56</f>
        <v>ZSIROS ANDREA</v>
      </c>
      <c r="M20" s="232">
        <f>'Sp. JK.'!S56</f>
        <v>198</v>
      </c>
      <c r="N20" s="232">
        <f>'Sp. JK.'!U56</f>
        <v>0</v>
      </c>
      <c r="O20" s="51">
        <f>'Sp. JK.'!V56</f>
        <v>2</v>
      </c>
      <c r="S20" s="267"/>
    </row>
    <row r="21" spans="1:31" ht="17.25" customHeight="1" thickBot="1">
      <c r="A21" s="403">
        <v>15</v>
      </c>
      <c r="B21" s="87">
        <f>'Sp. JK.'!D36</f>
        <v>32</v>
      </c>
      <c r="C21" s="87" t="str">
        <f>'Sp. JK.'!E36</f>
        <v>I.</v>
      </c>
      <c r="D21" s="87" t="str">
        <f>'Sp. JK.'!F36</f>
        <v>MÁTRAHÁZINÉ KISS JULIANNA</v>
      </c>
      <c r="E21" s="94">
        <f>'Sp. JK.'!S36</f>
        <v>182</v>
      </c>
      <c r="F21" s="94">
        <f>'Sp. JK.'!U36</f>
        <v>0</v>
      </c>
      <c r="G21" s="51">
        <f>'Sp. JK.'!V36</f>
        <v>2</v>
      </c>
      <c r="I21" s="408"/>
      <c r="J21" s="233">
        <f>'Sp. JK.'!D57</f>
        <v>15</v>
      </c>
      <c r="K21" s="233" t="str">
        <f>'Sp. JK.'!E57</f>
        <v>IV.</v>
      </c>
      <c r="L21" s="233" t="str">
        <f>'Sp. JK.'!F57</f>
        <v>MÁTRAHÁZINÉ KISS JULIANNA</v>
      </c>
      <c r="M21" s="234">
        <f>'Sp. JK.'!S57</f>
        <v>160</v>
      </c>
      <c r="N21" s="234">
        <f>'Sp. JK.'!U57</f>
        <v>0</v>
      </c>
      <c r="O21" s="54">
        <f>'Sp. JK.'!V57</f>
        <v>0</v>
      </c>
      <c r="S21" s="267"/>
    </row>
    <row r="22" spans="1:31" ht="17.25" customHeight="1" thickBot="1">
      <c r="A22" s="404"/>
      <c r="B22" s="88">
        <f>'Sp. JK.'!D37</f>
        <v>1</v>
      </c>
      <c r="C22" s="88" t="str">
        <f>'Sp. JK.'!E37</f>
        <v>II.</v>
      </c>
      <c r="D22" s="88" t="str">
        <f>'Sp. JK.'!F37</f>
        <v>AIRIZER EMESE</v>
      </c>
      <c r="E22" s="95">
        <f>'Sp. JK.'!S37</f>
        <v>180</v>
      </c>
      <c r="F22" s="95">
        <f>'Sp. JK.'!U37</f>
        <v>0</v>
      </c>
      <c r="G22" s="54">
        <f>'Sp. JK.'!V37</f>
        <v>0</v>
      </c>
      <c r="K22" s="267"/>
      <c r="M22" s="40"/>
      <c r="N22" s="40"/>
      <c r="S22" s="267"/>
      <c r="Y22" s="411" t="s">
        <v>48</v>
      </c>
      <c r="Z22" s="412"/>
      <c r="AA22" s="413"/>
      <c r="AB22" s="413"/>
      <c r="AC22" s="413"/>
      <c r="AD22" s="413"/>
      <c r="AE22" s="414"/>
    </row>
    <row r="23" spans="1:31" ht="17.25" customHeight="1" thickBot="1">
      <c r="A23" s="405">
        <v>16</v>
      </c>
      <c r="B23" s="55">
        <f>'Sp. JK.'!D38</f>
        <v>31</v>
      </c>
      <c r="C23" s="55" t="str">
        <f>'Sp. JK.'!E38</f>
        <v>III.</v>
      </c>
      <c r="D23" s="50" t="str">
        <f>'Sp. JK.'!F38</f>
        <v>MÁRTONNÉ RUSZANOV MÁRA</v>
      </c>
      <c r="E23" s="90">
        <f>'Sp. JK.'!S38</f>
        <v>171</v>
      </c>
      <c r="F23" s="90">
        <f>'Sp. JK.'!U38</f>
        <v>0</v>
      </c>
      <c r="G23" s="51">
        <f>'Sp. JK.'!V38</f>
        <v>0</v>
      </c>
      <c r="K23" s="267"/>
      <c r="L23" s="10"/>
      <c r="M23" s="40"/>
      <c r="N23" s="40"/>
      <c r="O23" s="40"/>
      <c r="S23" s="267"/>
      <c r="Y23" s="409">
        <v>31</v>
      </c>
      <c r="Z23" s="73">
        <f>'Sp. JK.'!D76</f>
        <v>30</v>
      </c>
      <c r="AA23" s="73" t="str">
        <f>'Sp. JK.'!E76</f>
        <v>II.</v>
      </c>
      <c r="AB23" s="73" t="str">
        <f>'Sp. JK.'!F76</f>
        <v>BARACSI ÁGNES</v>
      </c>
      <c r="AC23" s="96">
        <f>'Sp. JK.'!S76</f>
        <v>193</v>
      </c>
      <c r="AD23" s="96">
        <f>'Sp. JK.'!U76</f>
        <v>0</v>
      </c>
      <c r="AE23" s="51">
        <f>'Sp. JK.'!V76</f>
        <v>0</v>
      </c>
    </row>
    <row r="24" spans="1:31" ht="17.25" customHeight="1" thickBot="1">
      <c r="A24" s="406"/>
      <c r="B24" s="56">
        <f>'Sp. JK.'!D39</f>
        <v>2</v>
      </c>
      <c r="C24" s="56" t="str">
        <f>'Sp. JK.'!E39</f>
        <v>IV.</v>
      </c>
      <c r="D24" s="53" t="str">
        <f>'Sp. JK.'!F39</f>
        <v>MÉHÉSZ ANITA</v>
      </c>
      <c r="E24" s="91">
        <f>'Sp. JK.'!S39</f>
        <v>209</v>
      </c>
      <c r="F24" s="91">
        <f>'Sp. JK.'!U39</f>
        <v>0</v>
      </c>
      <c r="G24" s="54">
        <f>'Sp. JK.'!V39</f>
        <v>2</v>
      </c>
      <c r="I24" s="405">
        <v>23</v>
      </c>
      <c r="J24" s="50">
        <f>'Sp. JK.'!D54</f>
        <v>14</v>
      </c>
      <c r="K24" s="50" t="str">
        <f>'Sp. JK.'!E54</f>
        <v>I.</v>
      </c>
      <c r="L24" s="50" t="str">
        <f>'Sp. JK.'!F54</f>
        <v>SZALÁNCZY KITTY</v>
      </c>
      <c r="M24" s="90">
        <f>'Sp. JK.'!S54</f>
        <v>162</v>
      </c>
      <c r="N24" s="90">
        <f>'Sp. JK.'!U54</f>
        <v>0</v>
      </c>
      <c r="O24" s="51">
        <f>'Sp. JK.'!V54</f>
        <v>0</v>
      </c>
      <c r="S24" s="267"/>
      <c r="Y24" s="410"/>
      <c r="Z24" s="74">
        <f>'Sp. JK.'!D77</f>
        <v>29</v>
      </c>
      <c r="AA24" s="74" t="str">
        <f>'Sp. JK.'!E77</f>
        <v>III.</v>
      </c>
      <c r="AB24" s="74" t="str">
        <f>'Sp. JK.'!F77</f>
        <v>BORDÁCS DOROTTYA</v>
      </c>
      <c r="AC24" s="97">
        <f>'Sp. JK.'!S77</f>
        <v>212</v>
      </c>
      <c r="AD24" s="97">
        <f>'Sp. JK.'!U77</f>
        <v>0</v>
      </c>
      <c r="AE24" s="54">
        <f>'Sp. JK.'!V77</f>
        <v>2</v>
      </c>
    </row>
    <row r="25" spans="1:31" ht="17.25" customHeight="1" thickBot="1">
      <c r="A25" s="405">
        <v>14</v>
      </c>
      <c r="B25" s="55">
        <f>'Sp. JK.'!D34</f>
        <v>15</v>
      </c>
      <c r="C25" s="55" t="str">
        <f>'Sp. JK.'!E34</f>
        <v>III.</v>
      </c>
      <c r="D25" s="50" t="str">
        <f>'Sp. JK.'!F34</f>
        <v>SZALÁNCZY KITTY</v>
      </c>
      <c r="E25" s="90">
        <f>'Sp. JK.'!S34</f>
        <v>191</v>
      </c>
      <c r="F25" s="90">
        <f>'Sp. JK.'!U34</f>
        <v>0</v>
      </c>
      <c r="G25" s="51">
        <f>'Sp. JK.'!V34</f>
        <v>2</v>
      </c>
      <c r="I25" s="406"/>
      <c r="J25" s="53">
        <f>'Sp. JK.'!D55</f>
        <v>16</v>
      </c>
      <c r="K25" s="53" t="str">
        <f>'Sp. JK.'!E55</f>
        <v>II.</v>
      </c>
      <c r="L25" s="53" t="str">
        <f>'Sp. JK.'!F55</f>
        <v>MÉHÉSZ ANITA</v>
      </c>
      <c r="M25" s="91">
        <f>'Sp. JK.'!S55</f>
        <v>215</v>
      </c>
      <c r="N25" s="91">
        <f>'Sp. JK.'!U55</f>
        <v>0</v>
      </c>
      <c r="O25" s="54">
        <f>'Sp. JK.'!V55</f>
        <v>2</v>
      </c>
      <c r="S25" s="267"/>
    </row>
    <row r="26" spans="1:31" ht="17.25" customHeight="1" thickBot="1">
      <c r="A26" s="406"/>
      <c r="B26" s="56">
        <f>'Sp. JK.'!D35</f>
        <v>18</v>
      </c>
      <c r="C26" s="56" t="str">
        <f>'Sp. JK.'!E35</f>
        <v>IV.</v>
      </c>
      <c r="D26" s="53" t="str">
        <f>'Sp. JK.'!F35</f>
        <v>TÍMÁR EDINA</v>
      </c>
      <c r="E26" s="91">
        <f>'Sp. JK.'!S35</f>
        <v>181</v>
      </c>
      <c r="F26" s="91">
        <f>'Sp. JK.'!U35</f>
        <v>0</v>
      </c>
      <c r="G26" s="54">
        <f>'Sp. JK.'!V35</f>
        <v>0</v>
      </c>
      <c r="I26" s="40"/>
      <c r="J26" s="40"/>
      <c r="K26" s="40"/>
      <c r="L26" s="40"/>
      <c r="M26" s="57"/>
      <c r="N26" s="57"/>
      <c r="O26" s="57"/>
      <c r="Q26" s="405">
        <v>28</v>
      </c>
      <c r="R26" s="50">
        <f>'Sp. JK.'!D66</f>
        <v>23</v>
      </c>
      <c r="S26" s="50" t="str">
        <f>'Sp. JK.'!E66</f>
        <v>III.</v>
      </c>
      <c r="T26" s="50" t="str">
        <f>'Sp. JK.'!F66</f>
        <v>MÉHÉSZ ANITA</v>
      </c>
      <c r="U26" s="90">
        <f>'Sp. JK.'!S66</f>
        <v>200</v>
      </c>
      <c r="V26" s="90">
        <f>'Sp. JK.'!U66</f>
        <v>0</v>
      </c>
      <c r="W26" s="51">
        <f>'Sp. JK.'!V66</f>
        <v>2</v>
      </c>
    </row>
    <row r="27" spans="1:31" ht="17.25" customHeight="1" thickBot="1">
      <c r="A27" s="405">
        <v>12</v>
      </c>
      <c r="B27" s="55">
        <f>'Sp. JK.'!D30</f>
        <v>7</v>
      </c>
      <c r="C27" s="55" t="str">
        <f>'Sp. JK.'!E30</f>
        <v>III.</v>
      </c>
      <c r="D27" s="50" t="str">
        <f>'Sp. JK.'!F30</f>
        <v>RÓZSA DRAJKÓ GABRIELLA</v>
      </c>
      <c r="E27" s="90">
        <f>'Sp. JK.'!S30</f>
        <v>198</v>
      </c>
      <c r="F27" s="90">
        <f>'Sp. JK.'!U30</f>
        <v>0</v>
      </c>
      <c r="G27" s="51">
        <f>'Sp. JK.'!V30</f>
        <v>2</v>
      </c>
      <c r="I27" s="40"/>
      <c r="J27" s="40"/>
      <c r="K27" s="40"/>
      <c r="L27" s="40"/>
      <c r="M27" s="40"/>
      <c r="N27" s="40"/>
      <c r="O27" s="40"/>
      <c r="Q27" s="406"/>
      <c r="R27" s="53">
        <f>'Sp. JK.'!D67</f>
        <v>21</v>
      </c>
      <c r="S27" s="53" t="str">
        <f>'Sp. JK.'!E67</f>
        <v>IV.</v>
      </c>
      <c r="T27" s="53" t="str">
        <f>'Sp. JK.'!F67</f>
        <v>DALLOSNÉ TAKÁCS ANITA</v>
      </c>
      <c r="U27" s="91">
        <f>'Sp. JK.'!S67</f>
        <v>184</v>
      </c>
      <c r="V27" s="91">
        <f>'Sp. JK.'!U67</f>
        <v>0</v>
      </c>
      <c r="W27" s="54">
        <f>'Sp. JK.'!V67</f>
        <v>0</v>
      </c>
    </row>
    <row r="28" spans="1:31" ht="17.25" customHeight="1" thickBot="1">
      <c r="A28" s="406"/>
      <c r="B28" s="56">
        <f>'Sp. JK.'!D31</f>
        <v>26</v>
      </c>
      <c r="C28" s="56" t="str">
        <f>'Sp. JK.'!E31</f>
        <v>IV.</v>
      </c>
      <c r="D28" s="53" t="str">
        <f>'Sp. JK.'!F31</f>
        <v>NAGY LÁSZLÓNÉ</v>
      </c>
      <c r="E28" s="91">
        <f>'Sp. JK.'!S31</f>
        <v>181</v>
      </c>
      <c r="F28" s="91">
        <f>'Sp. JK.'!U31</f>
        <v>0</v>
      </c>
      <c r="G28" s="54">
        <f>'Sp. JK.'!V31</f>
        <v>0</v>
      </c>
      <c r="I28" s="405">
        <v>21</v>
      </c>
      <c r="J28" s="50">
        <f>'Sp. JK.'!D50</f>
        <v>10</v>
      </c>
      <c r="K28" s="50" t="str">
        <f>'Sp. JK.'!E50</f>
        <v>I.</v>
      </c>
      <c r="L28" s="50" t="str">
        <f>'Sp. JK.'!F50</f>
        <v>DALLOSNÉ TAKÁCS ANITA</v>
      </c>
      <c r="M28" s="90">
        <f>'Sp. JK.'!S50</f>
        <v>216</v>
      </c>
      <c r="N28" s="90">
        <f>'Sp. JK.'!U50</f>
        <v>17</v>
      </c>
      <c r="O28" s="51">
        <f>'Sp. JK.'!V50</f>
        <v>2</v>
      </c>
      <c r="S28" s="267"/>
    </row>
    <row r="29" spans="1:31" ht="17.25" customHeight="1" thickBot="1">
      <c r="A29" s="405">
        <v>10</v>
      </c>
      <c r="B29" s="55">
        <f>'Sp. JK.'!D26</f>
        <v>23</v>
      </c>
      <c r="C29" s="55" t="str">
        <f>'Sp. JK.'!E26</f>
        <v>III.</v>
      </c>
      <c r="D29" s="50" t="str">
        <f>'Sp. JK.'!F26</f>
        <v>MOLNÁR JÁNOSNÉ</v>
      </c>
      <c r="E29" s="90">
        <f>'Sp. JK.'!S26</f>
        <v>163</v>
      </c>
      <c r="F29" s="90">
        <f>'Sp. JK.'!U26</f>
        <v>0</v>
      </c>
      <c r="G29" s="51">
        <f>'Sp. JK.'!V26</f>
        <v>0</v>
      </c>
      <c r="I29" s="406"/>
      <c r="J29" s="53">
        <f>'Sp. JK.'!D51</f>
        <v>12</v>
      </c>
      <c r="K29" s="53" t="str">
        <f>'Sp. JK.'!E51</f>
        <v>II.</v>
      </c>
      <c r="L29" s="53" t="str">
        <f>'Sp. JK.'!F51</f>
        <v>RÓZSA DRAJKÓ GABRIELLA</v>
      </c>
      <c r="M29" s="91">
        <f>'Sp. JK.'!S51</f>
        <v>197</v>
      </c>
      <c r="N29" s="91">
        <f>'Sp. JK.'!U51</f>
        <v>14</v>
      </c>
      <c r="O29" s="54">
        <f>'Sp. JK.'!V51</f>
        <v>1</v>
      </c>
      <c r="S29" s="267"/>
    </row>
    <row r="30" spans="1:31" ht="17.25" customHeight="1" thickBot="1">
      <c r="A30" s="406"/>
      <c r="B30" s="56">
        <f>'Sp. JK.'!D27</f>
        <v>10</v>
      </c>
      <c r="C30" s="56" t="str">
        <f>'Sp. JK.'!E27</f>
        <v>IV.</v>
      </c>
      <c r="D30" s="53" t="str">
        <f>'Sp. JK.'!F27</f>
        <v>DALLOSNÉ TAKÁCS ANITA</v>
      </c>
      <c r="E30" s="91">
        <f>'Sp. JK.'!S27</f>
        <v>188</v>
      </c>
      <c r="F30" s="91">
        <f>'Sp. JK.'!U27</f>
        <v>0</v>
      </c>
      <c r="G30" s="54">
        <f>'Sp. JK.'!V27</f>
        <v>2</v>
      </c>
      <c r="I30" s="40"/>
      <c r="J30" s="40"/>
      <c r="K30" s="40"/>
      <c r="L30" s="40"/>
      <c r="M30" s="57"/>
      <c r="N30" s="57"/>
      <c r="O30" s="57"/>
      <c r="S30" s="267"/>
      <c r="Y30" s="405">
        <v>29</v>
      </c>
      <c r="Z30" s="50">
        <f>'Sp. JK.'!D70</f>
        <v>28</v>
      </c>
      <c r="AA30" s="50" t="str">
        <f>'Sp. JK.'!E70</f>
        <v>I.</v>
      </c>
      <c r="AB30" s="50" t="str">
        <f>'Sp. JK.'!F70</f>
        <v>MÉHÉSZ ANITA</v>
      </c>
      <c r="AC30" s="90">
        <f>'Sp. JK.'!S70</f>
        <v>203</v>
      </c>
      <c r="AD30" s="90">
        <f>'Sp. JK.'!U70</f>
        <v>33</v>
      </c>
      <c r="AE30" s="51">
        <f>'Sp. JK.'!V70</f>
        <v>1</v>
      </c>
    </row>
    <row r="31" spans="1:31" ht="17.25" customHeight="1" thickBot="1">
      <c r="A31" s="405">
        <v>8</v>
      </c>
      <c r="B31" s="55">
        <f>'Sp. JK.'!D22</f>
        <v>11</v>
      </c>
      <c r="C31" s="55" t="str">
        <f>'Sp. JK.'!E22</f>
        <v>III.</v>
      </c>
      <c r="D31" s="50" t="str">
        <f>'Sp. JK.'!F22</f>
        <v>NÉMETHNÉ KATONA BEÁTA</v>
      </c>
      <c r="E31" s="90">
        <f>'Sp. JK.'!S22</f>
        <v>209</v>
      </c>
      <c r="F31" s="90">
        <f>'Sp. JK.'!U22</f>
        <v>18</v>
      </c>
      <c r="G31" s="51">
        <f>'Sp. JK.'!V22</f>
        <v>2</v>
      </c>
      <c r="I31" s="40"/>
      <c r="J31" s="40"/>
      <c r="K31" s="40"/>
      <c r="L31" s="40"/>
      <c r="M31" s="40"/>
      <c r="N31" s="40"/>
      <c r="O31" s="40"/>
      <c r="S31" s="267"/>
      <c r="Y31" s="406"/>
      <c r="Z31" s="53">
        <f>'Sp. JK.'!D71</f>
        <v>26</v>
      </c>
      <c r="AA31" s="53" t="str">
        <f>'Sp. JK.'!E71</f>
        <v>II.</v>
      </c>
      <c r="AB31" s="53" t="str">
        <f>'Sp. JK.'!F71</f>
        <v>BORDÁCS DOROTTYA</v>
      </c>
      <c r="AC31" s="91">
        <f>'Sp. JK.'!S71</f>
        <v>196</v>
      </c>
      <c r="AD31" s="91">
        <f>'Sp. JK.'!U71</f>
        <v>36</v>
      </c>
      <c r="AE31" s="54">
        <f>'Sp. JK.'!V71</f>
        <v>2</v>
      </c>
    </row>
    <row r="32" spans="1:31" ht="17.25" customHeight="1" thickBot="1">
      <c r="A32" s="406"/>
      <c r="B32" s="56">
        <f>'Sp. JK.'!D23</f>
        <v>22</v>
      </c>
      <c r="C32" s="56" t="str">
        <f>'Sp. JK.'!E23</f>
        <v>IV.</v>
      </c>
      <c r="D32" s="53" t="str">
        <f>'Sp. JK.'!F23</f>
        <v>HORVÁTH SAROLTA</v>
      </c>
      <c r="E32" s="91">
        <f>'Sp. JK.'!S23</f>
        <v>216</v>
      </c>
      <c r="F32" s="91">
        <f>'Sp. JK.'!U23</f>
        <v>17</v>
      </c>
      <c r="G32" s="54">
        <f>'Sp. JK.'!V23</f>
        <v>1</v>
      </c>
      <c r="I32" s="405">
        <v>19</v>
      </c>
      <c r="J32" s="50">
        <f>'Sp. JK.'!D46</f>
        <v>6</v>
      </c>
      <c r="K32" s="50" t="str">
        <f>'Sp. JK.'!E46</f>
        <v>I.</v>
      </c>
      <c r="L32" s="50" t="str">
        <f>'Sp. JK.'!F46</f>
        <v>BAYER KRISZTINA</v>
      </c>
      <c r="M32" s="90">
        <f>'Sp. JK.'!S46</f>
        <v>185</v>
      </c>
      <c r="N32" s="90">
        <f>'Sp. JK.'!U46</f>
        <v>16</v>
      </c>
      <c r="O32" s="51">
        <f>'Sp. JK.'!V46</f>
        <v>1</v>
      </c>
      <c r="S32" s="267"/>
    </row>
    <row r="33" spans="1:37" ht="17.25" customHeight="1" thickBot="1">
      <c r="A33" s="405">
        <v>6</v>
      </c>
      <c r="B33" s="55">
        <f>'Sp. JK.'!D18</f>
        <v>27</v>
      </c>
      <c r="C33" s="55" t="str">
        <f>'Sp. JK.'!E18</f>
        <v>III.</v>
      </c>
      <c r="D33" s="50" t="str">
        <f>'Sp. JK.'!F18</f>
        <v>DÓCZI ERZSÉBET</v>
      </c>
      <c r="E33" s="90">
        <f>'Sp. JK.'!S18</f>
        <v>186</v>
      </c>
      <c r="F33" s="90">
        <f>'Sp. JK.'!U18</f>
        <v>31</v>
      </c>
      <c r="G33" s="51">
        <f>'Sp. JK.'!V18</f>
        <v>1</v>
      </c>
      <c r="I33" s="406"/>
      <c r="J33" s="53">
        <f>'Sp. JK.'!D47</f>
        <v>8</v>
      </c>
      <c r="K33" s="53" t="str">
        <f>'Sp. JK.'!E47</f>
        <v>II.</v>
      </c>
      <c r="L33" s="53" t="str">
        <f>'Sp. JK.'!F47</f>
        <v>NÉMETHNÉ KATONA BEÁTA</v>
      </c>
      <c r="M33" s="91">
        <f>'Sp. JK.'!S47</f>
        <v>184</v>
      </c>
      <c r="N33" s="91">
        <f>'Sp. JK.'!U47</f>
        <v>21</v>
      </c>
      <c r="O33" s="54">
        <f>'Sp. JK.'!V47</f>
        <v>2</v>
      </c>
      <c r="S33" s="267"/>
    </row>
    <row r="34" spans="1:37" ht="17.25" customHeight="1" thickBot="1">
      <c r="A34" s="406"/>
      <c r="B34" s="56">
        <f>'Sp. JK.'!D19</f>
        <v>6</v>
      </c>
      <c r="C34" s="56" t="str">
        <f>'Sp. JK.'!E19</f>
        <v>IV.</v>
      </c>
      <c r="D34" s="53" t="str">
        <f>'Sp. JK.'!F19</f>
        <v>BAYER KRISZTINA</v>
      </c>
      <c r="E34" s="91">
        <f>'Sp. JK.'!S19</f>
        <v>176</v>
      </c>
      <c r="F34" s="91">
        <f>'Sp. JK.'!U19</f>
        <v>36</v>
      </c>
      <c r="G34" s="54">
        <f>'Sp. JK.'!V19</f>
        <v>2</v>
      </c>
      <c r="I34" s="40"/>
      <c r="J34" s="40"/>
      <c r="K34" s="40"/>
      <c r="L34" s="40"/>
      <c r="M34" s="57"/>
      <c r="N34" s="57"/>
      <c r="O34" s="57"/>
      <c r="Q34" s="405">
        <v>26</v>
      </c>
      <c r="R34" s="50">
        <f>'Sp. JK.'!D62</f>
        <v>19</v>
      </c>
      <c r="S34" s="50" t="str">
        <f>'Sp. JK.'!E62</f>
        <v>III.</v>
      </c>
      <c r="T34" s="50" t="str">
        <f>'Sp. JK.'!F62</f>
        <v>NÉMETHNÉ KATONA BEÁTA</v>
      </c>
      <c r="U34" s="90">
        <f>'Sp. JK.'!S62</f>
        <v>192</v>
      </c>
      <c r="V34" s="90">
        <f>'Sp. JK.'!U62</f>
        <v>0</v>
      </c>
      <c r="W34" s="51">
        <f>'Sp. JK.'!V62</f>
        <v>0</v>
      </c>
    </row>
    <row r="35" spans="1:37" ht="17.25" customHeight="1" thickBot="1">
      <c r="A35" s="405">
        <v>4</v>
      </c>
      <c r="B35" s="55">
        <f>'Sp. JK.'!D14</f>
        <v>19</v>
      </c>
      <c r="C35" s="55" t="str">
        <f>'Sp. JK.'!E14</f>
        <v>III.</v>
      </c>
      <c r="D35" s="50" t="str">
        <f>'Sp. JK.'!F14</f>
        <v>VONNÁK NOÉMI</v>
      </c>
      <c r="E35" s="90">
        <f>'Sp. JK.'!S14</f>
        <v>179</v>
      </c>
      <c r="F35" s="90">
        <f>'Sp. JK.'!U14</f>
        <v>0</v>
      </c>
      <c r="G35" s="51">
        <f>'Sp. JK.'!V14</f>
        <v>0</v>
      </c>
      <c r="I35" s="40"/>
      <c r="J35" s="40"/>
      <c r="K35" s="40"/>
      <c r="L35" s="40"/>
      <c r="M35" s="40"/>
      <c r="N35" s="40"/>
      <c r="O35" s="40"/>
      <c r="Q35" s="406"/>
      <c r="R35" s="53">
        <f>'Sp. JK.'!D63</f>
        <v>17</v>
      </c>
      <c r="S35" s="53" t="str">
        <f>'Sp. JK.'!E63</f>
        <v>IV.</v>
      </c>
      <c r="T35" s="53" t="str">
        <f>'Sp. JK.'!F63</f>
        <v>BORDÁCS DOROTTYA</v>
      </c>
      <c r="U35" s="91">
        <f>'Sp. JK.'!S63</f>
        <v>216</v>
      </c>
      <c r="V35" s="91">
        <f>'Sp. JK.'!U63</f>
        <v>0</v>
      </c>
      <c r="W35" s="54">
        <f>'Sp. JK.'!V63</f>
        <v>2</v>
      </c>
    </row>
    <row r="36" spans="1:37" ht="17.25" customHeight="1" thickBot="1">
      <c r="A36" s="406"/>
      <c r="B36" s="56">
        <f>'Sp. JK.'!D15</f>
        <v>14</v>
      </c>
      <c r="C36" s="56" t="str">
        <f>'Sp. JK.'!E15</f>
        <v>IV.</v>
      </c>
      <c r="D36" s="53" t="str">
        <f>'Sp. JK.'!F15</f>
        <v>SAJERMANN NÓRA</v>
      </c>
      <c r="E36" s="91">
        <f>'Sp. JK.'!S15</f>
        <v>190</v>
      </c>
      <c r="F36" s="91">
        <f>'Sp. JK.'!U15</f>
        <v>0</v>
      </c>
      <c r="G36" s="54">
        <f>'Sp. JK.'!V15</f>
        <v>2</v>
      </c>
      <c r="I36" s="405">
        <v>17</v>
      </c>
      <c r="J36" s="50">
        <f>'Sp. JK.'!D42</f>
        <v>2</v>
      </c>
      <c r="K36" s="50" t="str">
        <f>'Sp. JK.'!E42</f>
        <v>I.</v>
      </c>
      <c r="L36" s="50" t="str">
        <f>'Sp. JK.'!F42</f>
        <v>BORDÁCS DOROTTYA</v>
      </c>
      <c r="M36" s="90">
        <f>'Sp. JK.'!S42</f>
        <v>189</v>
      </c>
      <c r="N36" s="90">
        <f>'Sp. JK.'!U42</f>
        <v>0</v>
      </c>
      <c r="O36" s="51">
        <f>'Sp. JK.'!V42</f>
        <v>2</v>
      </c>
    </row>
    <row r="37" spans="1:37" ht="17.25" customHeight="1" thickBot="1">
      <c r="A37" s="405">
        <v>2</v>
      </c>
      <c r="B37" s="55">
        <f>'Sp. JK.'!D10</f>
        <v>3</v>
      </c>
      <c r="C37" s="55" t="str">
        <f>'Sp. JK.'!E10</f>
        <v>III.</v>
      </c>
      <c r="D37" s="50" t="str">
        <f>'Sp. JK.'!F10</f>
        <v>BORDÁCS DOROTTYA</v>
      </c>
      <c r="E37" s="90">
        <f>'Sp. JK.'!S10</f>
        <v>202</v>
      </c>
      <c r="F37" s="90">
        <f>'Sp. JK.'!U10</f>
        <v>17</v>
      </c>
      <c r="G37" s="51">
        <f>'Sp. JK.'!V10</f>
        <v>2</v>
      </c>
      <c r="I37" s="406"/>
      <c r="J37" s="53">
        <f>'Sp. JK.'!D43</f>
        <v>4</v>
      </c>
      <c r="K37" s="53" t="str">
        <f>'Sp. JK.'!E43</f>
        <v>II.</v>
      </c>
      <c r="L37" s="53" t="str">
        <f>'Sp. JK.'!F43</f>
        <v>SAJERMANN NÓRA</v>
      </c>
      <c r="M37" s="91">
        <f>'Sp. JK.'!S43</f>
        <v>147</v>
      </c>
      <c r="N37" s="91">
        <f>'Sp. JK.'!U43</f>
        <v>0</v>
      </c>
      <c r="O37" s="54">
        <f>'Sp. JK.'!V43</f>
        <v>0</v>
      </c>
    </row>
    <row r="38" spans="1:37" ht="17.25" customHeight="1" thickBot="1">
      <c r="A38" s="406"/>
      <c r="B38" s="56">
        <f>'Sp. JK.'!D11</f>
        <v>30</v>
      </c>
      <c r="C38" s="56" t="str">
        <f>'Sp. JK.'!E11</f>
        <v>IV.</v>
      </c>
      <c r="D38" s="53" t="str">
        <f>'Sp. JK.'!F11</f>
        <v>KOVÁCS RÉKA</v>
      </c>
      <c r="E38" s="91">
        <f>'Sp. JK.'!S11</f>
        <v>207</v>
      </c>
      <c r="F38" s="91">
        <f>'Sp. JK.'!U11</f>
        <v>11</v>
      </c>
      <c r="G38" s="54">
        <f>'Sp. JK.'!V11</f>
        <v>1</v>
      </c>
      <c r="K38" s="57"/>
      <c r="L38" s="10"/>
      <c r="M38" s="40"/>
      <c r="N38" s="40"/>
    </row>
    <row r="39" spans="1:37">
      <c r="D39" s="10"/>
      <c r="E39" s="40"/>
      <c r="F39" s="40"/>
    </row>
    <row r="40" spans="1:37">
      <c r="W40" s="11"/>
    </row>
    <row r="41" spans="1:37">
      <c r="W41" s="11"/>
    </row>
    <row r="44" spans="1:37">
      <c r="W44" s="11"/>
      <c r="AF44" s="11"/>
      <c r="AG44" s="11"/>
      <c r="AH44" s="11"/>
      <c r="AI44" s="11"/>
      <c r="AJ44" s="11"/>
      <c r="AK44" s="11"/>
    </row>
    <row r="45" spans="1:37">
      <c r="W45" s="11"/>
      <c r="AF45" s="11"/>
      <c r="AG45" s="11"/>
      <c r="AH45" s="11"/>
      <c r="AI45" s="11"/>
      <c r="AJ45" s="11"/>
      <c r="AK45" s="11"/>
    </row>
    <row r="46" spans="1:37">
      <c r="O46" s="11"/>
      <c r="AE46" s="11"/>
      <c r="AF46" s="11"/>
      <c r="AG46" s="11"/>
      <c r="AH46" s="11"/>
      <c r="AI46" s="11"/>
      <c r="AJ46" s="11"/>
      <c r="AK46" s="11"/>
    </row>
    <row r="47" spans="1:37">
      <c r="O47" s="11"/>
      <c r="AE47" s="11"/>
      <c r="AF47" s="11"/>
      <c r="AG47" s="11"/>
      <c r="AH47" s="11"/>
      <c r="AI47" s="11"/>
      <c r="AJ47" s="11"/>
      <c r="AK47" s="11"/>
    </row>
    <row r="48" spans="1:37">
      <c r="O48" s="11"/>
      <c r="W48" s="11"/>
      <c r="AF48" s="11"/>
      <c r="AG48" s="11"/>
      <c r="AH48" s="11"/>
      <c r="AI48" s="11"/>
      <c r="AJ48" s="11"/>
      <c r="AK48" s="11"/>
    </row>
    <row r="49" spans="1:37">
      <c r="O49" s="11"/>
      <c r="W49" s="11"/>
      <c r="AF49" s="11"/>
      <c r="AG49" s="11"/>
      <c r="AH49" s="11"/>
      <c r="AI49" s="11"/>
      <c r="AJ49" s="11"/>
      <c r="AK49" s="11"/>
    </row>
    <row r="50" spans="1:37">
      <c r="O50" s="11"/>
      <c r="W50" s="11"/>
      <c r="AF50" s="11"/>
      <c r="AG50" s="11"/>
      <c r="AH50" s="11"/>
      <c r="AI50" s="11"/>
      <c r="AJ50" s="11"/>
      <c r="AK50" s="11"/>
    </row>
    <row r="51" spans="1:37" ht="15">
      <c r="A51" s="57"/>
      <c r="B51" s="57"/>
      <c r="C51" s="57"/>
      <c r="D51" s="58"/>
      <c r="E51" s="58"/>
      <c r="F51" s="58"/>
      <c r="G51" s="57"/>
      <c r="O51" s="11"/>
      <c r="AA51" s="11"/>
      <c r="AB51" s="11"/>
      <c r="AC51" s="93"/>
      <c r="AD51" s="93"/>
      <c r="AE51" s="11"/>
      <c r="AF51" s="11"/>
      <c r="AG51" s="11"/>
      <c r="AH51" s="11"/>
      <c r="AI51" s="11"/>
      <c r="AJ51" s="11"/>
      <c r="AK51" s="11"/>
    </row>
    <row r="52" spans="1:37" ht="15">
      <c r="G52" s="57"/>
      <c r="O52" s="11"/>
      <c r="AA52" s="11"/>
      <c r="AB52" s="11"/>
      <c r="AC52" s="93"/>
      <c r="AD52" s="93"/>
      <c r="AE52" s="11"/>
      <c r="AF52" s="11"/>
      <c r="AG52" s="11"/>
      <c r="AH52" s="11"/>
      <c r="AI52" s="11"/>
      <c r="AJ52" s="11"/>
      <c r="AK52" s="11"/>
    </row>
    <row r="53" spans="1:37">
      <c r="D53" s="10"/>
      <c r="E53" s="40"/>
      <c r="F53" s="40"/>
      <c r="L53" s="10"/>
      <c r="M53" s="40"/>
      <c r="N53" s="40"/>
      <c r="O53" s="11"/>
      <c r="Z53" s="11"/>
      <c r="AA53" s="11"/>
      <c r="AB53" s="11"/>
      <c r="AC53" s="93"/>
      <c r="AD53" s="93"/>
      <c r="AE53" s="11"/>
      <c r="AF53" s="11"/>
      <c r="AG53" s="11"/>
      <c r="AH53" s="11"/>
      <c r="AI53" s="11"/>
      <c r="AJ53" s="11"/>
      <c r="AK53" s="11"/>
    </row>
    <row r="54" spans="1:37">
      <c r="D54" s="10"/>
      <c r="E54" s="40"/>
      <c r="F54" s="40"/>
      <c r="L54" s="10"/>
      <c r="M54" s="40"/>
      <c r="N54" s="40"/>
      <c r="O54" s="11"/>
      <c r="Z54" s="11"/>
      <c r="AA54" s="11"/>
      <c r="AB54" s="11"/>
      <c r="AC54" s="93"/>
      <c r="AD54" s="93"/>
      <c r="AE54" s="11"/>
      <c r="AF54" s="11"/>
      <c r="AG54" s="11"/>
      <c r="AH54" s="11"/>
      <c r="AI54" s="11"/>
      <c r="AJ54" s="11"/>
      <c r="AK54" s="11"/>
    </row>
    <row r="55" spans="1:37">
      <c r="D55" s="10"/>
      <c r="E55" s="40"/>
      <c r="F55" s="40"/>
      <c r="L55" s="10"/>
      <c r="M55" s="40"/>
      <c r="N55" s="40"/>
      <c r="O55" s="11"/>
      <c r="Z55" s="11"/>
      <c r="AA55" s="11"/>
      <c r="AB55" s="11"/>
      <c r="AC55" s="93"/>
      <c r="AD55" s="93"/>
      <c r="AE55" s="11"/>
      <c r="AF55" s="11"/>
      <c r="AG55" s="11"/>
      <c r="AH55" s="11"/>
      <c r="AI55" s="11"/>
      <c r="AJ55" s="11"/>
      <c r="AK55" s="11"/>
    </row>
    <row r="56" spans="1:37">
      <c r="D56" s="10"/>
      <c r="E56" s="40"/>
      <c r="F56" s="40"/>
      <c r="L56" s="10"/>
      <c r="M56" s="40"/>
      <c r="N56" s="40"/>
      <c r="O56" s="11"/>
      <c r="Z56" s="11"/>
      <c r="AA56" s="11"/>
      <c r="AB56" s="11"/>
      <c r="AC56" s="93"/>
      <c r="AD56" s="93"/>
      <c r="AE56" s="11"/>
      <c r="AF56" s="11"/>
      <c r="AG56" s="11"/>
      <c r="AH56" s="11"/>
      <c r="AI56" s="11"/>
      <c r="AJ56" s="11"/>
      <c r="AK56" s="11"/>
    </row>
    <row r="57" spans="1:37">
      <c r="L57" s="10"/>
      <c r="M57" s="40"/>
      <c r="N57" s="40"/>
      <c r="O57" s="11"/>
      <c r="Z57" s="11"/>
      <c r="AA57" s="11"/>
      <c r="AB57" s="11"/>
      <c r="AC57" s="93"/>
      <c r="AD57" s="93"/>
      <c r="AE57" s="11"/>
      <c r="AF57" s="11"/>
      <c r="AG57" s="11"/>
      <c r="AH57" s="11"/>
      <c r="AI57" s="11"/>
      <c r="AJ57" s="11"/>
      <c r="AK57" s="11"/>
    </row>
    <row r="58" spans="1:37">
      <c r="O58" s="11"/>
      <c r="AA58" s="11"/>
      <c r="AB58" s="11"/>
      <c r="AC58" s="93"/>
      <c r="AD58" s="93"/>
      <c r="AE58" s="11"/>
      <c r="AF58" s="11"/>
      <c r="AG58" s="11"/>
      <c r="AH58" s="11"/>
      <c r="AI58" s="11"/>
      <c r="AJ58" s="11"/>
      <c r="AK58" s="11"/>
    </row>
    <row r="59" spans="1:37">
      <c r="O59" s="11"/>
      <c r="AA59" s="11"/>
      <c r="AB59" s="11"/>
      <c r="AC59" s="93"/>
      <c r="AD59" s="93"/>
      <c r="AE59" s="11"/>
      <c r="AF59" s="11"/>
      <c r="AG59" s="11"/>
      <c r="AH59" s="11"/>
      <c r="AI59" s="11"/>
      <c r="AJ59" s="11"/>
      <c r="AK59" s="11"/>
    </row>
    <row r="60" spans="1:37">
      <c r="O60" s="11"/>
      <c r="AA60" s="11"/>
      <c r="AB60" s="11"/>
      <c r="AC60" s="93"/>
      <c r="AD60" s="93"/>
      <c r="AE60" s="11"/>
      <c r="AF60" s="11"/>
      <c r="AG60" s="11"/>
      <c r="AH60" s="11"/>
      <c r="AI60" s="11"/>
      <c r="AJ60" s="11"/>
      <c r="AK60" s="11"/>
    </row>
    <row r="61" spans="1:37">
      <c r="O61" s="11"/>
      <c r="AA61" s="11"/>
      <c r="AB61" s="11"/>
      <c r="AC61" s="93"/>
      <c r="AD61" s="93"/>
      <c r="AE61" s="11"/>
      <c r="AF61" s="11"/>
      <c r="AG61" s="11"/>
      <c r="AH61" s="11"/>
      <c r="AI61" s="11"/>
      <c r="AJ61" s="11"/>
      <c r="AK61" s="11"/>
    </row>
    <row r="62" spans="1:37">
      <c r="O62" s="11"/>
      <c r="AA62" s="11"/>
      <c r="AB62" s="11"/>
      <c r="AC62" s="93"/>
      <c r="AD62" s="93"/>
      <c r="AE62" s="11"/>
      <c r="AF62" s="11"/>
      <c r="AG62" s="11"/>
      <c r="AH62" s="11"/>
      <c r="AI62" s="11"/>
      <c r="AJ62" s="11"/>
      <c r="AK62" s="11"/>
    </row>
    <row r="63" spans="1:37">
      <c r="O63" s="11"/>
      <c r="AA63" s="11"/>
      <c r="AB63" s="11"/>
      <c r="AC63" s="93"/>
      <c r="AD63" s="93"/>
      <c r="AE63" s="11"/>
      <c r="AF63" s="11"/>
      <c r="AG63" s="11"/>
      <c r="AH63" s="11"/>
      <c r="AI63" s="11"/>
      <c r="AJ63" s="11"/>
      <c r="AK63" s="11"/>
    </row>
    <row r="64" spans="1:37">
      <c r="O64" s="11"/>
      <c r="AA64" s="11"/>
      <c r="AB64" s="11"/>
      <c r="AC64" s="93"/>
      <c r="AD64" s="93"/>
      <c r="AE64" s="11"/>
      <c r="AF64" s="11"/>
      <c r="AG64" s="11"/>
      <c r="AH64" s="11"/>
      <c r="AI64" s="11"/>
      <c r="AJ64" s="11"/>
      <c r="AK64" s="11"/>
    </row>
    <row r="65" spans="1:37">
      <c r="O65" s="11"/>
      <c r="AA65" s="11"/>
      <c r="AB65" s="11"/>
      <c r="AC65" s="93"/>
      <c r="AD65" s="93"/>
      <c r="AE65" s="11"/>
      <c r="AF65" s="11"/>
      <c r="AG65" s="11"/>
      <c r="AH65" s="11"/>
      <c r="AI65" s="11"/>
      <c r="AJ65" s="11"/>
      <c r="AK65" s="11"/>
    </row>
    <row r="66" spans="1:37">
      <c r="O66" s="11"/>
      <c r="AF66" s="11"/>
      <c r="AG66" s="11"/>
      <c r="AH66" s="11"/>
      <c r="AI66" s="11"/>
      <c r="AJ66" s="11"/>
      <c r="AK66" s="11"/>
    </row>
    <row r="67" spans="1:37">
      <c r="O67" s="11"/>
      <c r="AF67" s="11"/>
      <c r="AG67" s="11"/>
      <c r="AH67" s="11"/>
      <c r="AI67" s="11"/>
      <c r="AJ67" s="11"/>
      <c r="AK67" s="11"/>
    </row>
    <row r="68" spans="1:37">
      <c r="O68" s="11"/>
      <c r="AF68" s="11"/>
      <c r="AG68" s="11"/>
      <c r="AH68" s="11"/>
      <c r="AI68" s="11"/>
      <c r="AJ68" s="11"/>
      <c r="AK68" s="11"/>
    </row>
    <row r="69" spans="1:37">
      <c r="O69" s="11"/>
      <c r="AF69" s="11"/>
      <c r="AG69" s="11"/>
      <c r="AH69" s="11"/>
      <c r="AI69" s="11"/>
      <c r="AJ69" s="11"/>
      <c r="AK69" s="11"/>
    </row>
    <row r="70" spans="1:37">
      <c r="O70" s="11"/>
      <c r="X70" s="40"/>
      <c r="AF70" s="11"/>
      <c r="AG70" s="11"/>
      <c r="AH70" s="11"/>
      <c r="AI70" s="11"/>
      <c r="AJ70" s="11"/>
      <c r="AK70" s="11"/>
    </row>
    <row r="71" spans="1:37">
      <c r="O71" s="11"/>
      <c r="W71" s="40"/>
      <c r="AF71" s="11"/>
      <c r="AG71" s="11"/>
      <c r="AH71" s="11"/>
      <c r="AI71" s="11"/>
      <c r="AJ71" s="11"/>
      <c r="AK71" s="11"/>
    </row>
    <row r="72" spans="1:37" ht="15">
      <c r="A72" s="57"/>
      <c r="B72" s="57"/>
      <c r="C72" s="57"/>
      <c r="D72" s="58"/>
      <c r="E72" s="58"/>
      <c r="F72" s="58"/>
      <c r="G72" s="57"/>
      <c r="I72" s="40"/>
      <c r="J72" s="40"/>
      <c r="K72" s="40"/>
      <c r="L72" s="59"/>
      <c r="O72" s="11"/>
      <c r="AF72" s="11"/>
      <c r="AG72" s="11"/>
      <c r="AH72" s="11"/>
      <c r="AI72" s="11"/>
      <c r="AJ72" s="11"/>
      <c r="AK72" s="11"/>
    </row>
    <row r="73" spans="1:37" ht="15">
      <c r="A73" s="40"/>
      <c r="B73" s="40"/>
      <c r="C73" s="40"/>
      <c r="G73" s="57"/>
      <c r="O73" s="11"/>
      <c r="Q73" s="40"/>
      <c r="R73" s="40"/>
      <c r="S73" s="40"/>
      <c r="T73" s="40"/>
      <c r="AF73" s="11"/>
      <c r="AG73" s="11"/>
      <c r="AH73" s="11"/>
      <c r="AI73" s="11"/>
      <c r="AJ73" s="11"/>
      <c r="AK73" s="11"/>
    </row>
    <row r="74" spans="1:37">
      <c r="D74" s="10"/>
      <c r="E74" s="40"/>
      <c r="F74" s="40"/>
      <c r="O74" s="11"/>
      <c r="AF74" s="11"/>
      <c r="AG74" s="11"/>
      <c r="AH74" s="11"/>
      <c r="AI74" s="11"/>
      <c r="AJ74" s="11"/>
      <c r="AK74" s="11"/>
    </row>
    <row r="75" spans="1:37">
      <c r="D75" s="10"/>
      <c r="E75" s="40"/>
      <c r="F75" s="40"/>
      <c r="O75" s="11"/>
      <c r="AF75" s="11"/>
      <c r="AG75" s="11"/>
      <c r="AH75" s="11"/>
      <c r="AI75" s="11"/>
      <c r="AJ75" s="11"/>
      <c r="AK75" s="11"/>
    </row>
    <row r="76" spans="1:37">
      <c r="D76" s="10"/>
      <c r="E76" s="40"/>
      <c r="F76" s="40"/>
      <c r="O76" s="11"/>
      <c r="Y76" s="40"/>
      <c r="Z76" s="40"/>
      <c r="AA76" s="40"/>
      <c r="AB76" s="40"/>
      <c r="AF76" s="11"/>
      <c r="AG76" s="11"/>
      <c r="AH76" s="11"/>
      <c r="AI76" s="11"/>
      <c r="AJ76" s="11"/>
      <c r="AK76" s="11"/>
    </row>
    <row r="77" spans="1:37">
      <c r="D77" s="10"/>
      <c r="E77" s="40"/>
      <c r="F77" s="40"/>
      <c r="O77" s="11"/>
      <c r="AF77" s="11"/>
      <c r="AG77" s="11"/>
      <c r="AH77" s="11"/>
      <c r="AI77" s="11"/>
      <c r="AJ77" s="11"/>
      <c r="AK77" s="11"/>
    </row>
    <row r="78" spans="1:37">
      <c r="D78" s="10"/>
      <c r="E78" s="40"/>
      <c r="F78" s="40"/>
      <c r="O78" s="11"/>
      <c r="AF78" s="11"/>
      <c r="AG78" s="11"/>
      <c r="AH78" s="11"/>
      <c r="AI78" s="11"/>
      <c r="AJ78" s="11"/>
      <c r="AK78" s="11"/>
    </row>
    <row r="79" spans="1:37">
      <c r="D79" s="10"/>
      <c r="E79" s="40"/>
      <c r="F79" s="40"/>
      <c r="O79" s="11"/>
      <c r="AF79" s="11"/>
      <c r="AG79" s="11"/>
      <c r="AH79" s="11"/>
      <c r="AI79" s="11"/>
      <c r="AJ79" s="11"/>
      <c r="AK79" s="11"/>
    </row>
    <row r="80" spans="1:37">
      <c r="D80" s="10"/>
      <c r="E80" s="40"/>
      <c r="F80" s="40"/>
      <c r="O80" s="11"/>
      <c r="X80" s="40"/>
      <c r="AF80" s="11"/>
      <c r="AG80" s="11"/>
      <c r="AH80" s="11"/>
      <c r="AI80" s="11"/>
      <c r="AJ80" s="11"/>
      <c r="AK80" s="11"/>
    </row>
    <row r="81" spans="1:37">
      <c r="D81" s="10"/>
      <c r="E81" s="40"/>
      <c r="F81" s="40"/>
      <c r="O81" s="11"/>
      <c r="W81" s="40"/>
      <c r="AF81" s="11"/>
      <c r="AG81" s="11"/>
      <c r="AH81" s="11"/>
      <c r="AI81" s="11"/>
      <c r="AJ81" s="11"/>
      <c r="AK81" s="11"/>
    </row>
    <row r="82" spans="1:37">
      <c r="A82" s="40"/>
      <c r="B82" s="40"/>
      <c r="C82" s="40"/>
      <c r="D82" s="40"/>
      <c r="E82" s="40"/>
      <c r="F82" s="40"/>
      <c r="G82" s="40"/>
      <c r="I82" s="40"/>
      <c r="J82" s="40"/>
      <c r="K82" s="40"/>
      <c r="L82" s="59"/>
      <c r="O82" s="11"/>
      <c r="AF82" s="11"/>
      <c r="AG82" s="11"/>
      <c r="AH82" s="11"/>
      <c r="AI82" s="11"/>
      <c r="AJ82" s="11"/>
      <c r="AK82" s="11"/>
    </row>
    <row r="83" spans="1:37">
      <c r="D83" s="10"/>
      <c r="E83" s="40"/>
      <c r="F83" s="40"/>
      <c r="O83" s="11"/>
      <c r="Q83" s="40"/>
      <c r="R83" s="40"/>
      <c r="S83" s="40"/>
      <c r="T83" s="40"/>
      <c r="AF83" s="11"/>
      <c r="AG83" s="11"/>
      <c r="AH83" s="11"/>
      <c r="AI83" s="11"/>
      <c r="AJ83" s="11"/>
      <c r="AK83" s="11"/>
    </row>
    <row r="84" spans="1:37">
      <c r="D84" s="10"/>
      <c r="E84" s="40"/>
      <c r="F84" s="40"/>
      <c r="AF84" s="11"/>
      <c r="AG84" s="11"/>
      <c r="AH84" s="11"/>
      <c r="AI84" s="11"/>
      <c r="AJ84" s="11"/>
      <c r="AK84" s="11"/>
    </row>
    <row r="85" spans="1:37">
      <c r="D85" s="10"/>
      <c r="E85" s="40"/>
      <c r="F85" s="40"/>
      <c r="AF85" s="11"/>
      <c r="AG85" s="11"/>
      <c r="AH85" s="11"/>
      <c r="AI85" s="11"/>
      <c r="AJ85" s="11"/>
      <c r="AK85" s="11"/>
    </row>
    <row r="86" spans="1:37">
      <c r="D86" s="10"/>
      <c r="E86" s="40"/>
      <c r="F86" s="40"/>
      <c r="X86" s="40"/>
      <c r="Y86" s="40"/>
      <c r="Z86" s="40"/>
      <c r="AA86" s="40"/>
      <c r="AB86" s="40"/>
      <c r="AF86" s="11"/>
      <c r="AG86" s="11"/>
      <c r="AH86" s="11"/>
      <c r="AI86" s="11"/>
      <c r="AJ86" s="11"/>
      <c r="AK86" s="11"/>
    </row>
    <row r="87" spans="1:37">
      <c r="D87" s="10"/>
      <c r="E87" s="40"/>
      <c r="F87" s="40"/>
      <c r="W87" s="40"/>
      <c r="AF87" s="11"/>
      <c r="AG87" s="11"/>
      <c r="AH87" s="11"/>
      <c r="AI87" s="11"/>
      <c r="AJ87" s="11"/>
      <c r="AK87" s="11"/>
    </row>
    <row r="88" spans="1:37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59"/>
      <c r="O88" s="40"/>
      <c r="P88" s="40"/>
      <c r="AG88" s="40"/>
      <c r="AH88" s="40"/>
      <c r="AI88" s="40"/>
      <c r="AJ88" s="40"/>
      <c r="AK88" s="40"/>
    </row>
    <row r="89" spans="1:37">
      <c r="D89" s="10"/>
      <c r="E89" s="40"/>
      <c r="F89" s="40"/>
      <c r="Q89" s="40"/>
      <c r="R89" s="40"/>
      <c r="S89" s="40"/>
      <c r="T89" s="40"/>
      <c r="AF89" s="40"/>
    </row>
    <row r="90" spans="1:37">
      <c r="D90" s="10"/>
      <c r="E90" s="40"/>
      <c r="F90" s="40"/>
    </row>
    <row r="91" spans="1:37">
      <c r="D91" s="10"/>
      <c r="E91" s="40"/>
      <c r="F91" s="40"/>
    </row>
    <row r="92" spans="1:37">
      <c r="D92" s="10"/>
      <c r="E92" s="40"/>
      <c r="F92" s="40"/>
      <c r="Y92" s="40"/>
      <c r="Z92" s="40"/>
      <c r="AA92" s="40"/>
      <c r="AB92" s="40"/>
      <c r="AE92" s="40"/>
    </row>
    <row r="93" spans="1:37">
      <c r="D93" s="10"/>
      <c r="E93" s="40"/>
      <c r="F93" s="40"/>
    </row>
    <row r="98" spans="8:37">
      <c r="H98" s="40"/>
      <c r="P98" s="40"/>
      <c r="AG98" s="40"/>
      <c r="AH98" s="40"/>
      <c r="AI98" s="40"/>
      <c r="AJ98" s="40"/>
      <c r="AK98" s="40"/>
    </row>
    <row r="104" spans="8:37">
      <c r="H104" s="40"/>
      <c r="P104" s="40"/>
      <c r="AG104" s="40"/>
      <c r="AH104" s="40"/>
      <c r="AI104" s="40"/>
      <c r="AJ104" s="40"/>
      <c r="AK104" s="40"/>
    </row>
  </sheetData>
  <mergeCells count="40">
    <mergeCell ref="Y30:Y31"/>
    <mergeCell ref="Y14:Y15"/>
    <mergeCell ref="Y23:Y24"/>
    <mergeCell ref="Y22:AE22"/>
    <mergeCell ref="A1:AE1"/>
    <mergeCell ref="A2:AE2"/>
    <mergeCell ref="A3:AE3"/>
    <mergeCell ref="A4:AE4"/>
    <mergeCell ref="Q6:R6"/>
    <mergeCell ref="Y6:Z6"/>
    <mergeCell ref="A6:B6"/>
    <mergeCell ref="I6:J6"/>
    <mergeCell ref="Q10:Q11"/>
    <mergeCell ref="Q26:Q27"/>
    <mergeCell ref="A7:A8"/>
    <mergeCell ref="I8:I9"/>
    <mergeCell ref="A17:A18"/>
    <mergeCell ref="Q34:Q35"/>
    <mergeCell ref="I28:I29"/>
    <mergeCell ref="A13:A14"/>
    <mergeCell ref="A29:A30"/>
    <mergeCell ref="I12:I13"/>
    <mergeCell ref="A19:A20"/>
    <mergeCell ref="Q17:Q18"/>
    <mergeCell ref="A9:A10"/>
    <mergeCell ref="A23:A24"/>
    <mergeCell ref="A25:A26"/>
    <mergeCell ref="I24:I25"/>
    <mergeCell ref="I36:I37"/>
    <mergeCell ref="A11:A12"/>
    <mergeCell ref="A27:A28"/>
    <mergeCell ref="A33:A34"/>
    <mergeCell ref="I16:I17"/>
    <mergeCell ref="A21:A22"/>
    <mergeCell ref="I20:I21"/>
    <mergeCell ref="A37:A38"/>
    <mergeCell ref="A35:A36"/>
    <mergeCell ref="A15:A16"/>
    <mergeCell ref="A31:A32"/>
    <mergeCell ref="I32:I33"/>
  </mergeCells>
  <phoneticPr fontId="22" type="noConversion"/>
  <conditionalFormatting sqref="W17:W18 W34:W35 W26:W27 O32:O33 O28:O29 O24:O25 O16:O17 O36:O37 O20:O21 O12:O13 O8:O9 W10:W11 G7:G38 AE14:AE15 AE23:AE24 AE30:AE31">
    <cfRule type="cellIs" dxfId="1" priority="91" operator="lessThan">
      <formula>1.5</formula>
    </cfRule>
    <cfRule type="cellIs" dxfId="0" priority="92" operator="greaterThan">
      <formula>1.5</formula>
    </cfRule>
  </conditionalFormatting>
  <pageMargins left="0.16" right="0.17" top="0.59" bottom="0.15" header="0.22" footer="0.23"/>
  <pageSetup paperSize="9" scale="66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83"/>
  <sheetViews>
    <sheetView zoomScale="75" zoomScaleNormal="75" workbookViewId="0">
      <selection sqref="A1:AA2"/>
    </sheetView>
  </sheetViews>
  <sheetFormatPr defaultRowHeight="12" customHeight="1"/>
  <cols>
    <col min="1" max="1" width="9.85546875" style="173" customWidth="1"/>
    <col min="2" max="13" width="3.7109375" style="172" customWidth="1"/>
    <col min="14" max="14" width="6.42578125" style="172" customWidth="1"/>
    <col min="15" max="23" width="3.7109375" style="172" customWidth="1"/>
    <col min="24" max="24" width="4.28515625" style="172" customWidth="1"/>
    <col min="25" max="27" width="3.7109375" style="172" customWidth="1"/>
    <col min="28" max="35" width="2" style="172" customWidth="1"/>
    <col min="36" max="39" width="3.7109375" style="172" customWidth="1"/>
    <col min="40" max="16384" width="9.140625" style="172"/>
  </cols>
  <sheetData>
    <row r="1" spans="1:27" ht="11.25" customHeight="1">
      <c r="A1" s="444" t="s">
        <v>74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  <c r="Y1" s="445"/>
      <c r="Z1" s="445"/>
      <c r="AA1" s="446"/>
    </row>
    <row r="2" spans="1:27" ht="12" customHeight="1" thickBot="1">
      <c r="A2" s="447"/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9"/>
    </row>
    <row r="3" spans="1:27" ht="11.25" customHeight="1">
      <c r="A3" s="450"/>
      <c r="B3" s="453" t="s">
        <v>144</v>
      </c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  <c r="W3" s="453"/>
      <c r="X3" s="453"/>
      <c r="Y3" s="453"/>
      <c r="Z3" s="453"/>
      <c r="AA3" s="454"/>
    </row>
    <row r="4" spans="1:27" ht="12" customHeight="1" thickBot="1">
      <c r="A4" s="499"/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1"/>
      <c r="Y4" s="431"/>
      <c r="Z4" s="431"/>
      <c r="AA4" s="432"/>
    </row>
    <row r="5" spans="1:27" ht="11.25" customHeight="1">
      <c r="A5" s="499"/>
      <c r="B5" s="427">
        <f ca="1">TODAY()</f>
        <v>42505</v>
      </c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9"/>
      <c r="N5" s="455" t="s">
        <v>62</v>
      </c>
      <c r="O5" s="456" t="s">
        <v>63</v>
      </c>
      <c r="P5" s="457"/>
      <c r="Q5" s="458"/>
      <c r="R5" s="456" t="s">
        <v>64</v>
      </c>
      <c r="S5" s="457"/>
      <c r="T5" s="458"/>
      <c r="U5" s="456" t="s">
        <v>65</v>
      </c>
      <c r="V5" s="457"/>
      <c r="W5" s="458"/>
      <c r="X5" s="465" t="s">
        <v>66</v>
      </c>
      <c r="Y5" s="456" t="s">
        <v>67</v>
      </c>
      <c r="Z5" s="457"/>
      <c r="AA5" s="458"/>
    </row>
    <row r="6" spans="1:27" ht="12" customHeight="1" thickBot="1">
      <c r="A6" s="499"/>
      <c r="B6" s="430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2"/>
      <c r="N6" s="451"/>
      <c r="O6" s="459"/>
      <c r="P6" s="460"/>
      <c r="Q6" s="461"/>
      <c r="R6" s="459"/>
      <c r="S6" s="460"/>
      <c r="T6" s="461"/>
      <c r="U6" s="459"/>
      <c r="V6" s="460"/>
      <c r="W6" s="461"/>
      <c r="X6" s="451"/>
      <c r="Y6" s="459"/>
      <c r="Z6" s="460"/>
      <c r="AA6" s="461"/>
    </row>
    <row r="7" spans="1:27" ht="11.25" customHeight="1">
      <c r="A7" s="499"/>
      <c r="B7" s="421" t="s">
        <v>149</v>
      </c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3"/>
      <c r="N7" s="451"/>
      <c r="O7" s="459"/>
      <c r="P7" s="460"/>
      <c r="Q7" s="461"/>
      <c r="R7" s="459"/>
      <c r="S7" s="460"/>
      <c r="T7" s="461"/>
      <c r="U7" s="459"/>
      <c r="V7" s="460"/>
      <c r="W7" s="461"/>
      <c r="X7" s="451"/>
      <c r="Y7" s="459"/>
      <c r="Z7" s="460"/>
      <c r="AA7" s="461"/>
    </row>
    <row r="8" spans="1:27" ht="12" customHeight="1" thickBot="1">
      <c r="A8" s="500"/>
      <c r="B8" s="424"/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6"/>
      <c r="N8" s="452"/>
      <c r="O8" s="462"/>
      <c r="P8" s="463"/>
      <c r="Q8" s="464"/>
      <c r="R8" s="462"/>
      <c r="S8" s="463"/>
      <c r="T8" s="464"/>
      <c r="U8" s="462"/>
      <c r="V8" s="463"/>
      <c r="W8" s="464"/>
      <c r="X8" s="452"/>
      <c r="Y8" s="462"/>
      <c r="Z8" s="463"/>
      <c r="AA8" s="464"/>
    </row>
    <row r="9" spans="1:27" ht="11.25" customHeight="1">
      <c r="A9" s="433" t="s">
        <v>68</v>
      </c>
      <c r="B9" s="421" t="str">
        <f>Sorsolás!B7</f>
        <v>VONNÁK NOÉMI</v>
      </c>
      <c r="C9" s="422"/>
      <c r="D9" s="422"/>
      <c r="E9" s="422"/>
      <c r="F9" s="422"/>
      <c r="G9" s="422"/>
      <c r="H9" s="422"/>
      <c r="I9" s="422"/>
      <c r="J9" s="422"/>
      <c r="K9" s="422"/>
      <c r="L9" s="422"/>
      <c r="M9" s="423"/>
      <c r="N9" s="435">
        <v>3</v>
      </c>
      <c r="O9" s="437"/>
      <c r="P9" s="439"/>
      <c r="Q9" s="441"/>
      <c r="R9" s="437"/>
      <c r="S9" s="439"/>
      <c r="T9" s="441"/>
      <c r="U9" s="437"/>
      <c r="V9" s="439"/>
      <c r="W9" s="441"/>
      <c r="X9" s="455"/>
      <c r="Y9" s="467"/>
      <c r="Z9" s="457"/>
      <c r="AA9" s="458"/>
    </row>
    <row r="10" spans="1:27" ht="12" customHeight="1" thickBot="1">
      <c r="A10" s="443"/>
      <c r="B10" s="424"/>
      <c r="C10" s="425"/>
      <c r="D10" s="425"/>
      <c r="E10" s="425"/>
      <c r="F10" s="425"/>
      <c r="G10" s="425"/>
      <c r="H10" s="425"/>
      <c r="I10" s="425"/>
      <c r="J10" s="425"/>
      <c r="K10" s="425"/>
      <c r="L10" s="425"/>
      <c r="M10" s="426"/>
      <c r="N10" s="436"/>
      <c r="O10" s="501"/>
      <c r="P10" s="502"/>
      <c r="Q10" s="503"/>
      <c r="R10" s="501"/>
      <c r="S10" s="502"/>
      <c r="T10" s="503"/>
      <c r="U10" s="501"/>
      <c r="V10" s="502"/>
      <c r="W10" s="503"/>
      <c r="X10" s="466"/>
      <c r="Y10" s="462"/>
      <c r="Z10" s="463"/>
      <c r="AA10" s="464"/>
    </row>
    <row r="11" spans="1:27" ht="11.25" customHeight="1">
      <c r="A11" s="433" t="s">
        <v>71</v>
      </c>
      <c r="B11" s="421" t="str">
        <f>Sorsolás!B8</f>
        <v>BKV-ELŐRE</v>
      </c>
      <c r="C11" s="422"/>
      <c r="D11" s="422"/>
      <c r="E11" s="422"/>
      <c r="F11" s="422"/>
      <c r="G11" s="422"/>
      <c r="H11" s="422"/>
      <c r="I11" s="422"/>
      <c r="J11" s="422"/>
      <c r="K11" s="422"/>
      <c r="L11" s="422"/>
      <c r="M11" s="423"/>
      <c r="N11" s="435">
        <v>4</v>
      </c>
      <c r="O11" s="437"/>
      <c r="P11" s="439"/>
      <c r="Q11" s="441"/>
      <c r="R11" s="437"/>
      <c r="S11" s="439"/>
      <c r="T11" s="441"/>
      <c r="U11" s="437"/>
      <c r="V11" s="439"/>
      <c r="W11" s="441"/>
      <c r="X11" s="455"/>
      <c r="Y11" s="467"/>
      <c r="Z11" s="468"/>
      <c r="AA11" s="469"/>
    </row>
    <row r="12" spans="1:27" ht="12" customHeight="1" thickBot="1">
      <c r="A12" s="443"/>
      <c r="B12" s="424"/>
      <c r="C12" s="425"/>
      <c r="D12" s="425"/>
      <c r="E12" s="425"/>
      <c r="F12" s="425"/>
      <c r="G12" s="425"/>
      <c r="H12" s="425"/>
      <c r="I12" s="425"/>
      <c r="J12" s="425"/>
      <c r="K12" s="425"/>
      <c r="L12" s="425"/>
      <c r="M12" s="426"/>
      <c r="N12" s="436"/>
      <c r="O12" s="501"/>
      <c r="P12" s="502"/>
      <c r="Q12" s="503"/>
      <c r="R12" s="501"/>
      <c r="S12" s="502"/>
      <c r="T12" s="503"/>
      <c r="U12" s="501"/>
      <c r="V12" s="502"/>
      <c r="W12" s="503"/>
      <c r="X12" s="466"/>
      <c r="Y12" s="470"/>
      <c r="Z12" s="471"/>
      <c r="AA12" s="472"/>
    </row>
    <row r="13" spans="1:27" ht="11.25" customHeight="1">
      <c r="A13" s="433" t="s">
        <v>70</v>
      </c>
      <c r="B13" s="427" t="str">
        <f>Sorsolás!B9</f>
        <v>B9</v>
      </c>
      <c r="C13" s="422"/>
      <c r="D13" s="422"/>
      <c r="E13" s="422"/>
      <c r="F13" s="422"/>
      <c r="G13" s="422"/>
      <c r="H13" s="422"/>
      <c r="I13" s="422"/>
      <c r="J13" s="422"/>
      <c r="K13" s="422"/>
      <c r="L13" s="422"/>
      <c r="M13" s="423"/>
      <c r="N13" s="435">
        <v>6</v>
      </c>
      <c r="O13" s="437"/>
      <c r="P13" s="439"/>
      <c r="Q13" s="441"/>
      <c r="R13" s="437"/>
      <c r="S13" s="439"/>
      <c r="T13" s="441"/>
      <c r="U13" s="437"/>
      <c r="V13" s="439"/>
      <c r="W13" s="441"/>
      <c r="X13" s="455"/>
      <c r="Y13" s="467"/>
      <c r="Z13" s="468"/>
      <c r="AA13" s="469"/>
    </row>
    <row r="14" spans="1:27" ht="12" customHeight="1" thickBot="1">
      <c r="A14" s="443"/>
      <c r="B14" s="424"/>
      <c r="C14" s="425"/>
      <c r="D14" s="425"/>
      <c r="E14" s="425"/>
      <c r="F14" s="425"/>
      <c r="G14" s="425"/>
      <c r="H14" s="425"/>
      <c r="I14" s="425"/>
      <c r="J14" s="425"/>
      <c r="K14" s="425"/>
      <c r="L14" s="425"/>
      <c r="M14" s="426"/>
      <c r="N14" s="436"/>
      <c r="O14" s="501"/>
      <c r="P14" s="502"/>
      <c r="Q14" s="503"/>
      <c r="R14" s="501"/>
      <c r="S14" s="502"/>
      <c r="T14" s="503"/>
      <c r="U14" s="501"/>
      <c r="V14" s="502"/>
      <c r="W14" s="503"/>
      <c r="X14" s="466"/>
      <c r="Y14" s="470"/>
      <c r="Z14" s="471"/>
      <c r="AA14" s="472"/>
    </row>
    <row r="15" spans="1:27" ht="11.25" customHeight="1">
      <c r="A15" s="433" t="s">
        <v>69</v>
      </c>
      <c r="B15" s="421" t="str">
        <f>Sorsolás!B10</f>
        <v>B10</v>
      </c>
      <c r="C15" s="422"/>
      <c r="D15" s="422"/>
      <c r="E15" s="422"/>
      <c r="F15" s="422"/>
      <c r="G15" s="422"/>
      <c r="H15" s="422"/>
      <c r="I15" s="422"/>
      <c r="J15" s="422"/>
      <c r="K15" s="422"/>
      <c r="L15" s="422"/>
      <c r="M15" s="423"/>
      <c r="N15" s="435">
        <v>5</v>
      </c>
      <c r="O15" s="437"/>
      <c r="P15" s="439"/>
      <c r="Q15" s="441"/>
      <c r="R15" s="437"/>
      <c r="S15" s="439"/>
      <c r="T15" s="441"/>
      <c r="U15" s="437"/>
      <c r="V15" s="439"/>
      <c r="W15" s="441"/>
      <c r="X15" s="455"/>
      <c r="Y15" s="467"/>
      <c r="Z15" s="468"/>
      <c r="AA15" s="469"/>
    </row>
    <row r="16" spans="1:27" ht="12" customHeight="1" thickBot="1">
      <c r="A16" s="434"/>
      <c r="B16" s="424"/>
      <c r="C16" s="425"/>
      <c r="D16" s="425"/>
      <c r="E16" s="425"/>
      <c r="F16" s="425"/>
      <c r="G16" s="425"/>
      <c r="H16" s="425"/>
      <c r="I16" s="425"/>
      <c r="J16" s="425"/>
      <c r="K16" s="425"/>
      <c r="L16" s="425"/>
      <c r="M16" s="426"/>
      <c r="N16" s="436"/>
      <c r="O16" s="501"/>
      <c r="P16" s="502"/>
      <c r="Q16" s="503"/>
      <c r="R16" s="501"/>
      <c r="S16" s="502"/>
      <c r="T16" s="503"/>
      <c r="U16" s="501"/>
      <c r="V16" s="502"/>
      <c r="W16" s="503"/>
      <c r="X16" s="466"/>
      <c r="Y16" s="470"/>
      <c r="Z16" s="471"/>
      <c r="AA16" s="472"/>
    </row>
    <row r="17" spans="1:27" ht="11.25" customHeight="1">
      <c r="A17" s="473" t="s">
        <v>72</v>
      </c>
      <c r="B17" s="475"/>
      <c r="C17" s="476"/>
      <c r="D17" s="476"/>
      <c r="E17" s="477"/>
      <c r="F17" s="475" t="s">
        <v>73</v>
      </c>
      <c r="G17" s="476"/>
      <c r="H17" s="477"/>
      <c r="I17" s="475"/>
      <c r="J17" s="476"/>
      <c r="K17" s="476"/>
      <c r="L17" s="476"/>
      <c r="M17" s="477"/>
      <c r="N17" s="469" t="s">
        <v>65</v>
      </c>
      <c r="O17" s="481"/>
      <c r="P17" s="483"/>
      <c r="Q17" s="485"/>
      <c r="R17" s="487"/>
      <c r="S17" s="489"/>
      <c r="T17" s="491"/>
      <c r="U17" s="493"/>
      <c r="V17" s="495"/>
      <c r="W17" s="497"/>
      <c r="X17" s="455"/>
      <c r="Y17" s="467"/>
      <c r="Z17" s="468"/>
      <c r="AA17" s="469"/>
    </row>
    <row r="18" spans="1:27" ht="12" customHeight="1" thickBot="1">
      <c r="A18" s="474"/>
      <c r="B18" s="478"/>
      <c r="C18" s="479"/>
      <c r="D18" s="479"/>
      <c r="E18" s="480"/>
      <c r="F18" s="478"/>
      <c r="G18" s="479"/>
      <c r="H18" s="480"/>
      <c r="I18" s="478"/>
      <c r="J18" s="479"/>
      <c r="K18" s="479"/>
      <c r="L18" s="479"/>
      <c r="M18" s="480"/>
      <c r="N18" s="472"/>
      <c r="O18" s="501"/>
      <c r="P18" s="502"/>
      <c r="Q18" s="503"/>
      <c r="R18" s="501"/>
      <c r="S18" s="502"/>
      <c r="T18" s="503"/>
      <c r="U18" s="501"/>
      <c r="V18" s="502"/>
      <c r="W18" s="503"/>
      <c r="X18" s="466"/>
      <c r="Y18" s="470"/>
      <c r="Z18" s="471"/>
      <c r="AA18" s="472"/>
    </row>
    <row r="19" spans="1:27" thickBot="1"/>
    <row r="20" spans="1:27" ht="11.25" customHeight="1">
      <c r="A20" s="444" t="s">
        <v>74</v>
      </c>
      <c r="B20" s="445"/>
      <c r="C20" s="445"/>
      <c r="D20" s="445"/>
      <c r="E20" s="445"/>
      <c r="F20" s="445"/>
      <c r="G20" s="445"/>
      <c r="H20" s="445"/>
      <c r="I20" s="445"/>
      <c r="J20" s="445"/>
      <c r="K20" s="445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5"/>
      <c r="AA20" s="446"/>
    </row>
    <row r="21" spans="1:27" ht="12" customHeight="1" thickBot="1">
      <c r="A21" s="447"/>
      <c r="B21" s="448"/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  <c r="V21" s="448"/>
      <c r="W21" s="448"/>
      <c r="X21" s="448"/>
      <c r="Y21" s="448"/>
      <c r="Z21" s="448"/>
      <c r="AA21" s="449"/>
    </row>
    <row r="22" spans="1:27" ht="11.25" customHeight="1">
      <c r="A22" s="450"/>
      <c r="B22" s="453" t="s">
        <v>144</v>
      </c>
      <c r="C22" s="453"/>
      <c r="D22" s="453"/>
      <c r="E22" s="453"/>
      <c r="F22" s="453"/>
      <c r="G22" s="453"/>
      <c r="H22" s="453"/>
      <c r="I22" s="453"/>
      <c r="J22" s="453"/>
      <c r="K22" s="453"/>
      <c r="L22" s="453"/>
      <c r="M22" s="453"/>
      <c r="N22" s="453"/>
      <c r="O22" s="453"/>
      <c r="P22" s="453"/>
      <c r="Q22" s="453"/>
      <c r="R22" s="453"/>
      <c r="S22" s="453"/>
      <c r="T22" s="453"/>
      <c r="U22" s="453"/>
      <c r="V22" s="453"/>
      <c r="W22" s="453"/>
      <c r="X22" s="453"/>
      <c r="Y22" s="453"/>
      <c r="Z22" s="453"/>
      <c r="AA22" s="454"/>
    </row>
    <row r="23" spans="1:27" ht="12" customHeight="1" thickBot="1">
      <c r="A23" s="499"/>
      <c r="B23" s="431"/>
      <c r="C23" s="431"/>
      <c r="D23" s="431"/>
      <c r="E23" s="431"/>
      <c r="F23" s="431"/>
      <c r="G23" s="431"/>
      <c r="H23" s="431"/>
      <c r="I23" s="431"/>
      <c r="J23" s="431"/>
      <c r="K23" s="431"/>
      <c r="L23" s="431"/>
      <c r="M23" s="431"/>
      <c r="N23" s="431"/>
      <c r="O23" s="431"/>
      <c r="P23" s="431"/>
      <c r="Q23" s="431"/>
      <c r="R23" s="431"/>
      <c r="S23" s="431"/>
      <c r="T23" s="431"/>
      <c r="U23" s="431"/>
      <c r="V23" s="431"/>
      <c r="W23" s="431"/>
      <c r="X23" s="431"/>
      <c r="Y23" s="431"/>
      <c r="Z23" s="431"/>
      <c r="AA23" s="432"/>
    </row>
    <row r="24" spans="1:27" ht="11.25" customHeight="1">
      <c r="A24" s="499"/>
      <c r="B24" s="427">
        <f ca="1">TODAY()</f>
        <v>42505</v>
      </c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9"/>
      <c r="N24" s="455" t="s">
        <v>62</v>
      </c>
      <c r="O24" s="456" t="s">
        <v>63</v>
      </c>
      <c r="P24" s="457"/>
      <c r="Q24" s="458"/>
      <c r="R24" s="456" t="s">
        <v>64</v>
      </c>
      <c r="S24" s="457"/>
      <c r="T24" s="458"/>
      <c r="U24" s="456" t="s">
        <v>65</v>
      </c>
      <c r="V24" s="457"/>
      <c r="W24" s="458"/>
      <c r="X24" s="465" t="s">
        <v>66</v>
      </c>
      <c r="Y24" s="456" t="s">
        <v>67</v>
      </c>
      <c r="Z24" s="457"/>
      <c r="AA24" s="458"/>
    </row>
    <row r="25" spans="1:27" ht="12" customHeight="1" thickBot="1">
      <c r="A25" s="499"/>
      <c r="B25" s="430"/>
      <c r="C25" s="431"/>
      <c r="D25" s="431"/>
      <c r="E25" s="431"/>
      <c r="F25" s="431"/>
      <c r="G25" s="431"/>
      <c r="H25" s="431"/>
      <c r="I25" s="431"/>
      <c r="J25" s="431"/>
      <c r="K25" s="431"/>
      <c r="L25" s="431"/>
      <c r="M25" s="432"/>
      <c r="N25" s="451"/>
      <c r="O25" s="459"/>
      <c r="P25" s="460"/>
      <c r="Q25" s="461"/>
      <c r="R25" s="459"/>
      <c r="S25" s="460"/>
      <c r="T25" s="461"/>
      <c r="U25" s="459"/>
      <c r="V25" s="460"/>
      <c r="W25" s="461"/>
      <c r="X25" s="451"/>
      <c r="Y25" s="459"/>
      <c r="Z25" s="460"/>
      <c r="AA25" s="461"/>
    </row>
    <row r="26" spans="1:27" ht="11.25" customHeight="1">
      <c r="A26" s="499"/>
      <c r="B26" s="421" t="s">
        <v>149</v>
      </c>
      <c r="C26" s="422"/>
      <c r="D26" s="422"/>
      <c r="E26" s="422"/>
      <c r="F26" s="422"/>
      <c r="G26" s="422"/>
      <c r="H26" s="422"/>
      <c r="I26" s="422"/>
      <c r="J26" s="422"/>
      <c r="K26" s="422"/>
      <c r="L26" s="422"/>
      <c r="M26" s="423"/>
      <c r="N26" s="451"/>
      <c r="O26" s="459"/>
      <c r="P26" s="460"/>
      <c r="Q26" s="461"/>
      <c r="R26" s="459"/>
      <c r="S26" s="460"/>
      <c r="T26" s="461"/>
      <c r="U26" s="459"/>
      <c r="V26" s="460"/>
      <c r="W26" s="461"/>
      <c r="X26" s="451"/>
      <c r="Y26" s="459"/>
      <c r="Z26" s="460"/>
      <c r="AA26" s="461"/>
    </row>
    <row r="27" spans="1:27" ht="12" customHeight="1" thickBot="1">
      <c r="A27" s="500"/>
      <c r="B27" s="424"/>
      <c r="C27" s="425"/>
      <c r="D27" s="425"/>
      <c r="E27" s="425"/>
      <c r="F27" s="425"/>
      <c r="G27" s="425"/>
      <c r="H27" s="425"/>
      <c r="I27" s="425"/>
      <c r="J27" s="425"/>
      <c r="K27" s="425"/>
      <c r="L27" s="425"/>
      <c r="M27" s="426"/>
      <c r="N27" s="452"/>
      <c r="O27" s="462"/>
      <c r="P27" s="463"/>
      <c r="Q27" s="464"/>
      <c r="R27" s="462"/>
      <c r="S27" s="463"/>
      <c r="T27" s="464"/>
      <c r="U27" s="462"/>
      <c r="V27" s="463"/>
      <c r="W27" s="464"/>
      <c r="X27" s="452"/>
      <c r="Y27" s="462"/>
      <c r="Z27" s="463"/>
      <c r="AA27" s="464"/>
    </row>
    <row r="28" spans="1:27" ht="11.25" customHeight="1">
      <c r="A28" s="433" t="s">
        <v>68</v>
      </c>
      <c r="B28" s="421" t="str">
        <f>Sorsolás!C7</f>
        <v>PETÉNÉ BRUSZT KRISZTINA</v>
      </c>
      <c r="C28" s="422"/>
      <c r="D28" s="422"/>
      <c r="E28" s="422"/>
      <c r="F28" s="422"/>
      <c r="G28" s="422"/>
      <c r="H28" s="422"/>
      <c r="I28" s="422"/>
      <c r="J28" s="422"/>
      <c r="K28" s="422"/>
      <c r="L28" s="422"/>
      <c r="M28" s="423"/>
      <c r="N28" s="435">
        <v>4</v>
      </c>
      <c r="O28" s="437"/>
      <c r="P28" s="439"/>
      <c r="Q28" s="441"/>
      <c r="R28" s="437"/>
      <c r="S28" s="439"/>
      <c r="T28" s="441"/>
      <c r="U28" s="437"/>
      <c r="V28" s="439"/>
      <c r="W28" s="441"/>
      <c r="X28" s="455"/>
      <c r="Y28" s="467"/>
      <c r="Z28" s="457"/>
      <c r="AA28" s="458"/>
    </row>
    <row r="29" spans="1:27" ht="12" customHeight="1" thickBot="1">
      <c r="A29" s="443"/>
      <c r="B29" s="424"/>
      <c r="C29" s="425"/>
      <c r="D29" s="425"/>
      <c r="E29" s="425"/>
      <c r="F29" s="425"/>
      <c r="G29" s="425"/>
      <c r="H29" s="425"/>
      <c r="I29" s="425"/>
      <c r="J29" s="425"/>
      <c r="K29" s="425"/>
      <c r="L29" s="425"/>
      <c r="M29" s="426"/>
      <c r="N29" s="436"/>
      <c r="O29" s="438"/>
      <c r="P29" s="440"/>
      <c r="Q29" s="442"/>
      <c r="R29" s="438"/>
      <c r="S29" s="440"/>
      <c r="T29" s="442"/>
      <c r="U29" s="438"/>
      <c r="V29" s="440"/>
      <c r="W29" s="442"/>
      <c r="X29" s="466"/>
      <c r="Y29" s="462"/>
      <c r="Z29" s="463"/>
      <c r="AA29" s="464"/>
    </row>
    <row r="30" spans="1:27" ht="11.25" customHeight="1">
      <c r="A30" s="433" t="s">
        <v>71</v>
      </c>
      <c r="B30" s="421" t="str">
        <f>Sorsolás!C8</f>
        <v>FERENCVÁROSI TC</v>
      </c>
      <c r="C30" s="422"/>
      <c r="D30" s="422"/>
      <c r="E30" s="422"/>
      <c r="F30" s="422"/>
      <c r="G30" s="422"/>
      <c r="H30" s="422"/>
      <c r="I30" s="422"/>
      <c r="J30" s="422"/>
      <c r="K30" s="422"/>
      <c r="L30" s="422"/>
      <c r="M30" s="423"/>
      <c r="N30" s="435">
        <v>3</v>
      </c>
      <c r="O30" s="437"/>
      <c r="P30" s="439"/>
      <c r="Q30" s="441"/>
      <c r="R30" s="437"/>
      <c r="S30" s="439"/>
      <c r="T30" s="441"/>
      <c r="U30" s="437"/>
      <c r="V30" s="439"/>
      <c r="W30" s="441"/>
      <c r="X30" s="455"/>
      <c r="Y30" s="467"/>
      <c r="Z30" s="468"/>
      <c r="AA30" s="469"/>
    </row>
    <row r="31" spans="1:27" ht="12" customHeight="1" thickBot="1">
      <c r="A31" s="443"/>
      <c r="B31" s="424"/>
      <c r="C31" s="425"/>
      <c r="D31" s="425"/>
      <c r="E31" s="425"/>
      <c r="F31" s="425"/>
      <c r="G31" s="425"/>
      <c r="H31" s="425"/>
      <c r="I31" s="425"/>
      <c r="J31" s="425"/>
      <c r="K31" s="425"/>
      <c r="L31" s="425"/>
      <c r="M31" s="426"/>
      <c r="N31" s="436"/>
      <c r="O31" s="438"/>
      <c r="P31" s="440"/>
      <c r="Q31" s="442"/>
      <c r="R31" s="438"/>
      <c r="S31" s="440"/>
      <c r="T31" s="442"/>
      <c r="U31" s="438"/>
      <c r="V31" s="440"/>
      <c r="W31" s="442"/>
      <c r="X31" s="466"/>
      <c r="Y31" s="470"/>
      <c r="Z31" s="471"/>
      <c r="AA31" s="472"/>
    </row>
    <row r="32" spans="1:27" ht="11.25" customHeight="1">
      <c r="A32" s="433" t="s">
        <v>70</v>
      </c>
      <c r="B32" s="427">
        <f>Sorsolás!C9</f>
        <v>26932</v>
      </c>
      <c r="C32" s="422"/>
      <c r="D32" s="422"/>
      <c r="E32" s="422"/>
      <c r="F32" s="422"/>
      <c r="G32" s="422"/>
      <c r="H32" s="422"/>
      <c r="I32" s="422"/>
      <c r="J32" s="422"/>
      <c r="K32" s="422"/>
      <c r="L32" s="422"/>
      <c r="M32" s="423"/>
      <c r="N32" s="435">
        <v>5</v>
      </c>
      <c r="O32" s="437"/>
      <c r="P32" s="439"/>
      <c r="Q32" s="441"/>
      <c r="R32" s="437"/>
      <c r="S32" s="439"/>
      <c r="T32" s="441"/>
      <c r="U32" s="437"/>
      <c r="V32" s="439"/>
      <c r="W32" s="441"/>
      <c r="X32" s="455"/>
      <c r="Y32" s="467"/>
      <c r="Z32" s="468"/>
      <c r="AA32" s="469"/>
    </row>
    <row r="33" spans="1:27" ht="12" customHeight="1" thickBot="1">
      <c r="A33" s="443"/>
      <c r="B33" s="424"/>
      <c r="C33" s="425"/>
      <c r="D33" s="425"/>
      <c r="E33" s="425"/>
      <c r="F33" s="425"/>
      <c r="G33" s="425"/>
      <c r="H33" s="425"/>
      <c r="I33" s="425"/>
      <c r="J33" s="425"/>
      <c r="K33" s="425"/>
      <c r="L33" s="425"/>
      <c r="M33" s="426"/>
      <c r="N33" s="436"/>
      <c r="O33" s="438"/>
      <c r="P33" s="440"/>
      <c r="Q33" s="442"/>
      <c r="R33" s="438"/>
      <c r="S33" s="440"/>
      <c r="T33" s="442"/>
      <c r="U33" s="438"/>
      <c r="V33" s="440"/>
      <c r="W33" s="442"/>
      <c r="X33" s="466"/>
      <c r="Y33" s="470"/>
      <c r="Z33" s="471"/>
      <c r="AA33" s="472"/>
    </row>
    <row r="34" spans="1:27" ht="11.25" customHeight="1">
      <c r="A34" s="433" t="s">
        <v>69</v>
      </c>
      <c r="B34" s="421">
        <f>Sorsolás!C10</f>
        <v>2248</v>
      </c>
      <c r="C34" s="422"/>
      <c r="D34" s="422"/>
      <c r="E34" s="422"/>
      <c r="F34" s="422"/>
      <c r="G34" s="422"/>
      <c r="H34" s="422"/>
      <c r="I34" s="422"/>
      <c r="J34" s="422"/>
      <c r="K34" s="422"/>
      <c r="L34" s="422"/>
      <c r="M34" s="423"/>
      <c r="N34" s="435">
        <v>6</v>
      </c>
      <c r="O34" s="437"/>
      <c r="P34" s="439"/>
      <c r="Q34" s="441"/>
      <c r="R34" s="437"/>
      <c r="S34" s="439"/>
      <c r="T34" s="441"/>
      <c r="U34" s="437"/>
      <c r="V34" s="439"/>
      <c r="W34" s="441"/>
      <c r="X34" s="455"/>
      <c r="Y34" s="467"/>
      <c r="Z34" s="468"/>
      <c r="AA34" s="469"/>
    </row>
    <row r="35" spans="1:27" ht="12" customHeight="1" thickBot="1">
      <c r="A35" s="434"/>
      <c r="B35" s="424"/>
      <c r="C35" s="425"/>
      <c r="D35" s="425"/>
      <c r="E35" s="425"/>
      <c r="F35" s="425"/>
      <c r="G35" s="425"/>
      <c r="H35" s="425"/>
      <c r="I35" s="425"/>
      <c r="J35" s="425"/>
      <c r="K35" s="425"/>
      <c r="L35" s="425"/>
      <c r="M35" s="426"/>
      <c r="N35" s="436"/>
      <c r="O35" s="438"/>
      <c r="P35" s="440"/>
      <c r="Q35" s="442"/>
      <c r="R35" s="438"/>
      <c r="S35" s="440"/>
      <c r="T35" s="442"/>
      <c r="U35" s="438"/>
      <c r="V35" s="440"/>
      <c r="W35" s="442"/>
      <c r="X35" s="466"/>
      <c r="Y35" s="470"/>
      <c r="Z35" s="471"/>
      <c r="AA35" s="472"/>
    </row>
    <row r="36" spans="1:27" ht="11.25" customHeight="1">
      <c r="A36" s="473" t="s">
        <v>72</v>
      </c>
      <c r="B36" s="475"/>
      <c r="C36" s="476"/>
      <c r="D36" s="476"/>
      <c r="E36" s="477"/>
      <c r="F36" s="475" t="s">
        <v>73</v>
      </c>
      <c r="G36" s="476"/>
      <c r="H36" s="477"/>
      <c r="I36" s="475"/>
      <c r="J36" s="476"/>
      <c r="K36" s="476"/>
      <c r="L36" s="476"/>
      <c r="M36" s="477"/>
      <c r="N36" s="469" t="s">
        <v>65</v>
      </c>
      <c r="O36" s="481"/>
      <c r="P36" s="483"/>
      <c r="Q36" s="485"/>
      <c r="R36" s="487"/>
      <c r="S36" s="489"/>
      <c r="T36" s="491"/>
      <c r="U36" s="493"/>
      <c r="V36" s="495"/>
      <c r="W36" s="497"/>
      <c r="X36" s="455"/>
      <c r="Y36" s="467"/>
      <c r="Z36" s="468"/>
      <c r="AA36" s="469"/>
    </row>
    <row r="37" spans="1:27" ht="12" customHeight="1" thickBot="1">
      <c r="A37" s="474"/>
      <c r="B37" s="478"/>
      <c r="C37" s="479"/>
      <c r="D37" s="479"/>
      <c r="E37" s="480"/>
      <c r="F37" s="478"/>
      <c r="G37" s="479"/>
      <c r="H37" s="480"/>
      <c r="I37" s="478"/>
      <c r="J37" s="479"/>
      <c r="K37" s="479"/>
      <c r="L37" s="479"/>
      <c r="M37" s="480"/>
      <c r="N37" s="472"/>
      <c r="O37" s="482"/>
      <c r="P37" s="484"/>
      <c r="Q37" s="486"/>
      <c r="R37" s="488"/>
      <c r="S37" s="490"/>
      <c r="T37" s="492"/>
      <c r="U37" s="494"/>
      <c r="V37" s="496"/>
      <c r="W37" s="498"/>
      <c r="X37" s="466"/>
      <c r="Y37" s="470"/>
      <c r="Z37" s="471"/>
      <c r="AA37" s="472"/>
    </row>
    <row r="38" spans="1:27" thickBot="1"/>
    <row r="39" spans="1:27" ht="11.25" customHeight="1">
      <c r="A39" s="444" t="s">
        <v>74</v>
      </c>
      <c r="B39" s="445"/>
      <c r="C39" s="445"/>
      <c r="D39" s="445"/>
      <c r="E39" s="445"/>
      <c r="F39" s="445"/>
      <c r="G39" s="445"/>
      <c r="H39" s="445"/>
      <c r="I39" s="445"/>
      <c r="J39" s="445"/>
      <c r="K39" s="445"/>
      <c r="L39" s="445"/>
      <c r="M39" s="445"/>
      <c r="N39" s="445"/>
      <c r="O39" s="445"/>
      <c r="P39" s="445"/>
      <c r="Q39" s="445"/>
      <c r="R39" s="445"/>
      <c r="S39" s="445"/>
      <c r="T39" s="445"/>
      <c r="U39" s="445"/>
      <c r="V39" s="445"/>
      <c r="W39" s="445"/>
      <c r="X39" s="445"/>
      <c r="Y39" s="445"/>
      <c r="Z39" s="445"/>
      <c r="AA39" s="446"/>
    </row>
    <row r="40" spans="1:27" ht="12" customHeight="1" thickBot="1">
      <c r="A40" s="447"/>
      <c r="B40" s="448"/>
      <c r="C40" s="448"/>
      <c r="D40" s="448"/>
      <c r="E40" s="448"/>
      <c r="F40" s="448"/>
      <c r="G40" s="448"/>
      <c r="H40" s="448"/>
      <c r="I40" s="448"/>
      <c r="J40" s="448"/>
      <c r="K40" s="448"/>
      <c r="L40" s="448"/>
      <c r="M40" s="448"/>
      <c r="N40" s="448"/>
      <c r="O40" s="448"/>
      <c r="P40" s="448"/>
      <c r="Q40" s="448"/>
      <c r="R40" s="448"/>
      <c r="S40" s="448"/>
      <c r="T40" s="448"/>
      <c r="U40" s="448"/>
      <c r="V40" s="448"/>
      <c r="W40" s="448"/>
      <c r="X40" s="448"/>
      <c r="Y40" s="448"/>
      <c r="Z40" s="448"/>
      <c r="AA40" s="449"/>
    </row>
    <row r="41" spans="1:27" ht="11.25" customHeight="1">
      <c r="A41" s="450"/>
      <c r="B41" s="453" t="s">
        <v>144</v>
      </c>
      <c r="C41" s="453"/>
      <c r="D41" s="453"/>
      <c r="E41" s="453"/>
      <c r="F41" s="453"/>
      <c r="G41" s="453"/>
      <c r="H41" s="453"/>
      <c r="I41" s="453"/>
      <c r="J41" s="453"/>
      <c r="K41" s="453"/>
      <c r="L41" s="453"/>
      <c r="M41" s="453"/>
      <c r="N41" s="453"/>
      <c r="O41" s="453"/>
      <c r="P41" s="453"/>
      <c r="Q41" s="453"/>
      <c r="R41" s="453"/>
      <c r="S41" s="453"/>
      <c r="T41" s="453"/>
      <c r="U41" s="453"/>
      <c r="V41" s="453"/>
      <c r="W41" s="453"/>
      <c r="X41" s="453"/>
      <c r="Y41" s="453"/>
      <c r="Z41" s="453"/>
      <c r="AA41" s="454"/>
    </row>
    <row r="42" spans="1:27" ht="12" customHeight="1" thickBot="1">
      <c r="A42" s="499"/>
      <c r="B42" s="431"/>
      <c r="C42" s="431"/>
      <c r="D42" s="431"/>
      <c r="E42" s="431"/>
      <c r="F42" s="431"/>
      <c r="G42" s="431"/>
      <c r="H42" s="431"/>
      <c r="I42" s="431"/>
      <c r="J42" s="431"/>
      <c r="K42" s="431"/>
      <c r="L42" s="431"/>
      <c r="M42" s="431"/>
      <c r="N42" s="431"/>
      <c r="O42" s="431"/>
      <c r="P42" s="431"/>
      <c r="Q42" s="431"/>
      <c r="R42" s="431"/>
      <c r="S42" s="431"/>
      <c r="T42" s="431"/>
      <c r="U42" s="431"/>
      <c r="V42" s="431"/>
      <c r="W42" s="431"/>
      <c r="X42" s="431"/>
      <c r="Y42" s="431"/>
      <c r="Z42" s="431"/>
      <c r="AA42" s="432"/>
    </row>
    <row r="43" spans="1:27" ht="11.25" customHeight="1">
      <c r="A43" s="499"/>
      <c r="B43" s="427">
        <f ca="1">TODAY()</f>
        <v>42505</v>
      </c>
      <c r="C43" s="428"/>
      <c r="D43" s="428"/>
      <c r="E43" s="428"/>
      <c r="F43" s="428"/>
      <c r="G43" s="428"/>
      <c r="H43" s="428"/>
      <c r="I43" s="428"/>
      <c r="J43" s="428"/>
      <c r="K43" s="428"/>
      <c r="L43" s="428"/>
      <c r="M43" s="429"/>
      <c r="N43" s="455" t="s">
        <v>62</v>
      </c>
      <c r="O43" s="456" t="s">
        <v>63</v>
      </c>
      <c r="P43" s="457"/>
      <c r="Q43" s="458"/>
      <c r="R43" s="456" t="s">
        <v>64</v>
      </c>
      <c r="S43" s="457"/>
      <c r="T43" s="458"/>
      <c r="U43" s="456" t="s">
        <v>65</v>
      </c>
      <c r="V43" s="457"/>
      <c r="W43" s="458"/>
      <c r="X43" s="465" t="s">
        <v>66</v>
      </c>
      <c r="Y43" s="456" t="s">
        <v>67</v>
      </c>
      <c r="Z43" s="457"/>
      <c r="AA43" s="458"/>
    </row>
    <row r="44" spans="1:27" ht="12" customHeight="1" thickBot="1">
      <c r="A44" s="499"/>
      <c r="B44" s="430"/>
      <c r="C44" s="431"/>
      <c r="D44" s="431"/>
      <c r="E44" s="431"/>
      <c r="F44" s="431"/>
      <c r="G44" s="431"/>
      <c r="H44" s="431"/>
      <c r="I44" s="431"/>
      <c r="J44" s="431"/>
      <c r="K44" s="431"/>
      <c r="L44" s="431"/>
      <c r="M44" s="432"/>
      <c r="N44" s="451"/>
      <c r="O44" s="459"/>
      <c r="P44" s="460"/>
      <c r="Q44" s="461"/>
      <c r="R44" s="459"/>
      <c r="S44" s="460"/>
      <c r="T44" s="461"/>
      <c r="U44" s="459"/>
      <c r="V44" s="460"/>
      <c r="W44" s="461"/>
      <c r="X44" s="451"/>
      <c r="Y44" s="459"/>
      <c r="Z44" s="460"/>
      <c r="AA44" s="461"/>
    </row>
    <row r="45" spans="1:27" ht="11.25" customHeight="1">
      <c r="A45" s="499"/>
      <c r="B45" s="421" t="s">
        <v>149</v>
      </c>
      <c r="C45" s="422"/>
      <c r="D45" s="422"/>
      <c r="E45" s="422"/>
      <c r="F45" s="422"/>
      <c r="G45" s="422"/>
      <c r="H45" s="422"/>
      <c r="I45" s="422"/>
      <c r="J45" s="422"/>
      <c r="K45" s="422"/>
      <c r="L45" s="422"/>
      <c r="M45" s="423"/>
      <c r="N45" s="451"/>
      <c r="O45" s="459"/>
      <c r="P45" s="460"/>
      <c r="Q45" s="461"/>
      <c r="R45" s="459"/>
      <c r="S45" s="460"/>
      <c r="T45" s="461"/>
      <c r="U45" s="459"/>
      <c r="V45" s="460"/>
      <c r="W45" s="461"/>
      <c r="X45" s="451"/>
      <c r="Y45" s="459"/>
      <c r="Z45" s="460"/>
      <c r="AA45" s="461"/>
    </row>
    <row r="46" spans="1:27" ht="12" customHeight="1" thickBot="1">
      <c r="A46" s="500"/>
      <c r="B46" s="424"/>
      <c r="C46" s="425"/>
      <c r="D46" s="425"/>
      <c r="E46" s="425"/>
      <c r="F46" s="425"/>
      <c r="G46" s="425"/>
      <c r="H46" s="425"/>
      <c r="I46" s="425"/>
      <c r="J46" s="425"/>
      <c r="K46" s="425"/>
      <c r="L46" s="425"/>
      <c r="M46" s="426"/>
      <c r="N46" s="452"/>
      <c r="O46" s="462"/>
      <c r="P46" s="463"/>
      <c r="Q46" s="464"/>
      <c r="R46" s="462"/>
      <c r="S46" s="463"/>
      <c r="T46" s="464"/>
      <c r="U46" s="462"/>
      <c r="V46" s="463"/>
      <c r="W46" s="464"/>
      <c r="X46" s="452"/>
      <c r="Y46" s="462"/>
      <c r="Z46" s="463"/>
      <c r="AA46" s="464"/>
    </row>
    <row r="47" spans="1:27" ht="11.25" customHeight="1">
      <c r="A47" s="433" t="s">
        <v>68</v>
      </c>
      <c r="B47" s="421" t="str">
        <f>Sorsolás!D7</f>
        <v>BUGÁNÉ FENYVESI LÍVIA</v>
      </c>
      <c r="C47" s="422"/>
      <c r="D47" s="422"/>
      <c r="E47" s="422"/>
      <c r="F47" s="422"/>
      <c r="G47" s="422"/>
      <c r="H47" s="422"/>
      <c r="I47" s="422"/>
      <c r="J47" s="422"/>
      <c r="K47" s="422"/>
      <c r="L47" s="422"/>
      <c r="M47" s="423"/>
      <c r="N47" s="504">
        <v>5</v>
      </c>
      <c r="O47" s="437"/>
      <c r="P47" s="439"/>
      <c r="Q47" s="441"/>
      <c r="R47" s="437"/>
      <c r="S47" s="439"/>
      <c r="T47" s="441"/>
      <c r="U47" s="437"/>
      <c r="V47" s="439"/>
      <c r="W47" s="441"/>
      <c r="X47" s="455"/>
      <c r="Y47" s="467"/>
      <c r="Z47" s="457"/>
      <c r="AA47" s="458"/>
    </row>
    <row r="48" spans="1:27" ht="12" customHeight="1" thickBot="1">
      <c r="A48" s="443"/>
      <c r="B48" s="424"/>
      <c r="C48" s="425"/>
      <c r="D48" s="425"/>
      <c r="E48" s="425"/>
      <c r="F48" s="425"/>
      <c r="G48" s="425"/>
      <c r="H48" s="425"/>
      <c r="I48" s="425"/>
      <c r="J48" s="425"/>
      <c r="K48" s="425"/>
      <c r="L48" s="425"/>
      <c r="M48" s="426"/>
      <c r="N48" s="505"/>
      <c r="O48" s="438"/>
      <c r="P48" s="440"/>
      <c r="Q48" s="442"/>
      <c r="R48" s="438"/>
      <c r="S48" s="440"/>
      <c r="T48" s="442"/>
      <c r="U48" s="438"/>
      <c r="V48" s="440"/>
      <c r="W48" s="442"/>
      <c r="X48" s="466"/>
      <c r="Y48" s="462"/>
      <c r="Z48" s="463"/>
      <c r="AA48" s="464"/>
    </row>
    <row r="49" spans="1:27" ht="11.25" customHeight="1">
      <c r="A49" s="433" t="s">
        <v>71</v>
      </c>
      <c r="B49" s="421" t="str">
        <f>Sorsolás!D8</f>
        <v>RÁKOSHEGYI VSE</v>
      </c>
      <c r="C49" s="422"/>
      <c r="D49" s="422"/>
      <c r="E49" s="422"/>
      <c r="F49" s="422"/>
      <c r="G49" s="422"/>
      <c r="H49" s="422"/>
      <c r="I49" s="422"/>
      <c r="J49" s="422"/>
      <c r="K49" s="422"/>
      <c r="L49" s="422"/>
      <c r="M49" s="423"/>
      <c r="N49" s="435">
        <v>6</v>
      </c>
      <c r="O49" s="437"/>
      <c r="P49" s="439"/>
      <c r="Q49" s="441"/>
      <c r="R49" s="437"/>
      <c r="S49" s="439"/>
      <c r="T49" s="441"/>
      <c r="U49" s="437"/>
      <c r="V49" s="439"/>
      <c r="W49" s="441"/>
      <c r="X49" s="455"/>
      <c r="Y49" s="467"/>
      <c r="Z49" s="468"/>
      <c r="AA49" s="469"/>
    </row>
    <row r="50" spans="1:27" ht="12" customHeight="1" thickBot="1">
      <c r="A50" s="443"/>
      <c r="B50" s="424"/>
      <c r="C50" s="425"/>
      <c r="D50" s="425"/>
      <c r="E50" s="425"/>
      <c r="F50" s="425"/>
      <c r="G50" s="425"/>
      <c r="H50" s="425"/>
      <c r="I50" s="425"/>
      <c r="J50" s="425"/>
      <c r="K50" s="425"/>
      <c r="L50" s="425"/>
      <c r="M50" s="426"/>
      <c r="N50" s="436"/>
      <c r="O50" s="438"/>
      <c r="P50" s="440"/>
      <c r="Q50" s="442"/>
      <c r="R50" s="438"/>
      <c r="S50" s="440"/>
      <c r="T50" s="442"/>
      <c r="U50" s="438"/>
      <c r="V50" s="440"/>
      <c r="W50" s="442"/>
      <c r="X50" s="466"/>
      <c r="Y50" s="470"/>
      <c r="Z50" s="471"/>
      <c r="AA50" s="472"/>
    </row>
    <row r="51" spans="1:27" ht="11.25" customHeight="1">
      <c r="A51" s="433" t="s">
        <v>70</v>
      </c>
      <c r="B51" s="427" t="str">
        <f>Sorsolás!D9</f>
        <v>D9</v>
      </c>
      <c r="C51" s="422"/>
      <c r="D51" s="422"/>
      <c r="E51" s="422"/>
      <c r="F51" s="422"/>
      <c r="G51" s="422"/>
      <c r="H51" s="422"/>
      <c r="I51" s="422"/>
      <c r="J51" s="422"/>
      <c r="K51" s="422"/>
      <c r="L51" s="422"/>
      <c r="M51" s="423"/>
      <c r="N51" s="435">
        <v>4</v>
      </c>
      <c r="O51" s="437"/>
      <c r="P51" s="439"/>
      <c r="Q51" s="441"/>
      <c r="R51" s="437"/>
      <c r="S51" s="439"/>
      <c r="T51" s="441"/>
      <c r="U51" s="437"/>
      <c r="V51" s="439"/>
      <c r="W51" s="441"/>
      <c r="X51" s="455"/>
      <c r="Y51" s="467"/>
      <c r="Z51" s="468"/>
      <c r="AA51" s="469"/>
    </row>
    <row r="52" spans="1:27" ht="12" customHeight="1" thickBot="1">
      <c r="A52" s="443"/>
      <c r="B52" s="424"/>
      <c r="C52" s="425"/>
      <c r="D52" s="425"/>
      <c r="E52" s="425"/>
      <c r="F52" s="425"/>
      <c r="G52" s="425"/>
      <c r="H52" s="425"/>
      <c r="I52" s="425"/>
      <c r="J52" s="425"/>
      <c r="K52" s="425"/>
      <c r="L52" s="425"/>
      <c r="M52" s="426"/>
      <c r="N52" s="436"/>
      <c r="O52" s="438"/>
      <c r="P52" s="440"/>
      <c r="Q52" s="442"/>
      <c r="R52" s="438"/>
      <c r="S52" s="440"/>
      <c r="T52" s="442"/>
      <c r="U52" s="438"/>
      <c r="V52" s="440"/>
      <c r="W52" s="442"/>
      <c r="X52" s="466"/>
      <c r="Y52" s="470"/>
      <c r="Z52" s="471"/>
      <c r="AA52" s="472"/>
    </row>
    <row r="53" spans="1:27" ht="11.25" customHeight="1">
      <c r="A53" s="433" t="s">
        <v>69</v>
      </c>
      <c r="B53" s="421" t="str">
        <f>Sorsolás!D10</f>
        <v>D10</v>
      </c>
      <c r="C53" s="422"/>
      <c r="D53" s="422"/>
      <c r="E53" s="422"/>
      <c r="F53" s="422"/>
      <c r="G53" s="422"/>
      <c r="H53" s="422"/>
      <c r="I53" s="422"/>
      <c r="J53" s="422"/>
      <c r="K53" s="422"/>
      <c r="L53" s="422"/>
      <c r="M53" s="423"/>
      <c r="N53" s="435">
        <v>3</v>
      </c>
      <c r="O53" s="437"/>
      <c r="P53" s="439"/>
      <c r="Q53" s="441"/>
      <c r="R53" s="437"/>
      <c r="S53" s="439"/>
      <c r="T53" s="441"/>
      <c r="U53" s="437"/>
      <c r="V53" s="439"/>
      <c r="W53" s="441"/>
      <c r="X53" s="455"/>
      <c r="Y53" s="467"/>
      <c r="Z53" s="468"/>
      <c r="AA53" s="469"/>
    </row>
    <row r="54" spans="1:27" ht="12" customHeight="1" thickBot="1">
      <c r="A54" s="434"/>
      <c r="B54" s="424"/>
      <c r="C54" s="425"/>
      <c r="D54" s="425"/>
      <c r="E54" s="425"/>
      <c r="F54" s="425"/>
      <c r="G54" s="425"/>
      <c r="H54" s="425"/>
      <c r="I54" s="425"/>
      <c r="J54" s="425"/>
      <c r="K54" s="425"/>
      <c r="L54" s="425"/>
      <c r="M54" s="426"/>
      <c r="N54" s="436"/>
      <c r="O54" s="438"/>
      <c r="P54" s="440"/>
      <c r="Q54" s="442"/>
      <c r="R54" s="438"/>
      <c r="S54" s="440"/>
      <c r="T54" s="442"/>
      <c r="U54" s="438"/>
      <c r="V54" s="440"/>
      <c r="W54" s="442"/>
      <c r="X54" s="466"/>
      <c r="Y54" s="470"/>
      <c r="Z54" s="471"/>
      <c r="AA54" s="472"/>
    </row>
    <row r="55" spans="1:27" ht="11.25" customHeight="1">
      <c r="A55" s="473" t="s">
        <v>72</v>
      </c>
      <c r="B55" s="475"/>
      <c r="C55" s="476"/>
      <c r="D55" s="476"/>
      <c r="E55" s="477"/>
      <c r="F55" s="475" t="s">
        <v>73</v>
      </c>
      <c r="G55" s="476"/>
      <c r="H55" s="477"/>
      <c r="I55" s="475"/>
      <c r="J55" s="476"/>
      <c r="K55" s="476"/>
      <c r="L55" s="476"/>
      <c r="M55" s="477"/>
      <c r="N55" s="469" t="s">
        <v>65</v>
      </c>
      <c r="O55" s="481"/>
      <c r="P55" s="483"/>
      <c r="Q55" s="485"/>
      <c r="R55" s="487"/>
      <c r="S55" s="489"/>
      <c r="T55" s="491"/>
      <c r="U55" s="493"/>
      <c r="V55" s="495"/>
      <c r="W55" s="497"/>
      <c r="X55" s="455"/>
      <c r="Y55" s="467"/>
      <c r="Z55" s="468"/>
      <c r="AA55" s="469"/>
    </row>
    <row r="56" spans="1:27" ht="12" customHeight="1" thickBot="1">
      <c r="A56" s="474"/>
      <c r="B56" s="478"/>
      <c r="C56" s="479"/>
      <c r="D56" s="479"/>
      <c r="E56" s="480"/>
      <c r="F56" s="478"/>
      <c r="G56" s="479"/>
      <c r="H56" s="480"/>
      <c r="I56" s="478"/>
      <c r="J56" s="479"/>
      <c r="K56" s="479"/>
      <c r="L56" s="479"/>
      <c r="M56" s="480"/>
      <c r="N56" s="472"/>
      <c r="O56" s="482"/>
      <c r="P56" s="484"/>
      <c r="Q56" s="486"/>
      <c r="R56" s="488"/>
      <c r="S56" s="490"/>
      <c r="T56" s="492"/>
      <c r="U56" s="494"/>
      <c r="V56" s="496"/>
      <c r="W56" s="498"/>
      <c r="X56" s="466"/>
      <c r="Y56" s="470"/>
      <c r="Z56" s="471"/>
      <c r="AA56" s="472"/>
    </row>
    <row r="57" spans="1:27" thickBot="1"/>
    <row r="58" spans="1:27" ht="11.25" customHeight="1">
      <c r="A58" s="444" t="s">
        <v>74</v>
      </c>
      <c r="B58" s="445"/>
      <c r="C58" s="445"/>
      <c r="D58" s="445"/>
      <c r="E58" s="445"/>
      <c r="F58" s="445"/>
      <c r="G58" s="445"/>
      <c r="H58" s="445"/>
      <c r="I58" s="445"/>
      <c r="J58" s="445"/>
      <c r="K58" s="445"/>
      <c r="L58" s="445"/>
      <c r="M58" s="445"/>
      <c r="N58" s="445"/>
      <c r="O58" s="445"/>
      <c r="P58" s="445"/>
      <c r="Q58" s="445"/>
      <c r="R58" s="445"/>
      <c r="S58" s="445"/>
      <c r="T58" s="445"/>
      <c r="U58" s="445"/>
      <c r="V58" s="445"/>
      <c r="W58" s="445"/>
      <c r="X58" s="445"/>
      <c r="Y58" s="445"/>
      <c r="Z58" s="445"/>
      <c r="AA58" s="446"/>
    </row>
    <row r="59" spans="1:27" ht="12" customHeight="1" thickBot="1">
      <c r="A59" s="447"/>
      <c r="B59" s="448"/>
      <c r="C59" s="448"/>
      <c r="D59" s="448"/>
      <c r="E59" s="448"/>
      <c r="F59" s="448"/>
      <c r="G59" s="448"/>
      <c r="H59" s="448"/>
      <c r="I59" s="448"/>
      <c r="J59" s="448"/>
      <c r="K59" s="448"/>
      <c r="L59" s="448"/>
      <c r="M59" s="448"/>
      <c r="N59" s="448"/>
      <c r="O59" s="448"/>
      <c r="P59" s="448"/>
      <c r="Q59" s="448"/>
      <c r="R59" s="448"/>
      <c r="S59" s="448"/>
      <c r="T59" s="448"/>
      <c r="U59" s="448"/>
      <c r="V59" s="448"/>
      <c r="W59" s="448"/>
      <c r="X59" s="448"/>
      <c r="Y59" s="448"/>
      <c r="Z59" s="448"/>
      <c r="AA59" s="449"/>
    </row>
    <row r="60" spans="1:27" ht="11.25" customHeight="1">
      <c r="A60" s="450"/>
      <c r="B60" s="453" t="s">
        <v>144</v>
      </c>
      <c r="C60" s="453"/>
      <c r="D60" s="453"/>
      <c r="E60" s="453"/>
      <c r="F60" s="453"/>
      <c r="G60" s="453"/>
      <c r="H60" s="453"/>
      <c r="I60" s="453"/>
      <c r="J60" s="453"/>
      <c r="K60" s="453"/>
      <c r="L60" s="453"/>
      <c r="M60" s="453"/>
      <c r="N60" s="453"/>
      <c r="O60" s="453"/>
      <c r="P60" s="453"/>
      <c r="Q60" s="453"/>
      <c r="R60" s="453"/>
      <c r="S60" s="453"/>
      <c r="T60" s="453"/>
      <c r="U60" s="453"/>
      <c r="V60" s="453"/>
      <c r="W60" s="453"/>
      <c r="X60" s="453"/>
      <c r="Y60" s="453"/>
      <c r="Z60" s="453"/>
      <c r="AA60" s="454"/>
    </row>
    <row r="61" spans="1:27" ht="12" customHeight="1" thickBot="1">
      <c r="A61" s="451"/>
      <c r="B61" s="431"/>
      <c r="C61" s="431"/>
      <c r="D61" s="431"/>
      <c r="E61" s="431"/>
      <c r="F61" s="431"/>
      <c r="G61" s="431"/>
      <c r="H61" s="431"/>
      <c r="I61" s="431"/>
      <c r="J61" s="431"/>
      <c r="K61" s="431"/>
      <c r="L61" s="431"/>
      <c r="M61" s="431"/>
      <c r="N61" s="431"/>
      <c r="O61" s="431"/>
      <c r="P61" s="431"/>
      <c r="Q61" s="431"/>
      <c r="R61" s="431"/>
      <c r="S61" s="431"/>
      <c r="T61" s="431"/>
      <c r="U61" s="431"/>
      <c r="V61" s="431"/>
      <c r="W61" s="431"/>
      <c r="X61" s="431"/>
      <c r="Y61" s="431"/>
      <c r="Z61" s="431"/>
      <c r="AA61" s="432"/>
    </row>
    <row r="62" spans="1:27" ht="11.25" customHeight="1">
      <c r="A62" s="451"/>
      <c r="B62" s="427">
        <f ca="1">TODAY()</f>
        <v>42505</v>
      </c>
      <c r="C62" s="428"/>
      <c r="D62" s="428"/>
      <c r="E62" s="428"/>
      <c r="F62" s="428"/>
      <c r="G62" s="428"/>
      <c r="H62" s="428"/>
      <c r="I62" s="428"/>
      <c r="J62" s="428"/>
      <c r="K62" s="428"/>
      <c r="L62" s="428"/>
      <c r="M62" s="429"/>
      <c r="N62" s="455" t="s">
        <v>62</v>
      </c>
      <c r="O62" s="456" t="s">
        <v>63</v>
      </c>
      <c r="P62" s="457"/>
      <c r="Q62" s="458"/>
      <c r="R62" s="456" t="s">
        <v>64</v>
      </c>
      <c r="S62" s="457"/>
      <c r="T62" s="458"/>
      <c r="U62" s="456" t="s">
        <v>65</v>
      </c>
      <c r="V62" s="457"/>
      <c r="W62" s="458"/>
      <c r="X62" s="465" t="s">
        <v>66</v>
      </c>
      <c r="Y62" s="456" t="s">
        <v>67</v>
      </c>
      <c r="Z62" s="457"/>
      <c r="AA62" s="458"/>
    </row>
    <row r="63" spans="1:27" ht="12" customHeight="1" thickBot="1">
      <c r="A63" s="451"/>
      <c r="B63" s="430"/>
      <c r="C63" s="431"/>
      <c r="D63" s="431"/>
      <c r="E63" s="431"/>
      <c r="F63" s="431"/>
      <c r="G63" s="431"/>
      <c r="H63" s="431"/>
      <c r="I63" s="431"/>
      <c r="J63" s="431"/>
      <c r="K63" s="431"/>
      <c r="L63" s="431"/>
      <c r="M63" s="432"/>
      <c r="N63" s="451"/>
      <c r="O63" s="459"/>
      <c r="P63" s="460"/>
      <c r="Q63" s="461"/>
      <c r="R63" s="459"/>
      <c r="S63" s="460"/>
      <c r="T63" s="461"/>
      <c r="U63" s="459"/>
      <c r="V63" s="460"/>
      <c r="W63" s="461"/>
      <c r="X63" s="451"/>
      <c r="Y63" s="459"/>
      <c r="Z63" s="460"/>
      <c r="AA63" s="461"/>
    </row>
    <row r="64" spans="1:27" ht="11.25" customHeight="1">
      <c r="A64" s="451"/>
      <c r="B64" s="421" t="s">
        <v>149</v>
      </c>
      <c r="C64" s="422"/>
      <c r="D64" s="422"/>
      <c r="E64" s="422"/>
      <c r="F64" s="422"/>
      <c r="G64" s="422"/>
      <c r="H64" s="422"/>
      <c r="I64" s="422"/>
      <c r="J64" s="422"/>
      <c r="K64" s="422"/>
      <c r="L64" s="422"/>
      <c r="M64" s="423"/>
      <c r="N64" s="451"/>
      <c r="O64" s="459"/>
      <c r="P64" s="460"/>
      <c r="Q64" s="461"/>
      <c r="R64" s="459"/>
      <c r="S64" s="460"/>
      <c r="T64" s="461"/>
      <c r="U64" s="459"/>
      <c r="V64" s="460"/>
      <c r="W64" s="461"/>
      <c r="X64" s="451"/>
      <c r="Y64" s="459"/>
      <c r="Z64" s="460"/>
      <c r="AA64" s="461"/>
    </row>
    <row r="65" spans="1:27" ht="12" customHeight="1" thickBot="1">
      <c r="A65" s="452"/>
      <c r="B65" s="424"/>
      <c r="C65" s="425"/>
      <c r="D65" s="425"/>
      <c r="E65" s="425"/>
      <c r="F65" s="425"/>
      <c r="G65" s="425"/>
      <c r="H65" s="425"/>
      <c r="I65" s="425"/>
      <c r="J65" s="425"/>
      <c r="K65" s="425"/>
      <c r="L65" s="425"/>
      <c r="M65" s="426"/>
      <c r="N65" s="452"/>
      <c r="O65" s="462"/>
      <c r="P65" s="463"/>
      <c r="Q65" s="464"/>
      <c r="R65" s="462"/>
      <c r="S65" s="463"/>
      <c r="T65" s="464"/>
      <c r="U65" s="462"/>
      <c r="V65" s="463"/>
      <c r="W65" s="464"/>
      <c r="X65" s="452"/>
      <c r="Y65" s="462"/>
      <c r="Z65" s="463"/>
      <c r="AA65" s="464"/>
    </row>
    <row r="66" spans="1:27" ht="11.25" customHeight="1">
      <c r="A66" s="433" t="s">
        <v>68</v>
      </c>
      <c r="B66" s="421" t="str">
        <f>Sorsolás!E7</f>
        <v>MÁTRAHÁZINÉ KISS JULIANNA</v>
      </c>
      <c r="C66" s="422"/>
      <c r="D66" s="422"/>
      <c r="E66" s="422"/>
      <c r="F66" s="422"/>
      <c r="G66" s="422"/>
      <c r="H66" s="422"/>
      <c r="I66" s="422"/>
      <c r="J66" s="422"/>
      <c r="K66" s="422"/>
      <c r="L66" s="422"/>
      <c r="M66" s="423"/>
      <c r="N66" s="435">
        <v>6</v>
      </c>
      <c r="O66" s="437"/>
      <c r="P66" s="439"/>
      <c r="Q66" s="441"/>
      <c r="R66" s="437"/>
      <c r="S66" s="439"/>
      <c r="T66" s="441"/>
      <c r="U66" s="437"/>
      <c r="V66" s="439"/>
      <c r="W66" s="441"/>
      <c r="X66" s="455"/>
      <c r="Y66" s="467"/>
      <c r="Z66" s="457"/>
      <c r="AA66" s="458"/>
    </row>
    <row r="67" spans="1:27" ht="12" customHeight="1" thickBot="1">
      <c r="A67" s="443"/>
      <c r="B67" s="424"/>
      <c r="C67" s="425"/>
      <c r="D67" s="425"/>
      <c r="E67" s="425"/>
      <c r="F67" s="425"/>
      <c r="G67" s="425"/>
      <c r="H67" s="425"/>
      <c r="I67" s="425"/>
      <c r="J67" s="425"/>
      <c r="K67" s="425"/>
      <c r="L67" s="425"/>
      <c r="M67" s="426"/>
      <c r="N67" s="436"/>
      <c r="O67" s="438"/>
      <c r="P67" s="440"/>
      <c r="Q67" s="442"/>
      <c r="R67" s="438"/>
      <c r="S67" s="440"/>
      <c r="T67" s="442"/>
      <c r="U67" s="438"/>
      <c r="V67" s="440"/>
      <c r="W67" s="442"/>
      <c r="X67" s="466"/>
      <c r="Y67" s="462"/>
      <c r="Z67" s="463"/>
      <c r="AA67" s="464"/>
    </row>
    <row r="68" spans="1:27" ht="11.25" customHeight="1">
      <c r="A68" s="433" t="s">
        <v>71</v>
      </c>
      <c r="B68" s="421" t="str">
        <f>Sorsolás!E8</f>
        <v>FERENCVÁROSI TC</v>
      </c>
      <c r="C68" s="422"/>
      <c r="D68" s="422"/>
      <c r="E68" s="422"/>
      <c r="F68" s="422"/>
      <c r="G68" s="422"/>
      <c r="H68" s="422"/>
      <c r="I68" s="422"/>
      <c r="J68" s="422"/>
      <c r="K68" s="422"/>
      <c r="L68" s="422"/>
      <c r="M68" s="423"/>
      <c r="N68" s="435">
        <v>5</v>
      </c>
      <c r="O68" s="437"/>
      <c r="P68" s="439"/>
      <c r="Q68" s="441"/>
      <c r="R68" s="437"/>
      <c r="S68" s="439"/>
      <c r="T68" s="441"/>
      <c r="U68" s="437"/>
      <c r="V68" s="439"/>
      <c r="W68" s="441"/>
      <c r="X68" s="455"/>
      <c r="Y68" s="467"/>
      <c r="Z68" s="468"/>
      <c r="AA68" s="469"/>
    </row>
    <row r="69" spans="1:27" ht="12" customHeight="1" thickBot="1">
      <c r="A69" s="443"/>
      <c r="B69" s="424"/>
      <c r="C69" s="425"/>
      <c r="D69" s="425"/>
      <c r="E69" s="425"/>
      <c r="F69" s="425"/>
      <c r="G69" s="425"/>
      <c r="H69" s="425"/>
      <c r="I69" s="425"/>
      <c r="J69" s="425"/>
      <c r="K69" s="425"/>
      <c r="L69" s="425"/>
      <c r="M69" s="426"/>
      <c r="N69" s="436"/>
      <c r="O69" s="438"/>
      <c r="P69" s="440"/>
      <c r="Q69" s="442"/>
      <c r="R69" s="438"/>
      <c r="S69" s="440"/>
      <c r="T69" s="442"/>
      <c r="U69" s="438"/>
      <c r="V69" s="440"/>
      <c r="W69" s="442"/>
      <c r="X69" s="466"/>
      <c r="Y69" s="470"/>
      <c r="Z69" s="471"/>
      <c r="AA69" s="472"/>
    </row>
    <row r="70" spans="1:27" ht="11.25" customHeight="1">
      <c r="A70" s="433" t="s">
        <v>70</v>
      </c>
      <c r="B70" s="427" t="str">
        <f>Sorsolás!E9</f>
        <v>E9</v>
      </c>
      <c r="C70" s="422"/>
      <c r="D70" s="422"/>
      <c r="E70" s="422"/>
      <c r="F70" s="422"/>
      <c r="G70" s="422"/>
      <c r="H70" s="422"/>
      <c r="I70" s="422"/>
      <c r="J70" s="422"/>
      <c r="K70" s="422"/>
      <c r="L70" s="422"/>
      <c r="M70" s="423"/>
      <c r="N70" s="435">
        <v>3</v>
      </c>
      <c r="O70" s="437"/>
      <c r="P70" s="439"/>
      <c r="Q70" s="441"/>
      <c r="R70" s="437"/>
      <c r="S70" s="439"/>
      <c r="T70" s="441"/>
      <c r="U70" s="437"/>
      <c r="V70" s="439"/>
      <c r="W70" s="441"/>
      <c r="X70" s="455"/>
      <c r="Y70" s="467"/>
      <c r="Z70" s="468"/>
      <c r="AA70" s="469"/>
    </row>
    <row r="71" spans="1:27" ht="12" customHeight="1" thickBot="1">
      <c r="A71" s="443"/>
      <c r="B71" s="424"/>
      <c r="C71" s="425"/>
      <c r="D71" s="425"/>
      <c r="E71" s="425"/>
      <c r="F71" s="425"/>
      <c r="G71" s="425"/>
      <c r="H71" s="425"/>
      <c r="I71" s="425"/>
      <c r="J71" s="425"/>
      <c r="K71" s="425"/>
      <c r="L71" s="425"/>
      <c r="M71" s="426"/>
      <c r="N71" s="436"/>
      <c r="O71" s="438"/>
      <c r="P71" s="440"/>
      <c r="Q71" s="442"/>
      <c r="R71" s="438"/>
      <c r="S71" s="440"/>
      <c r="T71" s="442"/>
      <c r="U71" s="438"/>
      <c r="V71" s="440"/>
      <c r="W71" s="442"/>
      <c r="X71" s="466"/>
      <c r="Y71" s="470"/>
      <c r="Z71" s="471"/>
      <c r="AA71" s="472"/>
    </row>
    <row r="72" spans="1:27" ht="11.25" customHeight="1">
      <c r="A72" s="433" t="s">
        <v>69</v>
      </c>
      <c r="B72" s="421" t="str">
        <f>Sorsolás!E10</f>
        <v>E10</v>
      </c>
      <c r="C72" s="422"/>
      <c r="D72" s="422"/>
      <c r="E72" s="422"/>
      <c r="F72" s="422"/>
      <c r="G72" s="422"/>
      <c r="H72" s="422"/>
      <c r="I72" s="422"/>
      <c r="J72" s="422"/>
      <c r="K72" s="422"/>
      <c r="L72" s="422"/>
      <c r="M72" s="423"/>
      <c r="N72" s="435">
        <v>4</v>
      </c>
      <c r="O72" s="437"/>
      <c r="P72" s="439"/>
      <c r="Q72" s="441"/>
      <c r="R72" s="437"/>
      <c r="S72" s="439"/>
      <c r="T72" s="441"/>
      <c r="U72" s="437"/>
      <c r="V72" s="439"/>
      <c r="W72" s="441"/>
      <c r="X72" s="455"/>
      <c r="Y72" s="467"/>
      <c r="Z72" s="468"/>
      <c r="AA72" s="469"/>
    </row>
    <row r="73" spans="1:27" ht="12" customHeight="1" thickBot="1">
      <c r="A73" s="434"/>
      <c r="B73" s="424"/>
      <c r="C73" s="425"/>
      <c r="D73" s="425"/>
      <c r="E73" s="425"/>
      <c r="F73" s="425"/>
      <c r="G73" s="425"/>
      <c r="H73" s="425"/>
      <c r="I73" s="425"/>
      <c r="J73" s="425"/>
      <c r="K73" s="425"/>
      <c r="L73" s="425"/>
      <c r="M73" s="426"/>
      <c r="N73" s="436"/>
      <c r="O73" s="438"/>
      <c r="P73" s="440"/>
      <c r="Q73" s="442"/>
      <c r="R73" s="438"/>
      <c r="S73" s="440"/>
      <c r="T73" s="442"/>
      <c r="U73" s="438"/>
      <c r="V73" s="440"/>
      <c r="W73" s="442"/>
      <c r="X73" s="466"/>
      <c r="Y73" s="470"/>
      <c r="Z73" s="471"/>
      <c r="AA73" s="472"/>
    </row>
    <row r="74" spans="1:27" ht="11.25" customHeight="1">
      <c r="A74" s="473" t="s">
        <v>72</v>
      </c>
      <c r="B74" s="475"/>
      <c r="C74" s="476"/>
      <c r="D74" s="476"/>
      <c r="E74" s="477"/>
      <c r="F74" s="475" t="s">
        <v>73</v>
      </c>
      <c r="G74" s="476"/>
      <c r="H74" s="477"/>
      <c r="I74" s="475"/>
      <c r="J74" s="476"/>
      <c r="K74" s="476"/>
      <c r="L74" s="476"/>
      <c r="M74" s="477"/>
      <c r="N74" s="469" t="s">
        <v>65</v>
      </c>
      <c r="O74" s="481"/>
      <c r="P74" s="483"/>
      <c r="Q74" s="485"/>
      <c r="R74" s="487"/>
      <c r="S74" s="489"/>
      <c r="T74" s="491"/>
      <c r="U74" s="493"/>
      <c r="V74" s="495"/>
      <c r="W74" s="497"/>
      <c r="X74" s="455"/>
      <c r="Y74" s="467"/>
      <c r="Z74" s="468"/>
      <c r="AA74" s="469"/>
    </row>
    <row r="75" spans="1:27" ht="12" customHeight="1" thickBot="1">
      <c r="A75" s="474"/>
      <c r="B75" s="478"/>
      <c r="C75" s="479"/>
      <c r="D75" s="479"/>
      <c r="E75" s="480"/>
      <c r="F75" s="478"/>
      <c r="G75" s="479"/>
      <c r="H75" s="480"/>
      <c r="I75" s="478"/>
      <c r="J75" s="479"/>
      <c r="K75" s="479"/>
      <c r="L75" s="479"/>
      <c r="M75" s="480"/>
      <c r="N75" s="472"/>
      <c r="O75" s="482"/>
      <c r="P75" s="484"/>
      <c r="Q75" s="486"/>
      <c r="R75" s="488"/>
      <c r="S75" s="490"/>
      <c r="T75" s="492"/>
      <c r="U75" s="494"/>
      <c r="V75" s="496"/>
      <c r="W75" s="498"/>
      <c r="X75" s="466"/>
      <c r="Y75" s="470"/>
      <c r="Z75" s="471"/>
      <c r="AA75" s="472"/>
    </row>
    <row r="76" spans="1:27" ht="12" customHeight="1" thickBot="1"/>
    <row r="77" spans="1:27" ht="11.25" customHeight="1">
      <c r="A77" s="444" t="s">
        <v>74</v>
      </c>
      <c r="B77" s="445"/>
      <c r="C77" s="445"/>
      <c r="D77" s="445"/>
      <c r="E77" s="445"/>
      <c r="F77" s="445"/>
      <c r="G77" s="445"/>
      <c r="H77" s="445"/>
      <c r="I77" s="445"/>
      <c r="J77" s="445"/>
      <c r="K77" s="445"/>
      <c r="L77" s="445"/>
      <c r="M77" s="445"/>
      <c r="N77" s="445"/>
      <c r="O77" s="445"/>
      <c r="P77" s="445"/>
      <c r="Q77" s="445"/>
      <c r="R77" s="445"/>
      <c r="S77" s="445"/>
      <c r="T77" s="445"/>
      <c r="U77" s="445"/>
      <c r="V77" s="445"/>
      <c r="W77" s="445"/>
      <c r="X77" s="445"/>
      <c r="Y77" s="445"/>
      <c r="Z77" s="445"/>
      <c r="AA77" s="446"/>
    </row>
    <row r="78" spans="1:27" ht="12" customHeight="1" thickBot="1">
      <c r="A78" s="447"/>
      <c r="B78" s="448"/>
      <c r="C78" s="448"/>
      <c r="D78" s="448"/>
      <c r="E78" s="448"/>
      <c r="F78" s="448"/>
      <c r="G78" s="448"/>
      <c r="H78" s="448"/>
      <c r="I78" s="448"/>
      <c r="J78" s="448"/>
      <c r="K78" s="448"/>
      <c r="L78" s="448"/>
      <c r="M78" s="448"/>
      <c r="N78" s="448"/>
      <c r="O78" s="448"/>
      <c r="P78" s="448"/>
      <c r="Q78" s="448"/>
      <c r="R78" s="448"/>
      <c r="S78" s="448"/>
      <c r="T78" s="448"/>
      <c r="U78" s="448"/>
      <c r="V78" s="448"/>
      <c r="W78" s="448"/>
      <c r="X78" s="448"/>
      <c r="Y78" s="448"/>
      <c r="Z78" s="448"/>
      <c r="AA78" s="449"/>
    </row>
    <row r="79" spans="1:27" ht="11.25" customHeight="1">
      <c r="A79" s="450"/>
      <c r="B79" s="453" t="s">
        <v>144</v>
      </c>
      <c r="C79" s="453"/>
      <c r="D79" s="453"/>
      <c r="E79" s="453"/>
      <c r="F79" s="453"/>
      <c r="G79" s="453"/>
      <c r="H79" s="453"/>
      <c r="I79" s="453"/>
      <c r="J79" s="453"/>
      <c r="K79" s="453"/>
      <c r="L79" s="453"/>
      <c r="M79" s="453"/>
      <c r="N79" s="453"/>
      <c r="O79" s="453"/>
      <c r="P79" s="453"/>
      <c r="Q79" s="453"/>
      <c r="R79" s="453"/>
      <c r="S79" s="453"/>
      <c r="T79" s="453"/>
      <c r="U79" s="453"/>
      <c r="V79" s="453"/>
      <c r="W79" s="453"/>
      <c r="X79" s="453"/>
      <c r="Y79" s="453"/>
      <c r="Z79" s="453"/>
      <c r="AA79" s="454"/>
    </row>
    <row r="80" spans="1:27" ht="12" customHeight="1" thickBot="1">
      <c r="A80" s="499"/>
      <c r="B80" s="431"/>
      <c r="C80" s="431"/>
      <c r="D80" s="431"/>
      <c r="E80" s="431"/>
      <c r="F80" s="431"/>
      <c r="G80" s="431"/>
      <c r="H80" s="431"/>
      <c r="I80" s="431"/>
      <c r="J80" s="431"/>
      <c r="K80" s="431"/>
      <c r="L80" s="431"/>
      <c r="M80" s="431"/>
      <c r="N80" s="431"/>
      <c r="O80" s="431"/>
      <c r="P80" s="431"/>
      <c r="Q80" s="431"/>
      <c r="R80" s="431"/>
      <c r="S80" s="431"/>
      <c r="T80" s="431"/>
      <c r="U80" s="431"/>
      <c r="V80" s="431"/>
      <c r="W80" s="431"/>
      <c r="X80" s="431"/>
      <c r="Y80" s="431"/>
      <c r="Z80" s="431"/>
      <c r="AA80" s="432"/>
    </row>
    <row r="81" spans="1:27" ht="11.25" customHeight="1">
      <c r="A81" s="499"/>
      <c r="B81" s="427">
        <f ca="1">TODAY()</f>
        <v>42505</v>
      </c>
      <c r="C81" s="428"/>
      <c r="D81" s="428"/>
      <c r="E81" s="428"/>
      <c r="F81" s="428"/>
      <c r="G81" s="428"/>
      <c r="H81" s="428"/>
      <c r="I81" s="428"/>
      <c r="J81" s="428"/>
      <c r="K81" s="428"/>
      <c r="L81" s="428"/>
      <c r="M81" s="429"/>
      <c r="N81" s="455" t="s">
        <v>62</v>
      </c>
      <c r="O81" s="456" t="s">
        <v>63</v>
      </c>
      <c r="P81" s="457"/>
      <c r="Q81" s="458"/>
      <c r="R81" s="456" t="s">
        <v>64</v>
      </c>
      <c r="S81" s="457"/>
      <c r="T81" s="458"/>
      <c r="U81" s="456" t="s">
        <v>65</v>
      </c>
      <c r="V81" s="457"/>
      <c r="W81" s="458"/>
      <c r="X81" s="465" t="s">
        <v>66</v>
      </c>
      <c r="Y81" s="456" t="s">
        <v>67</v>
      </c>
      <c r="Z81" s="457"/>
      <c r="AA81" s="458"/>
    </row>
    <row r="82" spans="1:27" ht="12" customHeight="1" thickBot="1">
      <c r="A82" s="499"/>
      <c r="B82" s="430"/>
      <c r="C82" s="431"/>
      <c r="D82" s="431"/>
      <c r="E82" s="431"/>
      <c r="F82" s="431"/>
      <c r="G82" s="431"/>
      <c r="H82" s="431"/>
      <c r="I82" s="431"/>
      <c r="J82" s="431"/>
      <c r="K82" s="431"/>
      <c r="L82" s="431"/>
      <c r="M82" s="432"/>
      <c r="N82" s="451"/>
      <c r="O82" s="459"/>
      <c r="P82" s="460"/>
      <c r="Q82" s="461"/>
      <c r="R82" s="459"/>
      <c r="S82" s="460"/>
      <c r="T82" s="461"/>
      <c r="U82" s="459"/>
      <c r="V82" s="460"/>
      <c r="W82" s="461"/>
      <c r="X82" s="451"/>
      <c r="Y82" s="459"/>
      <c r="Z82" s="460"/>
      <c r="AA82" s="461"/>
    </row>
    <row r="83" spans="1:27" ht="11.25" customHeight="1">
      <c r="A83" s="499"/>
      <c r="B83" s="421" t="s">
        <v>149</v>
      </c>
      <c r="C83" s="422"/>
      <c r="D83" s="422"/>
      <c r="E83" s="422"/>
      <c r="F83" s="422"/>
      <c r="G83" s="422"/>
      <c r="H83" s="422"/>
      <c r="I83" s="422"/>
      <c r="J83" s="422"/>
      <c r="K83" s="422"/>
      <c r="L83" s="422"/>
      <c r="M83" s="423"/>
      <c r="N83" s="451"/>
      <c r="O83" s="459"/>
      <c r="P83" s="460"/>
      <c r="Q83" s="461"/>
      <c r="R83" s="459"/>
      <c r="S83" s="460"/>
      <c r="T83" s="461"/>
      <c r="U83" s="459"/>
      <c r="V83" s="460"/>
      <c r="W83" s="461"/>
      <c r="X83" s="451"/>
      <c r="Y83" s="459"/>
      <c r="Z83" s="460"/>
      <c r="AA83" s="461"/>
    </row>
    <row r="84" spans="1:27" ht="12" customHeight="1" thickBot="1">
      <c r="A84" s="500"/>
      <c r="B84" s="424"/>
      <c r="C84" s="425"/>
      <c r="D84" s="425"/>
      <c r="E84" s="425"/>
      <c r="F84" s="425"/>
      <c r="G84" s="425"/>
      <c r="H84" s="425"/>
      <c r="I84" s="425"/>
      <c r="J84" s="425"/>
      <c r="K84" s="425"/>
      <c r="L84" s="425"/>
      <c r="M84" s="426"/>
      <c r="N84" s="452"/>
      <c r="O84" s="462"/>
      <c r="P84" s="463"/>
      <c r="Q84" s="464"/>
      <c r="R84" s="462"/>
      <c r="S84" s="463"/>
      <c r="T84" s="464"/>
      <c r="U84" s="462"/>
      <c r="V84" s="463"/>
      <c r="W84" s="464"/>
      <c r="X84" s="452"/>
      <c r="Y84" s="462"/>
      <c r="Z84" s="463"/>
      <c r="AA84" s="464"/>
    </row>
    <row r="85" spans="1:27" ht="11.25" customHeight="1">
      <c r="A85" s="433" t="s">
        <v>68</v>
      </c>
      <c r="B85" s="421" t="str">
        <f>Sorsolás!B11</f>
        <v>MOLNÁR JÁNOSNÉ</v>
      </c>
      <c r="C85" s="422"/>
      <c r="D85" s="422"/>
      <c r="E85" s="422"/>
      <c r="F85" s="422"/>
      <c r="G85" s="422"/>
      <c r="H85" s="422"/>
      <c r="I85" s="422"/>
      <c r="J85" s="422"/>
      <c r="K85" s="422"/>
      <c r="L85" s="422"/>
      <c r="M85" s="423"/>
      <c r="N85" s="435">
        <v>3</v>
      </c>
      <c r="O85" s="437"/>
      <c r="P85" s="439"/>
      <c r="Q85" s="441"/>
      <c r="R85" s="437"/>
      <c r="S85" s="439"/>
      <c r="T85" s="441"/>
      <c r="U85" s="437"/>
      <c r="V85" s="439"/>
      <c r="W85" s="441"/>
      <c r="X85" s="455"/>
      <c r="Y85" s="467"/>
      <c r="Z85" s="457"/>
      <c r="AA85" s="458"/>
    </row>
    <row r="86" spans="1:27" ht="12" customHeight="1" thickBot="1">
      <c r="A86" s="443"/>
      <c r="B86" s="424"/>
      <c r="C86" s="425"/>
      <c r="D86" s="425"/>
      <c r="E86" s="425"/>
      <c r="F86" s="425"/>
      <c r="G86" s="425"/>
      <c r="H86" s="425"/>
      <c r="I86" s="425"/>
      <c r="J86" s="425"/>
      <c r="K86" s="425"/>
      <c r="L86" s="425"/>
      <c r="M86" s="426"/>
      <c r="N86" s="436"/>
      <c r="O86" s="438"/>
      <c r="P86" s="440"/>
      <c r="Q86" s="442"/>
      <c r="R86" s="438"/>
      <c r="S86" s="440"/>
      <c r="T86" s="442"/>
      <c r="U86" s="438"/>
      <c r="V86" s="440"/>
      <c r="W86" s="442"/>
      <c r="X86" s="466"/>
      <c r="Y86" s="462"/>
      <c r="Z86" s="463"/>
      <c r="AA86" s="464"/>
    </row>
    <row r="87" spans="1:27" ht="11.25" customHeight="1">
      <c r="A87" s="433" t="s">
        <v>71</v>
      </c>
      <c r="B87" s="421" t="str">
        <f>Sorsolás!B12</f>
        <v>SZENTESI TE</v>
      </c>
      <c r="C87" s="422"/>
      <c r="D87" s="422"/>
      <c r="E87" s="422"/>
      <c r="F87" s="422"/>
      <c r="G87" s="422"/>
      <c r="H87" s="422"/>
      <c r="I87" s="422"/>
      <c r="J87" s="422"/>
      <c r="K87" s="422"/>
      <c r="L87" s="422"/>
      <c r="M87" s="423"/>
      <c r="N87" s="435">
        <v>4</v>
      </c>
      <c r="O87" s="437"/>
      <c r="P87" s="439"/>
      <c r="Q87" s="441"/>
      <c r="R87" s="437"/>
      <c r="S87" s="439"/>
      <c r="T87" s="441"/>
      <c r="U87" s="437"/>
      <c r="V87" s="439"/>
      <c r="W87" s="441"/>
      <c r="X87" s="455"/>
      <c r="Y87" s="467"/>
      <c r="Z87" s="468"/>
      <c r="AA87" s="469"/>
    </row>
    <row r="88" spans="1:27" ht="12" customHeight="1" thickBot="1">
      <c r="A88" s="443"/>
      <c r="B88" s="424"/>
      <c r="C88" s="425"/>
      <c r="D88" s="425"/>
      <c r="E88" s="425"/>
      <c r="F88" s="425"/>
      <c r="G88" s="425"/>
      <c r="H88" s="425"/>
      <c r="I88" s="425"/>
      <c r="J88" s="425"/>
      <c r="K88" s="425"/>
      <c r="L88" s="425"/>
      <c r="M88" s="426"/>
      <c r="N88" s="436"/>
      <c r="O88" s="438"/>
      <c r="P88" s="440"/>
      <c r="Q88" s="442"/>
      <c r="R88" s="438"/>
      <c r="S88" s="440"/>
      <c r="T88" s="442"/>
      <c r="U88" s="438"/>
      <c r="V88" s="440"/>
      <c r="W88" s="442"/>
      <c r="X88" s="466"/>
      <c r="Y88" s="470"/>
      <c r="Z88" s="471"/>
      <c r="AA88" s="472"/>
    </row>
    <row r="89" spans="1:27" ht="11.25" customHeight="1">
      <c r="A89" s="433" t="s">
        <v>70</v>
      </c>
      <c r="B89" s="427" t="str">
        <f>Sorsolás!B13</f>
        <v>B13</v>
      </c>
      <c r="C89" s="422"/>
      <c r="D89" s="422"/>
      <c r="E89" s="422"/>
      <c r="F89" s="422"/>
      <c r="G89" s="422"/>
      <c r="H89" s="422"/>
      <c r="I89" s="422"/>
      <c r="J89" s="422"/>
      <c r="K89" s="422"/>
      <c r="L89" s="422"/>
      <c r="M89" s="423"/>
      <c r="N89" s="435">
        <v>6</v>
      </c>
      <c r="O89" s="437"/>
      <c r="P89" s="439"/>
      <c r="Q89" s="441"/>
      <c r="R89" s="437"/>
      <c r="S89" s="439"/>
      <c r="T89" s="441"/>
      <c r="U89" s="437"/>
      <c r="V89" s="439"/>
      <c r="W89" s="441"/>
      <c r="X89" s="455"/>
      <c r="Y89" s="467"/>
      <c r="Z89" s="468"/>
      <c r="AA89" s="469"/>
    </row>
    <row r="90" spans="1:27" ht="12" customHeight="1" thickBot="1">
      <c r="A90" s="443"/>
      <c r="B90" s="424"/>
      <c r="C90" s="425"/>
      <c r="D90" s="425"/>
      <c r="E90" s="425"/>
      <c r="F90" s="425"/>
      <c r="G90" s="425"/>
      <c r="H90" s="425"/>
      <c r="I90" s="425"/>
      <c r="J90" s="425"/>
      <c r="K90" s="425"/>
      <c r="L90" s="425"/>
      <c r="M90" s="426"/>
      <c r="N90" s="436"/>
      <c r="O90" s="438"/>
      <c r="P90" s="440"/>
      <c r="Q90" s="442"/>
      <c r="R90" s="438"/>
      <c r="S90" s="440"/>
      <c r="T90" s="442"/>
      <c r="U90" s="438"/>
      <c r="V90" s="440"/>
      <c r="W90" s="442"/>
      <c r="X90" s="466"/>
      <c r="Y90" s="470"/>
      <c r="Z90" s="471"/>
      <c r="AA90" s="472"/>
    </row>
    <row r="91" spans="1:27" ht="11.25" customHeight="1">
      <c r="A91" s="433" t="s">
        <v>69</v>
      </c>
      <c r="B91" s="421" t="str">
        <f>Sorsolás!B14</f>
        <v>B14</v>
      </c>
      <c r="C91" s="422"/>
      <c r="D91" s="422"/>
      <c r="E91" s="422"/>
      <c r="F91" s="422"/>
      <c r="G91" s="422"/>
      <c r="H91" s="422"/>
      <c r="I91" s="422"/>
      <c r="J91" s="422"/>
      <c r="K91" s="422"/>
      <c r="L91" s="422"/>
      <c r="M91" s="423"/>
      <c r="N91" s="435">
        <v>5</v>
      </c>
      <c r="O91" s="437"/>
      <c r="P91" s="439"/>
      <c r="Q91" s="441"/>
      <c r="R91" s="437"/>
      <c r="S91" s="439"/>
      <c r="T91" s="441"/>
      <c r="U91" s="437"/>
      <c r="V91" s="439"/>
      <c r="W91" s="441"/>
      <c r="X91" s="455"/>
      <c r="Y91" s="467"/>
      <c r="Z91" s="468"/>
      <c r="AA91" s="469"/>
    </row>
    <row r="92" spans="1:27" ht="12" customHeight="1" thickBot="1">
      <c r="A92" s="434"/>
      <c r="B92" s="424"/>
      <c r="C92" s="425"/>
      <c r="D92" s="425"/>
      <c r="E92" s="425"/>
      <c r="F92" s="425"/>
      <c r="G92" s="425"/>
      <c r="H92" s="425"/>
      <c r="I92" s="425"/>
      <c r="J92" s="425"/>
      <c r="K92" s="425"/>
      <c r="L92" s="425"/>
      <c r="M92" s="426"/>
      <c r="N92" s="436"/>
      <c r="O92" s="438"/>
      <c r="P92" s="440"/>
      <c r="Q92" s="442"/>
      <c r="R92" s="438"/>
      <c r="S92" s="440"/>
      <c r="T92" s="442"/>
      <c r="U92" s="438"/>
      <c r="V92" s="440"/>
      <c r="W92" s="442"/>
      <c r="X92" s="466"/>
      <c r="Y92" s="470"/>
      <c r="Z92" s="471"/>
      <c r="AA92" s="472"/>
    </row>
    <row r="93" spans="1:27" ht="11.25" customHeight="1">
      <c r="A93" s="473" t="s">
        <v>72</v>
      </c>
      <c r="B93" s="475"/>
      <c r="C93" s="476"/>
      <c r="D93" s="476"/>
      <c r="E93" s="477"/>
      <c r="F93" s="475" t="s">
        <v>73</v>
      </c>
      <c r="G93" s="476"/>
      <c r="H93" s="477"/>
      <c r="I93" s="475"/>
      <c r="J93" s="476"/>
      <c r="K93" s="476"/>
      <c r="L93" s="476"/>
      <c r="M93" s="477"/>
      <c r="N93" s="469" t="s">
        <v>65</v>
      </c>
      <c r="O93" s="481"/>
      <c r="P93" s="483"/>
      <c r="Q93" s="485"/>
      <c r="R93" s="487"/>
      <c r="S93" s="489"/>
      <c r="T93" s="491"/>
      <c r="U93" s="493"/>
      <c r="V93" s="495"/>
      <c r="W93" s="497"/>
      <c r="X93" s="455"/>
      <c r="Y93" s="467"/>
      <c r="Z93" s="468"/>
      <c r="AA93" s="469"/>
    </row>
    <row r="94" spans="1:27" ht="12" customHeight="1" thickBot="1">
      <c r="A94" s="474"/>
      <c r="B94" s="478"/>
      <c r="C94" s="479"/>
      <c r="D94" s="479"/>
      <c r="E94" s="480"/>
      <c r="F94" s="478"/>
      <c r="G94" s="479"/>
      <c r="H94" s="480"/>
      <c r="I94" s="478"/>
      <c r="J94" s="479"/>
      <c r="K94" s="479"/>
      <c r="L94" s="479"/>
      <c r="M94" s="480"/>
      <c r="N94" s="472"/>
      <c r="O94" s="482"/>
      <c r="P94" s="484"/>
      <c r="Q94" s="486"/>
      <c r="R94" s="488"/>
      <c r="S94" s="490"/>
      <c r="T94" s="492"/>
      <c r="U94" s="494"/>
      <c r="V94" s="496"/>
      <c r="W94" s="498"/>
      <c r="X94" s="466"/>
      <c r="Y94" s="470"/>
      <c r="Z94" s="471"/>
      <c r="AA94" s="472"/>
    </row>
    <row r="95" spans="1:27" thickBot="1"/>
    <row r="96" spans="1:27" ht="11.25" customHeight="1">
      <c r="A96" s="444" t="s">
        <v>74</v>
      </c>
      <c r="B96" s="445"/>
      <c r="C96" s="445"/>
      <c r="D96" s="445"/>
      <c r="E96" s="445"/>
      <c r="F96" s="445"/>
      <c r="G96" s="445"/>
      <c r="H96" s="445"/>
      <c r="I96" s="445"/>
      <c r="J96" s="445"/>
      <c r="K96" s="445"/>
      <c r="L96" s="445"/>
      <c r="M96" s="445"/>
      <c r="N96" s="445"/>
      <c r="O96" s="445"/>
      <c r="P96" s="445"/>
      <c r="Q96" s="445"/>
      <c r="R96" s="445"/>
      <c r="S96" s="445"/>
      <c r="T96" s="445"/>
      <c r="U96" s="445"/>
      <c r="V96" s="445"/>
      <c r="W96" s="445"/>
      <c r="X96" s="445"/>
      <c r="Y96" s="445"/>
      <c r="Z96" s="445"/>
      <c r="AA96" s="446"/>
    </row>
    <row r="97" spans="1:27" ht="12" customHeight="1" thickBot="1">
      <c r="A97" s="447"/>
      <c r="B97" s="448"/>
      <c r="C97" s="448"/>
      <c r="D97" s="448"/>
      <c r="E97" s="448"/>
      <c r="F97" s="448"/>
      <c r="G97" s="448"/>
      <c r="H97" s="448"/>
      <c r="I97" s="448"/>
      <c r="J97" s="448"/>
      <c r="K97" s="448"/>
      <c r="L97" s="448"/>
      <c r="M97" s="448"/>
      <c r="N97" s="448"/>
      <c r="O97" s="448"/>
      <c r="P97" s="448"/>
      <c r="Q97" s="448"/>
      <c r="R97" s="448"/>
      <c r="S97" s="448"/>
      <c r="T97" s="448"/>
      <c r="U97" s="448"/>
      <c r="V97" s="448"/>
      <c r="W97" s="448"/>
      <c r="X97" s="448"/>
      <c r="Y97" s="448"/>
      <c r="Z97" s="448"/>
      <c r="AA97" s="449"/>
    </row>
    <row r="98" spans="1:27" ht="11.25" customHeight="1">
      <c r="A98" s="450"/>
      <c r="B98" s="453" t="s">
        <v>144</v>
      </c>
      <c r="C98" s="453"/>
      <c r="D98" s="453"/>
      <c r="E98" s="453"/>
      <c r="F98" s="453"/>
      <c r="G98" s="453"/>
      <c r="H98" s="453"/>
      <c r="I98" s="453"/>
      <c r="J98" s="453"/>
      <c r="K98" s="453"/>
      <c r="L98" s="453"/>
      <c r="M98" s="453"/>
      <c r="N98" s="453"/>
      <c r="O98" s="453"/>
      <c r="P98" s="453"/>
      <c r="Q98" s="453"/>
      <c r="R98" s="453"/>
      <c r="S98" s="453"/>
      <c r="T98" s="453"/>
      <c r="U98" s="453"/>
      <c r="V98" s="453"/>
      <c r="W98" s="453"/>
      <c r="X98" s="453"/>
      <c r="Y98" s="453"/>
      <c r="Z98" s="453"/>
      <c r="AA98" s="454"/>
    </row>
    <row r="99" spans="1:27" ht="12" customHeight="1" thickBot="1">
      <c r="A99" s="499"/>
      <c r="B99" s="431"/>
      <c r="C99" s="431"/>
      <c r="D99" s="431"/>
      <c r="E99" s="431"/>
      <c r="F99" s="431"/>
      <c r="G99" s="431"/>
      <c r="H99" s="431"/>
      <c r="I99" s="431"/>
      <c r="J99" s="431"/>
      <c r="K99" s="431"/>
      <c r="L99" s="431"/>
      <c r="M99" s="431"/>
      <c r="N99" s="431"/>
      <c r="O99" s="431"/>
      <c r="P99" s="431"/>
      <c r="Q99" s="431"/>
      <c r="R99" s="431"/>
      <c r="S99" s="431"/>
      <c r="T99" s="431"/>
      <c r="U99" s="431"/>
      <c r="V99" s="431"/>
      <c r="W99" s="431"/>
      <c r="X99" s="431"/>
      <c r="Y99" s="431"/>
      <c r="Z99" s="431"/>
      <c r="AA99" s="432"/>
    </row>
    <row r="100" spans="1:27" ht="11.25" customHeight="1">
      <c r="A100" s="499"/>
      <c r="B100" s="427">
        <f ca="1">TODAY()</f>
        <v>42505</v>
      </c>
      <c r="C100" s="428"/>
      <c r="D100" s="428"/>
      <c r="E100" s="428"/>
      <c r="F100" s="428"/>
      <c r="G100" s="428"/>
      <c r="H100" s="428"/>
      <c r="I100" s="428"/>
      <c r="J100" s="428"/>
      <c r="K100" s="428"/>
      <c r="L100" s="428"/>
      <c r="M100" s="429"/>
      <c r="N100" s="455" t="s">
        <v>62</v>
      </c>
      <c r="O100" s="456" t="s">
        <v>63</v>
      </c>
      <c r="P100" s="457"/>
      <c r="Q100" s="458"/>
      <c r="R100" s="456" t="s">
        <v>64</v>
      </c>
      <c r="S100" s="457"/>
      <c r="T100" s="458"/>
      <c r="U100" s="456" t="s">
        <v>65</v>
      </c>
      <c r="V100" s="457"/>
      <c r="W100" s="458"/>
      <c r="X100" s="465" t="s">
        <v>66</v>
      </c>
      <c r="Y100" s="456" t="s">
        <v>67</v>
      </c>
      <c r="Z100" s="457"/>
      <c r="AA100" s="458"/>
    </row>
    <row r="101" spans="1:27" ht="12" customHeight="1" thickBot="1">
      <c r="A101" s="499"/>
      <c r="B101" s="430"/>
      <c r="C101" s="431"/>
      <c r="D101" s="431"/>
      <c r="E101" s="431"/>
      <c r="F101" s="431"/>
      <c r="G101" s="431"/>
      <c r="H101" s="431"/>
      <c r="I101" s="431"/>
      <c r="J101" s="431"/>
      <c r="K101" s="431"/>
      <c r="L101" s="431"/>
      <c r="M101" s="432"/>
      <c r="N101" s="451"/>
      <c r="O101" s="459"/>
      <c r="P101" s="460"/>
      <c r="Q101" s="461"/>
      <c r="R101" s="459"/>
      <c r="S101" s="460"/>
      <c r="T101" s="461"/>
      <c r="U101" s="459"/>
      <c r="V101" s="460"/>
      <c r="W101" s="461"/>
      <c r="X101" s="451"/>
      <c r="Y101" s="459"/>
      <c r="Z101" s="460"/>
      <c r="AA101" s="461"/>
    </row>
    <row r="102" spans="1:27" ht="11.25" customHeight="1">
      <c r="A102" s="499"/>
      <c r="B102" s="421" t="s">
        <v>149</v>
      </c>
      <c r="C102" s="422"/>
      <c r="D102" s="422"/>
      <c r="E102" s="422"/>
      <c r="F102" s="422"/>
      <c r="G102" s="422"/>
      <c r="H102" s="422"/>
      <c r="I102" s="422"/>
      <c r="J102" s="422"/>
      <c r="K102" s="422"/>
      <c r="L102" s="422"/>
      <c r="M102" s="423"/>
      <c r="N102" s="451"/>
      <c r="O102" s="459"/>
      <c r="P102" s="460"/>
      <c r="Q102" s="461"/>
      <c r="R102" s="459"/>
      <c r="S102" s="460"/>
      <c r="T102" s="461"/>
      <c r="U102" s="459"/>
      <c r="V102" s="460"/>
      <c r="W102" s="461"/>
      <c r="X102" s="451"/>
      <c r="Y102" s="459"/>
      <c r="Z102" s="460"/>
      <c r="AA102" s="461"/>
    </row>
    <row r="103" spans="1:27" ht="12" customHeight="1" thickBot="1">
      <c r="A103" s="500"/>
      <c r="B103" s="424"/>
      <c r="C103" s="425"/>
      <c r="D103" s="425"/>
      <c r="E103" s="425"/>
      <c r="F103" s="425"/>
      <c r="G103" s="425"/>
      <c r="H103" s="425"/>
      <c r="I103" s="425"/>
      <c r="J103" s="425"/>
      <c r="K103" s="425"/>
      <c r="L103" s="425"/>
      <c r="M103" s="426"/>
      <c r="N103" s="452"/>
      <c r="O103" s="462"/>
      <c r="P103" s="463"/>
      <c r="Q103" s="464"/>
      <c r="R103" s="462"/>
      <c r="S103" s="463"/>
      <c r="T103" s="464"/>
      <c r="U103" s="462"/>
      <c r="V103" s="463"/>
      <c r="W103" s="464"/>
      <c r="X103" s="452"/>
      <c r="Y103" s="462"/>
      <c r="Z103" s="463"/>
      <c r="AA103" s="464"/>
    </row>
    <row r="104" spans="1:27" ht="11.25" customHeight="1">
      <c r="A104" s="433" t="s">
        <v>68</v>
      </c>
      <c r="B104" s="421" t="str">
        <f>Sorsolás!C11</f>
        <v>MARSI MARGIT</v>
      </c>
      <c r="C104" s="422"/>
      <c r="D104" s="422"/>
      <c r="E104" s="422"/>
      <c r="F104" s="422"/>
      <c r="G104" s="422"/>
      <c r="H104" s="422"/>
      <c r="I104" s="422"/>
      <c r="J104" s="422"/>
      <c r="K104" s="422"/>
      <c r="L104" s="422"/>
      <c r="M104" s="423"/>
      <c r="N104" s="435">
        <v>4</v>
      </c>
      <c r="O104" s="437"/>
      <c r="P104" s="439"/>
      <c r="Q104" s="441"/>
      <c r="R104" s="437"/>
      <c r="S104" s="439"/>
      <c r="T104" s="441"/>
      <c r="U104" s="437"/>
      <c r="V104" s="439"/>
      <c r="W104" s="441"/>
      <c r="X104" s="455"/>
      <c r="Y104" s="467"/>
      <c r="Z104" s="457"/>
      <c r="AA104" s="458"/>
    </row>
    <row r="105" spans="1:27" ht="12" customHeight="1" thickBot="1">
      <c r="A105" s="443"/>
      <c r="B105" s="424"/>
      <c r="C105" s="425"/>
      <c r="D105" s="425"/>
      <c r="E105" s="425"/>
      <c r="F105" s="425"/>
      <c r="G105" s="425"/>
      <c r="H105" s="425"/>
      <c r="I105" s="425"/>
      <c r="J105" s="425"/>
      <c r="K105" s="425"/>
      <c r="L105" s="425"/>
      <c r="M105" s="426"/>
      <c r="N105" s="436"/>
      <c r="O105" s="438"/>
      <c r="P105" s="440"/>
      <c r="Q105" s="442"/>
      <c r="R105" s="438"/>
      <c r="S105" s="440"/>
      <c r="T105" s="442"/>
      <c r="U105" s="438"/>
      <c r="V105" s="440"/>
      <c r="W105" s="442"/>
      <c r="X105" s="466"/>
      <c r="Y105" s="462"/>
      <c r="Z105" s="463"/>
      <c r="AA105" s="464"/>
    </row>
    <row r="106" spans="1:27" ht="11.25" customHeight="1">
      <c r="A106" s="433" t="s">
        <v>71</v>
      </c>
      <c r="B106" s="421" t="str">
        <f>Sorsolás!C12</f>
        <v>SZENTESI TE</v>
      </c>
      <c r="C106" s="422"/>
      <c r="D106" s="422"/>
      <c r="E106" s="422"/>
      <c r="F106" s="422"/>
      <c r="G106" s="422"/>
      <c r="H106" s="422"/>
      <c r="I106" s="422"/>
      <c r="J106" s="422"/>
      <c r="K106" s="422"/>
      <c r="L106" s="422"/>
      <c r="M106" s="423"/>
      <c r="N106" s="435">
        <v>3</v>
      </c>
      <c r="O106" s="437"/>
      <c r="P106" s="439"/>
      <c r="Q106" s="441"/>
      <c r="R106" s="437"/>
      <c r="S106" s="439"/>
      <c r="T106" s="441"/>
      <c r="U106" s="437"/>
      <c r="V106" s="439"/>
      <c r="W106" s="441"/>
      <c r="X106" s="455"/>
      <c r="Y106" s="467"/>
      <c r="Z106" s="468"/>
      <c r="AA106" s="469"/>
    </row>
    <row r="107" spans="1:27" ht="12" customHeight="1" thickBot="1">
      <c r="A107" s="443"/>
      <c r="B107" s="424"/>
      <c r="C107" s="425"/>
      <c r="D107" s="425"/>
      <c r="E107" s="425"/>
      <c r="F107" s="425"/>
      <c r="G107" s="425"/>
      <c r="H107" s="425"/>
      <c r="I107" s="425"/>
      <c r="J107" s="425"/>
      <c r="K107" s="425"/>
      <c r="L107" s="425"/>
      <c r="M107" s="426"/>
      <c r="N107" s="436"/>
      <c r="O107" s="438"/>
      <c r="P107" s="440"/>
      <c r="Q107" s="442"/>
      <c r="R107" s="438"/>
      <c r="S107" s="440"/>
      <c r="T107" s="442"/>
      <c r="U107" s="438"/>
      <c r="V107" s="440"/>
      <c r="W107" s="442"/>
      <c r="X107" s="466"/>
      <c r="Y107" s="470"/>
      <c r="Z107" s="471"/>
      <c r="AA107" s="472"/>
    </row>
    <row r="108" spans="1:27" ht="11.25" customHeight="1">
      <c r="A108" s="433" t="s">
        <v>70</v>
      </c>
      <c r="B108" s="427" t="str">
        <f>Sorsolás!C13</f>
        <v>C13</v>
      </c>
      <c r="C108" s="422"/>
      <c r="D108" s="422"/>
      <c r="E108" s="422"/>
      <c r="F108" s="422"/>
      <c r="G108" s="422"/>
      <c r="H108" s="422"/>
      <c r="I108" s="422"/>
      <c r="J108" s="422"/>
      <c r="K108" s="422"/>
      <c r="L108" s="422"/>
      <c r="M108" s="423"/>
      <c r="N108" s="435">
        <v>5</v>
      </c>
      <c r="O108" s="437"/>
      <c r="P108" s="439"/>
      <c r="Q108" s="441"/>
      <c r="R108" s="437"/>
      <c r="S108" s="439"/>
      <c r="T108" s="441"/>
      <c r="U108" s="437"/>
      <c r="V108" s="439"/>
      <c r="W108" s="441"/>
      <c r="X108" s="455"/>
      <c r="Y108" s="467"/>
      <c r="Z108" s="468"/>
      <c r="AA108" s="469"/>
    </row>
    <row r="109" spans="1:27" ht="12" customHeight="1" thickBot="1">
      <c r="A109" s="443"/>
      <c r="B109" s="424"/>
      <c r="C109" s="425"/>
      <c r="D109" s="425"/>
      <c r="E109" s="425"/>
      <c r="F109" s="425"/>
      <c r="G109" s="425"/>
      <c r="H109" s="425"/>
      <c r="I109" s="425"/>
      <c r="J109" s="425"/>
      <c r="K109" s="425"/>
      <c r="L109" s="425"/>
      <c r="M109" s="426"/>
      <c r="N109" s="436"/>
      <c r="O109" s="438"/>
      <c r="P109" s="440"/>
      <c r="Q109" s="442"/>
      <c r="R109" s="438"/>
      <c r="S109" s="440"/>
      <c r="T109" s="442"/>
      <c r="U109" s="438"/>
      <c r="V109" s="440"/>
      <c r="W109" s="442"/>
      <c r="X109" s="466"/>
      <c r="Y109" s="470"/>
      <c r="Z109" s="471"/>
      <c r="AA109" s="472"/>
    </row>
    <row r="110" spans="1:27" ht="11.25" customHeight="1">
      <c r="A110" s="433" t="s">
        <v>69</v>
      </c>
      <c r="B110" s="421" t="str">
        <f>Sorsolás!C14</f>
        <v>C14</v>
      </c>
      <c r="C110" s="422"/>
      <c r="D110" s="422"/>
      <c r="E110" s="422"/>
      <c r="F110" s="422"/>
      <c r="G110" s="422"/>
      <c r="H110" s="422"/>
      <c r="I110" s="422"/>
      <c r="J110" s="422"/>
      <c r="K110" s="422"/>
      <c r="L110" s="422"/>
      <c r="M110" s="423"/>
      <c r="N110" s="435">
        <v>6</v>
      </c>
      <c r="O110" s="437"/>
      <c r="P110" s="439"/>
      <c r="Q110" s="441"/>
      <c r="R110" s="437"/>
      <c r="S110" s="439"/>
      <c r="T110" s="441"/>
      <c r="U110" s="437"/>
      <c r="V110" s="439"/>
      <c r="W110" s="441"/>
      <c r="X110" s="455"/>
      <c r="Y110" s="467"/>
      <c r="Z110" s="468"/>
      <c r="AA110" s="469"/>
    </row>
    <row r="111" spans="1:27" ht="12" customHeight="1" thickBot="1">
      <c r="A111" s="434"/>
      <c r="B111" s="424"/>
      <c r="C111" s="425"/>
      <c r="D111" s="425"/>
      <c r="E111" s="425"/>
      <c r="F111" s="425"/>
      <c r="G111" s="425"/>
      <c r="H111" s="425"/>
      <c r="I111" s="425"/>
      <c r="J111" s="425"/>
      <c r="K111" s="425"/>
      <c r="L111" s="425"/>
      <c r="M111" s="426"/>
      <c r="N111" s="436"/>
      <c r="O111" s="438"/>
      <c r="P111" s="440"/>
      <c r="Q111" s="442"/>
      <c r="R111" s="438"/>
      <c r="S111" s="440"/>
      <c r="T111" s="442"/>
      <c r="U111" s="438"/>
      <c r="V111" s="440"/>
      <c r="W111" s="442"/>
      <c r="X111" s="466"/>
      <c r="Y111" s="470"/>
      <c r="Z111" s="471"/>
      <c r="AA111" s="472"/>
    </row>
    <row r="112" spans="1:27" ht="11.25" customHeight="1">
      <c r="A112" s="473" t="s">
        <v>72</v>
      </c>
      <c r="B112" s="475"/>
      <c r="C112" s="476"/>
      <c r="D112" s="476"/>
      <c r="E112" s="477"/>
      <c r="F112" s="475" t="s">
        <v>73</v>
      </c>
      <c r="G112" s="476"/>
      <c r="H112" s="477"/>
      <c r="I112" s="475"/>
      <c r="J112" s="476"/>
      <c r="K112" s="476"/>
      <c r="L112" s="476"/>
      <c r="M112" s="477"/>
      <c r="N112" s="469" t="s">
        <v>65</v>
      </c>
      <c r="O112" s="481"/>
      <c r="P112" s="483"/>
      <c r="Q112" s="485"/>
      <c r="R112" s="487"/>
      <c r="S112" s="489"/>
      <c r="T112" s="491"/>
      <c r="U112" s="493"/>
      <c r="V112" s="495"/>
      <c r="W112" s="497"/>
      <c r="X112" s="455"/>
      <c r="Y112" s="467"/>
      <c r="Z112" s="468"/>
      <c r="AA112" s="469"/>
    </row>
    <row r="113" spans="1:27" ht="12" customHeight="1" thickBot="1">
      <c r="A113" s="474"/>
      <c r="B113" s="478"/>
      <c r="C113" s="479"/>
      <c r="D113" s="479"/>
      <c r="E113" s="480"/>
      <c r="F113" s="478"/>
      <c r="G113" s="479"/>
      <c r="H113" s="480"/>
      <c r="I113" s="478"/>
      <c r="J113" s="479"/>
      <c r="K113" s="479"/>
      <c r="L113" s="479"/>
      <c r="M113" s="480"/>
      <c r="N113" s="472"/>
      <c r="O113" s="482"/>
      <c r="P113" s="484"/>
      <c r="Q113" s="486"/>
      <c r="R113" s="488"/>
      <c r="S113" s="490"/>
      <c r="T113" s="492"/>
      <c r="U113" s="494"/>
      <c r="V113" s="496"/>
      <c r="W113" s="498"/>
      <c r="X113" s="466"/>
      <c r="Y113" s="470"/>
      <c r="Z113" s="471"/>
      <c r="AA113" s="472"/>
    </row>
    <row r="114" spans="1:27" thickBot="1"/>
    <row r="115" spans="1:27" ht="11.25" customHeight="1">
      <c r="A115" s="444" t="s">
        <v>74</v>
      </c>
      <c r="B115" s="445"/>
      <c r="C115" s="445"/>
      <c r="D115" s="445"/>
      <c r="E115" s="445"/>
      <c r="F115" s="445"/>
      <c r="G115" s="445"/>
      <c r="H115" s="445"/>
      <c r="I115" s="445"/>
      <c r="J115" s="445"/>
      <c r="K115" s="445"/>
      <c r="L115" s="445"/>
      <c r="M115" s="445"/>
      <c r="N115" s="445"/>
      <c r="O115" s="445"/>
      <c r="P115" s="445"/>
      <c r="Q115" s="445"/>
      <c r="R115" s="445"/>
      <c r="S115" s="445"/>
      <c r="T115" s="445"/>
      <c r="U115" s="445"/>
      <c r="V115" s="445"/>
      <c r="W115" s="445"/>
      <c r="X115" s="445"/>
      <c r="Y115" s="445"/>
      <c r="Z115" s="445"/>
      <c r="AA115" s="446"/>
    </row>
    <row r="116" spans="1:27" ht="12" customHeight="1" thickBot="1">
      <c r="A116" s="447"/>
      <c r="B116" s="448"/>
      <c r="C116" s="448"/>
      <c r="D116" s="448"/>
      <c r="E116" s="448"/>
      <c r="F116" s="448"/>
      <c r="G116" s="448"/>
      <c r="H116" s="448"/>
      <c r="I116" s="448"/>
      <c r="J116" s="448"/>
      <c r="K116" s="448"/>
      <c r="L116" s="448"/>
      <c r="M116" s="448"/>
      <c r="N116" s="448"/>
      <c r="O116" s="448"/>
      <c r="P116" s="448"/>
      <c r="Q116" s="448"/>
      <c r="R116" s="448"/>
      <c r="S116" s="448"/>
      <c r="T116" s="448"/>
      <c r="U116" s="448"/>
      <c r="V116" s="448"/>
      <c r="W116" s="448"/>
      <c r="X116" s="448"/>
      <c r="Y116" s="448"/>
      <c r="Z116" s="448"/>
      <c r="AA116" s="449"/>
    </row>
    <row r="117" spans="1:27" ht="11.25" customHeight="1">
      <c r="A117" s="450"/>
      <c r="B117" s="453" t="s">
        <v>144</v>
      </c>
      <c r="C117" s="453"/>
      <c r="D117" s="453"/>
      <c r="E117" s="453"/>
      <c r="F117" s="453"/>
      <c r="G117" s="453"/>
      <c r="H117" s="453"/>
      <c r="I117" s="453"/>
      <c r="J117" s="453"/>
      <c r="K117" s="453"/>
      <c r="L117" s="453"/>
      <c r="M117" s="453"/>
      <c r="N117" s="453"/>
      <c r="O117" s="453"/>
      <c r="P117" s="453"/>
      <c r="Q117" s="453"/>
      <c r="R117" s="453"/>
      <c r="S117" s="453"/>
      <c r="T117" s="453"/>
      <c r="U117" s="453"/>
      <c r="V117" s="453"/>
      <c r="W117" s="453"/>
      <c r="X117" s="453"/>
      <c r="Y117" s="453"/>
      <c r="Z117" s="453"/>
      <c r="AA117" s="454"/>
    </row>
    <row r="118" spans="1:27" ht="12" customHeight="1" thickBot="1">
      <c r="A118" s="499"/>
      <c r="B118" s="431"/>
      <c r="C118" s="431"/>
      <c r="D118" s="431"/>
      <c r="E118" s="431"/>
      <c r="F118" s="431"/>
      <c r="G118" s="431"/>
      <c r="H118" s="431"/>
      <c r="I118" s="431"/>
      <c r="J118" s="431"/>
      <c r="K118" s="431"/>
      <c r="L118" s="431"/>
      <c r="M118" s="431"/>
      <c r="N118" s="431"/>
      <c r="O118" s="431"/>
      <c r="P118" s="431"/>
      <c r="Q118" s="431"/>
      <c r="R118" s="431"/>
      <c r="S118" s="431"/>
      <c r="T118" s="431"/>
      <c r="U118" s="431"/>
      <c r="V118" s="431"/>
      <c r="W118" s="431"/>
      <c r="X118" s="431"/>
      <c r="Y118" s="431"/>
      <c r="Z118" s="431"/>
      <c r="AA118" s="432"/>
    </row>
    <row r="119" spans="1:27" ht="11.25" customHeight="1">
      <c r="A119" s="499"/>
      <c r="B119" s="427">
        <f ca="1">TODAY()</f>
        <v>42505</v>
      </c>
      <c r="C119" s="428"/>
      <c r="D119" s="428"/>
      <c r="E119" s="428"/>
      <c r="F119" s="428"/>
      <c r="G119" s="428"/>
      <c r="H119" s="428"/>
      <c r="I119" s="428"/>
      <c r="J119" s="428"/>
      <c r="K119" s="428"/>
      <c r="L119" s="428"/>
      <c r="M119" s="429"/>
      <c r="N119" s="455" t="s">
        <v>62</v>
      </c>
      <c r="O119" s="456" t="s">
        <v>63</v>
      </c>
      <c r="P119" s="457"/>
      <c r="Q119" s="458"/>
      <c r="R119" s="456" t="s">
        <v>64</v>
      </c>
      <c r="S119" s="457"/>
      <c r="T119" s="458"/>
      <c r="U119" s="456" t="s">
        <v>65</v>
      </c>
      <c r="V119" s="457"/>
      <c r="W119" s="458"/>
      <c r="X119" s="465" t="s">
        <v>66</v>
      </c>
      <c r="Y119" s="456" t="s">
        <v>67</v>
      </c>
      <c r="Z119" s="457"/>
      <c r="AA119" s="458"/>
    </row>
    <row r="120" spans="1:27" ht="12" customHeight="1" thickBot="1">
      <c r="A120" s="499"/>
      <c r="B120" s="430"/>
      <c r="C120" s="431"/>
      <c r="D120" s="431"/>
      <c r="E120" s="431"/>
      <c r="F120" s="431"/>
      <c r="G120" s="431"/>
      <c r="H120" s="431"/>
      <c r="I120" s="431"/>
      <c r="J120" s="431"/>
      <c r="K120" s="431"/>
      <c r="L120" s="431"/>
      <c r="M120" s="432"/>
      <c r="N120" s="451"/>
      <c r="O120" s="459"/>
      <c r="P120" s="460"/>
      <c r="Q120" s="461"/>
      <c r="R120" s="459"/>
      <c r="S120" s="460"/>
      <c r="T120" s="461"/>
      <c r="U120" s="459"/>
      <c r="V120" s="460"/>
      <c r="W120" s="461"/>
      <c r="X120" s="451"/>
      <c r="Y120" s="459"/>
      <c r="Z120" s="460"/>
      <c r="AA120" s="461"/>
    </row>
    <row r="121" spans="1:27" ht="11.25" customHeight="1">
      <c r="A121" s="499"/>
      <c r="B121" s="421" t="s">
        <v>149</v>
      </c>
      <c r="C121" s="422"/>
      <c r="D121" s="422"/>
      <c r="E121" s="422"/>
      <c r="F121" s="422"/>
      <c r="G121" s="422"/>
      <c r="H121" s="422"/>
      <c r="I121" s="422"/>
      <c r="J121" s="422"/>
      <c r="K121" s="422"/>
      <c r="L121" s="422"/>
      <c r="M121" s="423"/>
      <c r="N121" s="451"/>
      <c r="O121" s="459"/>
      <c r="P121" s="460"/>
      <c r="Q121" s="461"/>
      <c r="R121" s="459"/>
      <c r="S121" s="460"/>
      <c r="T121" s="461"/>
      <c r="U121" s="459"/>
      <c r="V121" s="460"/>
      <c r="W121" s="461"/>
      <c r="X121" s="451"/>
      <c r="Y121" s="459"/>
      <c r="Z121" s="460"/>
      <c r="AA121" s="461"/>
    </row>
    <row r="122" spans="1:27" ht="12" customHeight="1" thickBot="1">
      <c r="A122" s="500"/>
      <c r="B122" s="424"/>
      <c r="C122" s="425"/>
      <c r="D122" s="425"/>
      <c r="E122" s="425"/>
      <c r="F122" s="425"/>
      <c r="G122" s="425"/>
      <c r="H122" s="425"/>
      <c r="I122" s="425"/>
      <c r="J122" s="425"/>
      <c r="K122" s="425"/>
      <c r="L122" s="425"/>
      <c r="M122" s="426"/>
      <c r="N122" s="452"/>
      <c r="O122" s="462"/>
      <c r="P122" s="463"/>
      <c r="Q122" s="464"/>
      <c r="R122" s="462"/>
      <c r="S122" s="463"/>
      <c r="T122" s="464"/>
      <c r="U122" s="462"/>
      <c r="V122" s="463"/>
      <c r="W122" s="464"/>
      <c r="X122" s="452"/>
      <c r="Y122" s="462"/>
      <c r="Z122" s="463"/>
      <c r="AA122" s="464"/>
    </row>
    <row r="123" spans="1:27" ht="11.25" customHeight="1">
      <c r="A123" s="433" t="s">
        <v>68</v>
      </c>
      <c r="B123" s="421" t="str">
        <f>Sorsolás!D11</f>
        <v>DÓCZI ERZSÉBET</v>
      </c>
      <c r="C123" s="422"/>
      <c r="D123" s="422"/>
      <c r="E123" s="422"/>
      <c r="F123" s="422"/>
      <c r="G123" s="422"/>
      <c r="H123" s="422"/>
      <c r="I123" s="422"/>
      <c r="J123" s="422"/>
      <c r="K123" s="422"/>
      <c r="L123" s="422"/>
      <c r="M123" s="423"/>
      <c r="N123" s="435">
        <v>5</v>
      </c>
      <c r="O123" s="437"/>
      <c r="P123" s="439"/>
      <c r="Q123" s="441"/>
      <c r="R123" s="437"/>
      <c r="S123" s="439"/>
      <c r="T123" s="441"/>
      <c r="U123" s="437"/>
      <c r="V123" s="439"/>
      <c r="W123" s="441"/>
      <c r="X123" s="455"/>
      <c r="Y123" s="467"/>
      <c r="Z123" s="457"/>
      <c r="AA123" s="458"/>
    </row>
    <row r="124" spans="1:27" ht="12" customHeight="1" thickBot="1">
      <c r="A124" s="443"/>
      <c r="B124" s="424"/>
      <c r="C124" s="425"/>
      <c r="D124" s="425"/>
      <c r="E124" s="425"/>
      <c r="F124" s="425"/>
      <c r="G124" s="425"/>
      <c r="H124" s="425"/>
      <c r="I124" s="425"/>
      <c r="J124" s="425"/>
      <c r="K124" s="425"/>
      <c r="L124" s="425"/>
      <c r="M124" s="426"/>
      <c r="N124" s="436"/>
      <c r="O124" s="438"/>
      <c r="P124" s="440"/>
      <c r="Q124" s="442"/>
      <c r="R124" s="438"/>
      <c r="S124" s="440"/>
      <c r="T124" s="442"/>
      <c r="U124" s="438"/>
      <c r="V124" s="440"/>
      <c r="W124" s="442"/>
      <c r="X124" s="466"/>
      <c r="Y124" s="462"/>
      <c r="Z124" s="463"/>
      <c r="AA124" s="464"/>
    </row>
    <row r="125" spans="1:27" ht="11.25" customHeight="1">
      <c r="A125" s="433" t="s">
        <v>71</v>
      </c>
      <c r="B125" s="421" t="str">
        <f>Sorsolás!D12</f>
        <v>SZENTESI TE</v>
      </c>
      <c r="C125" s="422"/>
      <c r="D125" s="422"/>
      <c r="E125" s="422"/>
      <c r="F125" s="422"/>
      <c r="G125" s="422"/>
      <c r="H125" s="422"/>
      <c r="I125" s="422"/>
      <c r="J125" s="422"/>
      <c r="K125" s="422"/>
      <c r="L125" s="422"/>
      <c r="M125" s="423"/>
      <c r="N125" s="435">
        <v>6</v>
      </c>
      <c r="O125" s="437"/>
      <c r="P125" s="439"/>
      <c r="Q125" s="441"/>
      <c r="R125" s="437"/>
      <c r="S125" s="439"/>
      <c r="T125" s="441"/>
      <c r="U125" s="437"/>
      <c r="V125" s="439"/>
      <c r="W125" s="441"/>
      <c r="X125" s="455"/>
      <c r="Y125" s="467"/>
      <c r="Z125" s="468"/>
      <c r="AA125" s="469"/>
    </row>
    <row r="126" spans="1:27" ht="12" customHeight="1" thickBot="1">
      <c r="A126" s="443"/>
      <c r="B126" s="424"/>
      <c r="C126" s="425"/>
      <c r="D126" s="425"/>
      <c r="E126" s="425"/>
      <c r="F126" s="425"/>
      <c r="G126" s="425"/>
      <c r="H126" s="425"/>
      <c r="I126" s="425"/>
      <c r="J126" s="425"/>
      <c r="K126" s="425"/>
      <c r="L126" s="425"/>
      <c r="M126" s="426"/>
      <c r="N126" s="436"/>
      <c r="O126" s="438"/>
      <c r="P126" s="440"/>
      <c r="Q126" s="442"/>
      <c r="R126" s="438"/>
      <c r="S126" s="440"/>
      <c r="T126" s="442"/>
      <c r="U126" s="438"/>
      <c r="V126" s="440"/>
      <c r="W126" s="442"/>
      <c r="X126" s="466"/>
      <c r="Y126" s="470"/>
      <c r="Z126" s="471"/>
      <c r="AA126" s="472"/>
    </row>
    <row r="127" spans="1:27" ht="11.25" customHeight="1">
      <c r="A127" s="433" t="s">
        <v>70</v>
      </c>
      <c r="B127" s="427" t="str">
        <f>Sorsolás!D13</f>
        <v>D13</v>
      </c>
      <c r="C127" s="422"/>
      <c r="D127" s="422"/>
      <c r="E127" s="422"/>
      <c r="F127" s="422"/>
      <c r="G127" s="422"/>
      <c r="H127" s="422"/>
      <c r="I127" s="422"/>
      <c r="J127" s="422"/>
      <c r="K127" s="422"/>
      <c r="L127" s="422"/>
      <c r="M127" s="423"/>
      <c r="N127" s="435">
        <v>4</v>
      </c>
      <c r="O127" s="437"/>
      <c r="P127" s="439"/>
      <c r="Q127" s="441"/>
      <c r="R127" s="437"/>
      <c r="S127" s="439"/>
      <c r="T127" s="441"/>
      <c r="U127" s="437"/>
      <c r="V127" s="439"/>
      <c r="W127" s="441"/>
      <c r="X127" s="455"/>
      <c r="Y127" s="467"/>
      <c r="Z127" s="468"/>
      <c r="AA127" s="469"/>
    </row>
    <row r="128" spans="1:27" ht="12" customHeight="1" thickBot="1">
      <c r="A128" s="443"/>
      <c r="B128" s="424"/>
      <c r="C128" s="425"/>
      <c r="D128" s="425"/>
      <c r="E128" s="425"/>
      <c r="F128" s="425"/>
      <c r="G128" s="425"/>
      <c r="H128" s="425"/>
      <c r="I128" s="425"/>
      <c r="J128" s="425"/>
      <c r="K128" s="425"/>
      <c r="L128" s="425"/>
      <c r="M128" s="426"/>
      <c r="N128" s="436"/>
      <c r="O128" s="438"/>
      <c r="P128" s="440"/>
      <c r="Q128" s="442"/>
      <c r="R128" s="438"/>
      <c r="S128" s="440"/>
      <c r="T128" s="442"/>
      <c r="U128" s="438"/>
      <c r="V128" s="440"/>
      <c r="W128" s="442"/>
      <c r="X128" s="466"/>
      <c r="Y128" s="470"/>
      <c r="Z128" s="471"/>
      <c r="AA128" s="472"/>
    </row>
    <row r="129" spans="1:27" ht="11.25" customHeight="1">
      <c r="A129" s="433" t="s">
        <v>69</v>
      </c>
      <c r="B129" s="421" t="str">
        <f>Sorsolás!D14</f>
        <v>D14</v>
      </c>
      <c r="C129" s="422"/>
      <c r="D129" s="422"/>
      <c r="E129" s="422"/>
      <c r="F129" s="422"/>
      <c r="G129" s="422"/>
      <c r="H129" s="422"/>
      <c r="I129" s="422"/>
      <c r="J129" s="422"/>
      <c r="K129" s="422"/>
      <c r="L129" s="422"/>
      <c r="M129" s="423"/>
      <c r="N129" s="435">
        <v>3</v>
      </c>
      <c r="O129" s="437"/>
      <c r="P129" s="439"/>
      <c r="Q129" s="441"/>
      <c r="R129" s="437"/>
      <c r="S129" s="439"/>
      <c r="T129" s="441"/>
      <c r="U129" s="437"/>
      <c r="V129" s="439"/>
      <c r="W129" s="441"/>
      <c r="X129" s="455"/>
      <c r="Y129" s="467"/>
      <c r="Z129" s="468"/>
      <c r="AA129" s="469"/>
    </row>
    <row r="130" spans="1:27" ht="12" customHeight="1" thickBot="1">
      <c r="A130" s="434"/>
      <c r="B130" s="424"/>
      <c r="C130" s="425"/>
      <c r="D130" s="425"/>
      <c r="E130" s="425"/>
      <c r="F130" s="425"/>
      <c r="G130" s="425"/>
      <c r="H130" s="425"/>
      <c r="I130" s="425"/>
      <c r="J130" s="425"/>
      <c r="K130" s="425"/>
      <c r="L130" s="425"/>
      <c r="M130" s="426"/>
      <c r="N130" s="436"/>
      <c r="O130" s="438"/>
      <c r="P130" s="440"/>
      <c r="Q130" s="442"/>
      <c r="R130" s="438"/>
      <c r="S130" s="440"/>
      <c r="T130" s="442"/>
      <c r="U130" s="438"/>
      <c r="V130" s="440"/>
      <c r="W130" s="442"/>
      <c r="X130" s="466"/>
      <c r="Y130" s="470"/>
      <c r="Z130" s="471"/>
      <c r="AA130" s="472"/>
    </row>
    <row r="131" spans="1:27" ht="11.25" customHeight="1">
      <c r="A131" s="473" t="s">
        <v>72</v>
      </c>
      <c r="B131" s="475"/>
      <c r="C131" s="476"/>
      <c r="D131" s="476"/>
      <c r="E131" s="477"/>
      <c r="F131" s="475" t="s">
        <v>73</v>
      </c>
      <c r="G131" s="476"/>
      <c r="H131" s="477"/>
      <c r="I131" s="475"/>
      <c r="J131" s="476"/>
      <c r="K131" s="476"/>
      <c r="L131" s="476"/>
      <c r="M131" s="477"/>
      <c r="N131" s="469" t="s">
        <v>65</v>
      </c>
      <c r="O131" s="481"/>
      <c r="P131" s="483"/>
      <c r="Q131" s="485"/>
      <c r="R131" s="487"/>
      <c r="S131" s="489"/>
      <c r="T131" s="491"/>
      <c r="U131" s="493"/>
      <c r="V131" s="495"/>
      <c r="W131" s="497"/>
      <c r="X131" s="455"/>
      <c r="Y131" s="467"/>
      <c r="Z131" s="468"/>
      <c r="AA131" s="469"/>
    </row>
    <row r="132" spans="1:27" ht="12" customHeight="1" thickBot="1">
      <c r="A132" s="474"/>
      <c r="B132" s="478"/>
      <c r="C132" s="479"/>
      <c r="D132" s="479"/>
      <c r="E132" s="480"/>
      <c r="F132" s="478"/>
      <c r="G132" s="479"/>
      <c r="H132" s="480"/>
      <c r="I132" s="478"/>
      <c r="J132" s="479"/>
      <c r="K132" s="479"/>
      <c r="L132" s="479"/>
      <c r="M132" s="480"/>
      <c r="N132" s="472"/>
      <c r="O132" s="482"/>
      <c r="P132" s="484"/>
      <c r="Q132" s="486"/>
      <c r="R132" s="488"/>
      <c r="S132" s="490"/>
      <c r="T132" s="492"/>
      <c r="U132" s="494"/>
      <c r="V132" s="496"/>
      <c r="W132" s="498"/>
      <c r="X132" s="466"/>
      <c r="Y132" s="470"/>
      <c r="Z132" s="471"/>
      <c r="AA132" s="472"/>
    </row>
    <row r="133" spans="1:27" thickBot="1"/>
    <row r="134" spans="1:27" ht="11.25" customHeight="1">
      <c r="A134" s="444" t="s">
        <v>74</v>
      </c>
      <c r="B134" s="445"/>
      <c r="C134" s="445"/>
      <c r="D134" s="445"/>
      <c r="E134" s="445"/>
      <c r="F134" s="445"/>
      <c r="G134" s="445"/>
      <c r="H134" s="445"/>
      <c r="I134" s="445"/>
      <c r="J134" s="445"/>
      <c r="K134" s="445"/>
      <c r="L134" s="445"/>
      <c r="M134" s="445"/>
      <c r="N134" s="445"/>
      <c r="O134" s="445"/>
      <c r="P134" s="445"/>
      <c r="Q134" s="445"/>
      <c r="R134" s="445"/>
      <c r="S134" s="445"/>
      <c r="T134" s="445"/>
      <c r="U134" s="445"/>
      <c r="V134" s="445"/>
      <c r="W134" s="445"/>
      <c r="X134" s="445"/>
      <c r="Y134" s="445"/>
      <c r="Z134" s="445"/>
      <c r="AA134" s="446"/>
    </row>
    <row r="135" spans="1:27" ht="12" customHeight="1" thickBot="1">
      <c r="A135" s="447"/>
      <c r="B135" s="448"/>
      <c r="C135" s="448"/>
      <c r="D135" s="448"/>
      <c r="E135" s="448"/>
      <c r="F135" s="448"/>
      <c r="G135" s="448"/>
      <c r="H135" s="448"/>
      <c r="I135" s="448"/>
      <c r="J135" s="448"/>
      <c r="K135" s="448"/>
      <c r="L135" s="448"/>
      <c r="M135" s="448"/>
      <c r="N135" s="448"/>
      <c r="O135" s="448"/>
      <c r="P135" s="448"/>
      <c r="Q135" s="448"/>
      <c r="R135" s="448"/>
      <c r="S135" s="448"/>
      <c r="T135" s="448"/>
      <c r="U135" s="448"/>
      <c r="V135" s="448"/>
      <c r="W135" s="448"/>
      <c r="X135" s="448"/>
      <c r="Y135" s="448"/>
      <c r="Z135" s="448"/>
      <c r="AA135" s="449"/>
    </row>
    <row r="136" spans="1:27" ht="11.25" customHeight="1">
      <c r="A136" s="450"/>
      <c r="B136" s="453" t="s">
        <v>144</v>
      </c>
      <c r="C136" s="453"/>
      <c r="D136" s="453"/>
      <c r="E136" s="453"/>
      <c r="F136" s="453"/>
      <c r="G136" s="453"/>
      <c r="H136" s="453"/>
      <c r="I136" s="453"/>
      <c r="J136" s="453"/>
      <c r="K136" s="453"/>
      <c r="L136" s="453"/>
      <c r="M136" s="453"/>
      <c r="N136" s="453"/>
      <c r="O136" s="453"/>
      <c r="P136" s="453"/>
      <c r="Q136" s="453"/>
      <c r="R136" s="453"/>
      <c r="S136" s="453"/>
      <c r="T136" s="453"/>
      <c r="U136" s="453"/>
      <c r="V136" s="453"/>
      <c r="W136" s="453"/>
      <c r="X136" s="453"/>
      <c r="Y136" s="453"/>
      <c r="Z136" s="453"/>
      <c r="AA136" s="454"/>
    </row>
    <row r="137" spans="1:27" ht="12" customHeight="1" thickBot="1">
      <c r="A137" s="451"/>
      <c r="B137" s="431"/>
      <c r="C137" s="431"/>
      <c r="D137" s="431"/>
      <c r="E137" s="431"/>
      <c r="F137" s="431"/>
      <c r="G137" s="431"/>
      <c r="H137" s="431"/>
      <c r="I137" s="431"/>
      <c r="J137" s="431"/>
      <c r="K137" s="431"/>
      <c r="L137" s="431"/>
      <c r="M137" s="431"/>
      <c r="N137" s="431"/>
      <c r="O137" s="431"/>
      <c r="P137" s="431"/>
      <c r="Q137" s="431"/>
      <c r="R137" s="431"/>
      <c r="S137" s="431"/>
      <c r="T137" s="431"/>
      <c r="U137" s="431"/>
      <c r="V137" s="431"/>
      <c r="W137" s="431"/>
      <c r="X137" s="431"/>
      <c r="Y137" s="431"/>
      <c r="Z137" s="431"/>
      <c r="AA137" s="432"/>
    </row>
    <row r="138" spans="1:27" ht="11.25" customHeight="1">
      <c r="A138" s="451"/>
      <c r="B138" s="427">
        <f ca="1">TODAY()</f>
        <v>42505</v>
      </c>
      <c r="C138" s="428"/>
      <c r="D138" s="428"/>
      <c r="E138" s="428"/>
      <c r="F138" s="428"/>
      <c r="G138" s="428"/>
      <c r="H138" s="428"/>
      <c r="I138" s="428"/>
      <c r="J138" s="428"/>
      <c r="K138" s="428"/>
      <c r="L138" s="428"/>
      <c r="M138" s="429"/>
      <c r="N138" s="455" t="s">
        <v>62</v>
      </c>
      <c r="O138" s="456" t="s">
        <v>63</v>
      </c>
      <c r="P138" s="457"/>
      <c r="Q138" s="458"/>
      <c r="R138" s="456" t="s">
        <v>64</v>
      </c>
      <c r="S138" s="457"/>
      <c r="T138" s="458"/>
      <c r="U138" s="456" t="s">
        <v>65</v>
      </c>
      <c r="V138" s="457"/>
      <c r="W138" s="458"/>
      <c r="X138" s="465" t="s">
        <v>66</v>
      </c>
      <c r="Y138" s="456" t="s">
        <v>67</v>
      </c>
      <c r="Z138" s="457"/>
      <c r="AA138" s="458"/>
    </row>
    <row r="139" spans="1:27" ht="12" customHeight="1" thickBot="1">
      <c r="A139" s="451"/>
      <c r="B139" s="430"/>
      <c r="C139" s="431"/>
      <c r="D139" s="431"/>
      <c r="E139" s="431"/>
      <c r="F139" s="431"/>
      <c r="G139" s="431"/>
      <c r="H139" s="431"/>
      <c r="I139" s="431"/>
      <c r="J139" s="431"/>
      <c r="K139" s="431"/>
      <c r="L139" s="431"/>
      <c r="M139" s="432"/>
      <c r="N139" s="451"/>
      <c r="O139" s="459"/>
      <c r="P139" s="460"/>
      <c r="Q139" s="461"/>
      <c r="R139" s="459"/>
      <c r="S139" s="460"/>
      <c r="T139" s="461"/>
      <c r="U139" s="459"/>
      <c r="V139" s="460"/>
      <c r="W139" s="461"/>
      <c r="X139" s="451"/>
      <c r="Y139" s="459"/>
      <c r="Z139" s="460"/>
      <c r="AA139" s="461"/>
    </row>
    <row r="140" spans="1:27" ht="11.25" customHeight="1">
      <c r="A140" s="451"/>
      <c r="B140" s="421" t="s">
        <v>149</v>
      </c>
      <c r="C140" s="422"/>
      <c r="D140" s="422"/>
      <c r="E140" s="422"/>
      <c r="F140" s="422"/>
      <c r="G140" s="422"/>
      <c r="H140" s="422"/>
      <c r="I140" s="422"/>
      <c r="J140" s="422"/>
      <c r="K140" s="422"/>
      <c r="L140" s="422"/>
      <c r="M140" s="423"/>
      <c r="N140" s="451"/>
      <c r="O140" s="459"/>
      <c r="P140" s="460"/>
      <c r="Q140" s="461"/>
      <c r="R140" s="459"/>
      <c r="S140" s="460"/>
      <c r="T140" s="461"/>
      <c r="U140" s="459"/>
      <c r="V140" s="460"/>
      <c r="W140" s="461"/>
      <c r="X140" s="451"/>
      <c r="Y140" s="459"/>
      <c r="Z140" s="460"/>
      <c r="AA140" s="461"/>
    </row>
    <row r="141" spans="1:27" ht="12" customHeight="1" thickBot="1">
      <c r="A141" s="452"/>
      <c r="B141" s="424"/>
      <c r="C141" s="425"/>
      <c r="D141" s="425"/>
      <c r="E141" s="425"/>
      <c r="F141" s="425"/>
      <c r="G141" s="425"/>
      <c r="H141" s="425"/>
      <c r="I141" s="425"/>
      <c r="J141" s="425"/>
      <c r="K141" s="425"/>
      <c r="L141" s="425"/>
      <c r="M141" s="426"/>
      <c r="N141" s="452"/>
      <c r="O141" s="462"/>
      <c r="P141" s="463"/>
      <c r="Q141" s="464"/>
      <c r="R141" s="462"/>
      <c r="S141" s="463"/>
      <c r="T141" s="464"/>
      <c r="U141" s="462"/>
      <c r="V141" s="463"/>
      <c r="W141" s="464"/>
      <c r="X141" s="452"/>
      <c r="Y141" s="462"/>
      <c r="Z141" s="463"/>
      <c r="AA141" s="464"/>
    </row>
    <row r="142" spans="1:27" ht="11.25" customHeight="1">
      <c r="A142" s="433" t="s">
        <v>68</v>
      </c>
      <c r="B142" s="421" t="str">
        <f>Sorsolás!E11</f>
        <v>TÓTH ANDREA</v>
      </c>
      <c r="C142" s="422"/>
      <c r="D142" s="422"/>
      <c r="E142" s="422"/>
      <c r="F142" s="422"/>
      <c r="G142" s="422"/>
      <c r="H142" s="422"/>
      <c r="I142" s="422"/>
      <c r="J142" s="422"/>
      <c r="K142" s="422"/>
      <c r="L142" s="422"/>
      <c r="M142" s="423"/>
      <c r="N142" s="435">
        <v>6</v>
      </c>
      <c r="O142" s="437"/>
      <c r="P142" s="439"/>
      <c r="Q142" s="441"/>
      <c r="R142" s="437"/>
      <c r="S142" s="439"/>
      <c r="T142" s="441"/>
      <c r="U142" s="437"/>
      <c r="V142" s="439"/>
      <c r="W142" s="441"/>
      <c r="X142" s="455"/>
      <c r="Y142" s="467"/>
      <c r="Z142" s="457"/>
      <c r="AA142" s="458"/>
    </row>
    <row r="143" spans="1:27" ht="12" customHeight="1" thickBot="1">
      <c r="A143" s="443"/>
      <c r="B143" s="424"/>
      <c r="C143" s="425"/>
      <c r="D143" s="425"/>
      <c r="E143" s="425"/>
      <c r="F143" s="425"/>
      <c r="G143" s="425"/>
      <c r="H143" s="425"/>
      <c r="I143" s="425"/>
      <c r="J143" s="425"/>
      <c r="K143" s="425"/>
      <c r="L143" s="425"/>
      <c r="M143" s="426"/>
      <c r="N143" s="436"/>
      <c r="O143" s="438"/>
      <c r="P143" s="440"/>
      <c r="Q143" s="442"/>
      <c r="R143" s="438"/>
      <c r="S143" s="440"/>
      <c r="T143" s="442"/>
      <c r="U143" s="438"/>
      <c r="V143" s="440"/>
      <c r="W143" s="442"/>
      <c r="X143" s="466"/>
      <c r="Y143" s="462"/>
      <c r="Z143" s="463"/>
      <c r="AA143" s="464"/>
    </row>
    <row r="144" spans="1:27" ht="11.25" customHeight="1">
      <c r="A144" s="433" t="s">
        <v>71</v>
      </c>
      <c r="B144" s="421" t="str">
        <f>Sorsolás!E12</f>
        <v>SZENTESI TE</v>
      </c>
      <c r="C144" s="422"/>
      <c r="D144" s="422"/>
      <c r="E144" s="422"/>
      <c r="F144" s="422"/>
      <c r="G144" s="422"/>
      <c r="H144" s="422"/>
      <c r="I144" s="422"/>
      <c r="J144" s="422"/>
      <c r="K144" s="422"/>
      <c r="L144" s="422"/>
      <c r="M144" s="423"/>
      <c r="N144" s="435">
        <v>5</v>
      </c>
      <c r="O144" s="437"/>
      <c r="P144" s="439"/>
      <c r="Q144" s="441"/>
      <c r="R144" s="437"/>
      <c r="S144" s="439"/>
      <c r="T144" s="441"/>
      <c r="U144" s="437"/>
      <c r="V144" s="439"/>
      <c r="W144" s="441"/>
      <c r="X144" s="455"/>
      <c r="Y144" s="467"/>
      <c r="Z144" s="468"/>
      <c r="AA144" s="469"/>
    </row>
    <row r="145" spans="1:27" ht="12" customHeight="1" thickBot="1">
      <c r="A145" s="443"/>
      <c r="B145" s="424"/>
      <c r="C145" s="425"/>
      <c r="D145" s="425"/>
      <c r="E145" s="425"/>
      <c r="F145" s="425"/>
      <c r="G145" s="425"/>
      <c r="H145" s="425"/>
      <c r="I145" s="425"/>
      <c r="J145" s="425"/>
      <c r="K145" s="425"/>
      <c r="L145" s="425"/>
      <c r="M145" s="426"/>
      <c r="N145" s="436"/>
      <c r="O145" s="438"/>
      <c r="P145" s="440"/>
      <c r="Q145" s="442"/>
      <c r="R145" s="438"/>
      <c r="S145" s="440"/>
      <c r="T145" s="442"/>
      <c r="U145" s="438"/>
      <c r="V145" s="440"/>
      <c r="W145" s="442"/>
      <c r="X145" s="466"/>
      <c r="Y145" s="470"/>
      <c r="Z145" s="471"/>
      <c r="AA145" s="472"/>
    </row>
    <row r="146" spans="1:27" ht="11.25" customHeight="1">
      <c r="A146" s="433" t="s">
        <v>70</v>
      </c>
      <c r="B146" s="427" t="str">
        <f>Sorsolás!E13</f>
        <v>E13</v>
      </c>
      <c r="C146" s="422"/>
      <c r="D146" s="422"/>
      <c r="E146" s="422"/>
      <c r="F146" s="422"/>
      <c r="G146" s="422"/>
      <c r="H146" s="422"/>
      <c r="I146" s="422"/>
      <c r="J146" s="422"/>
      <c r="K146" s="422"/>
      <c r="L146" s="422"/>
      <c r="M146" s="423"/>
      <c r="N146" s="435">
        <v>3</v>
      </c>
      <c r="O146" s="437"/>
      <c r="P146" s="439"/>
      <c r="Q146" s="441"/>
      <c r="R146" s="437"/>
      <c r="S146" s="439"/>
      <c r="T146" s="441"/>
      <c r="U146" s="437"/>
      <c r="V146" s="439"/>
      <c r="W146" s="441"/>
      <c r="X146" s="455"/>
      <c r="Y146" s="467"/>
      <c r="Z146" s="468"/>
      <c r="AA146" s="469"/>
    </row>
    <row r="147" spans="1:27" ht="12" customHeight="1" thickBot="1">
      <c r="A147" s="443"/>
      <c r="B147" s="424"/>
      <c r="C147" s="425"/>
      <c r="D147" s="425"/>
      <c r="E147" s="425"/>
      <c r="F147" s="425"/>
      <c r="G147" s="425"/>
      <c r="H147" s="425"/>
      <c r="I147" s="425"/>
      <c r="J147" s="425"/>
      <c r="K147" s="425"/>
      <c r="L147" s="425"/>
      <c r="M147" s="426"/>
      <c r="N147" s="436"/>
      <c r="O147" s="438"/>
      <c r="P147" s="440"/>
      <c r="Q147" s="442"/>
      <c r="R147" s="438"/>
      <c r="S147" s="440"/>
      <c r="T147" s="442"/>
      <c r="U147" s="438"/>
      <c r="V147" s="440"/>
      <c r="W147" s="442"/>
      <c r="X147" s="466"/>
      <c r="Y147" s="470"/>
      <c r="Z147" s="471"/>
      <c r="AA147" s="472"/>
    </row>
    <row r="148" spans="1:27" ht="11.25" customHeight="1">
      <c r="A148" s="433" t="s">
        <v>69</v>
      </c>
      <c r="B148" s="421" t="str">
        <f>Sorsolás!E14</f>
        <v>E14</v>
      </c>
      <c r="C148" s="422"/>
      <c r="D148" s="422"/>
      <c r="E148" s="422"/>
      <c r="F148" s="422"/>
      <c r="G148" s="422"/>
      <c r="H148" s="422"/>
      <c r="I148" s="422"/>
      <c r="J148" s="422"/>
      <c r="K148" s="422"/>
      <c r="L148" s="422"/>
      <c r="M148" s="423"/>
      <c r="N148" s="435">
        <v>4</v>
      </c>
      <c r="O148" s="437"/>
      <c r="P148" s="439"/>
      <c r="Q148" s="441"/>
      <c r="R148" s="437"/>
      <c r="S148" s="439"/>
      <c r="T148" s="441"/>
      <c r="U148" s="437"/>
      <c r="V148" s="439"/>
      <c r="W148" s="441"/>
      <c r="X148" s="455"/>
      <c r="Y148" s="467"/>
      <c r="Z148" s="468"/>
      <c r="AA148" s="469"/>
    </row>
    <row r="149" spans="1:27" ht="12" customHeight="1" thickBot="1">
      <c r="A149" s="434"/>
      <c r="B149" s="424"/>
      <c r="C149" s="425"/>
      <c r="D149" s="425"/>
      <c r="E149" s="425"/>
      <c r="F149" s="425"/>
      <c r="G149" s="425"/>
      <c r="H149" s="425"/>
      <c r="I149" s="425"/>
      <c r="J149" s="425"/>
      <c r="K149" s="425"/>
      <c r="L149" s="425"/>
      <c r="M149" s="426"/>
      <c r="N149" s="436"/>
      <c r="O149" s="438"/>
      <c r="P149" s="440"/>
      <c r="Q149" s="442"/>
      <c r="R149" s="438"/>
      <c r="S149" s="440"/>
      <c r="T149" s="442"/>
      <c r="U149" s="438"/>
      <c r="V149" s="440"/>
      <c r="W149" s="442"/>
      <c r="X149" s="466"/>
      <c r="Y149" s="470"/>
      <c r="Z149" s="471"/>
      <c r="AA149" s="472"/>
    </row>
    <row r="150" spans="1:27" ht="11.25" customHeight="1">
      <c r="A150" s="473" t="s">
        <v>72</v>
      </c>
      <c r="B150" s="475"/>
      <c r="C150" s="476"/>
      <c r="D150" s="476"/>
      <c r="E150" s="477"/>
      <c r="F150" s="475" t="s">
        <v>73</v>
      </c>
      <c r="G150" s="476"/>
      <c r="H150" s="477"/>
      <c r="I150" s="475"/>
      <c r="J150" s="476"/>
      <c r="K150" s="476"/>
      <c r="L150" s="476"/>
      <c r="M150" s="477"/>
      <c r="N150" s="469" t="s">
        <v>65</v>
      </c>
      <c r="O150" s="481"/>
      <c r="P150" s="483"/>
      <c r="Q150" s="485"/>
      <c r="R150" s="487"/>
      <c r="S150" s="489"/>
      <c r="T150" s="491"/>
      <c r="U150" s="493"/>
      <c r="V150" s="495"/>
      <c r="W150" s="497"/>
      <c r="X150" s="455"/>
      <c r="Y150" s="467"/>
      <c r="Z150" s="468"/>
      <c r="AA150" s="469"/>
    </row>
    <row r="151" spans="1:27" ht="12" customHeight="1" thickBot="1">
      <c r="A151" s="474"/>
      <c r="B151" s="478"/>
      <c r="C151" s="479"/>
      <c r="D151" s="479"/>
      <c r="E151" s="480"/>
      <c r="F151" s="478"/>
      <c r="G151" s="479"/>
      <c r="H151" s="480"/>
      <c r="I151" s="478"/>
      <c r="J151" s="479"/>
      <c r="K151" s="479"/>
      <c r="L151" s="479"/>
      <c r="M151" s="480"/>
      <c r="N151" s="472"/>
      <c r="O151" s="482"/>
      <c r="P151" s="484"/>
      <c r="Q151" s="486"/>
      <c r="R151" s="488"/>
      <c r="S151" s="490"/>
      <c r="T151" s="492"/>
      <c r="U151" s="494"/>
      <c r="V151" s="496"/>
      <c r="W151" s="498"/>
      <c r="X151" s="466"/>
      <c r="Y151" s="470"/>
      <c r="Z151" s="471"/>
      <c r="AA151" s="472"/>
    </row>
    <row r="152" spans="1:27" ht="12" customHeight="1" thickBot="1"/>
    <row r="153" spans="1:27" ht="11.25" customHeight="1">
      <c r="A153" s="444" t="s">
        <v>74</v>
      </c>
      <c r="B153" s="445"/>
      <c r="C153" s="445"/>
      <c r="D153" s="445"/>
      <c r="E153" s="445"/>
      <c r="F153" s="445"/>
      <c r="G153" s="445"/>
      <c r="H153" s="445"/>
      <c r="I153" s="445"/>
      <c r="J153" s="445"/>
      <c r="K153" s="445"/>
      <c r="L153" s="445"/>
      <c r="M153" s="445"/>
      <c r="N153" s="445"/>
      <c r="O153" s="445"/>
      <c r="P153" s="445"/>
      <c r="Q153" s="445"/>
      <c r="R153" s="445"/>
      <c r="S153" s="445"/>
      <c r="T153" s="445"/>
      <c r="U153" s="445"/>
      <c r="V153" s="445"/>
      <c r="W153" s="445"/>
      <c r="X153" s="445"/>
      <c r="Y153" s="445"/>
      <c r="Z153" s="445"/>
      <c r="AA153" s="446"/>
    </row>
    <row r="154" spans="1:27" ht="12" customHeight="1" thickBot="1">
      <c r="A154" s="447"/>
      <c r="B154" s="448"/>
      <c r="C154" s="448"/>
      <c r="D154" s="448"/>
      <c r="E154" s="448"/>
      <c r="F154" s="448"/>
      <c r="G154" s="448"/>
      <c r="H154" s="448"/>
      <c r="I154" s="448"/>
      <c r="J154" s="448"/>
      <c r="K154" s="448"/>
      <c r="L154" s="448"/>
      <c r="M154" s="448"/>
      <c r="N154" s="448"/>
      <c r="O154" s="448"/>
      <c r="P154" s="448"/>
      <c r="Q154" s="448"/>
      <c r="R154" s="448"/>
      <c r="S154" s="448"/>
      <c r="T154" s="448"/>
      <c r="U154" s="448"/>
      <c r="V154" s="448"/>
      <c r="W154" s="448"/>
      <c r="X154" s="448"/>
      <c r="Y154" s="448"/>
      <c r="Z154" s="448"/>
      <c r="AA154" s="449"/>
    </row>
    <row r="155" spans="1:27" ht="11.25" customHeight="1">
      <c r="A155" s="450"/>
      <c r="B155" s="453" t="s">
        <v>144</v>
      </c>
      <c r="C155" s="453"/>
      <c r="D155" s="453"/>
      <c r="E155" s="453"/>
      <c r="F155" s="453"/>
      <c r="G155" s="453"/>
      <c r="H155" s="453"/>
      <c r="I155" s="453"/>
      <c r="J155" s="453"/>
      <c r="K155" s="453"/>
      <c r="L155" s="453"/>
      <c r="M155" s="453"/>
      <c r="N155" s="453"/>
      <c r="O155" s="453"/>
      <c r="P155" s="453"/>
      <c r="Q155" s="453"/>
      <c r="R155" s="453"/>
      <c r="S155" s="453"/>
      <c r="T155" s="453"/>
      <c r="U155" s="453"/>
      <c r="V155" s="453"/>
      <c r="W155" s="453"/>
      <c r="X155" s="453"/>
      <c r="Y155" s="453"/>
      <c r="Z155" s="453"/>
      <c r="AA155" s="454"/>
    </row>
    <row r="156" spans="1:27" ht="12" customHeight="1" thickBot="1">
      <c r="A156" s="451"/>
      <c r="B156" s="431"/>
      <c r="C156" s="431"/>
      <c r="D156" s="431"/>
      <c r="E156" s="431"/>
      <c r="F156" s="431"/>
      <c r="G156" s="431"/>
      <c r="H156" s="431"/>
      <c r="I156" s="431"/>
      <c r="J156" s="431"/>
      <c r="K156" s="431"/>
      <c r="L156" s="431"/>
      <c r="M156" s="431"/>
      <c r="N156" s="431"/>
      <c r="O156" s="431"/>
      <c r="P156" s="431"/>
      <c r="Q156" s="431"/>
      <c r="R156" s="431"/>
      <c r="S156" s="431"/>
      <c r="T156" s="431"/>
      <c r="U156" s="431"/>
      <c r="V156" s="431"/>
      <c r="W156" s="431"/>
      <c r="X156" s="431"/>
      <c r="Y156" s="431"/>
      <c r="Z156" s="431"/>
      <c r="AA156" s="432"/>
    </row>
    <row r="157" spans="1:27" ht="11.25" customHeight="1">
      <c r="A157" s="451"/>
      <c r="B157" s="427">
        <f ca="1">TODAY()</f>
        <v>42505</v>
      </c>
      <c r="C157" s="428"/>
      <c r="D157" s="428"/>
      <c r="E157" s="428"/>
      <c r="F157" s="428"/>
      <c r="G157" s="428"/>
      <c r="H157" s="428"/>
      <c r="I157" s="428"/>
      <c r="J157" s="428"/>
      <c r="K157" s="428"/>
      <c r="L157" s="428"/>
      <c r="M157" s="429"/>
      <c r="N157" s="455" t="s">
        <v>62</v>
      </c>
      <c r="O157" s="456" t="s">
        <v>63</v>
      </c>
      <c r="P157" s="457"/>
      <c r="Q157" s="458"/>
      <c r="R157" s="456" t="s">
        <v>64</v>
      </c>
      <c r="S157" s="457"/>
      <c r="T157" s="458"/>
      <c r="U157" s="456" t="s">
        <v>65</v>
      </c>
      <c r="V157" s="457"/>
      <c r="W157" s="458"/>
      <c r="X157" s="465" t="s">
        <v>66</v>
      </c>
      <c r="Y157" s="456" t="s">
        <v>67</v>
      </c>
      <c r="Z157" s="457"/>
      <c r="AA157" s="458"/>
    </row>
    <row r="158" spans="1:27" ht="12" customHeight="1" thickBot="1">
      <c r="A158" s="451"/>
      <c r="B158" s="430"/>
      <c r="C158" s="431"/>
      <c r="D158" s="431"/>
      <c r="E158" s="431"/>
      <c r="F158" s="431"/>
      <c r="G158" s="431"/>
      <c r="H158" s="431"/>
      <c r="I158" s="431"/>
      <c r="J158" s="431"/>
      <c r="K158" s="431"/>
      <c r="L158" s="431"/>
      <c r="M158" s="432"/>
      <c r="N158" s="451"/>
      <c r="O158" s="459"/>
      <c r="P158" s="460"/>
      <c r="Q158" s="461"/>
      <c r="R158" s="459"/>
      <c r="S158" s="460"/>
      <c r="T158" s="461"/>
      <c r="U158" s="459"/>
      <c r="V158" s="460"/>
      <c r="W158" s="461"/>
      <c r="X158" s="451"/>
      <c r="Y158" s="459"/>
      <c r="Z158" s="460"/>
      <c r="AA158" s="461"/>
    </row>
    <row r="159" spans="1:27" ht="11.25" customHeight="1">
      <c r="A159" s="451"/>
      <c r="B159" s="421" t="s">
        <v>149</v>
      </c>
      <c r="C159" s="422"/>
      <c r="D159" s="422"/>
      <c r="E159" s="422"/>
      <c r="F159" s="422"/>
      <c r="G159" s="422"/>
      <c r="H159" s="422"/>
      <c r="I159" s="422"/>
      <c r="J159" s="422"/>
      <c r="K159" s="422"/>
      <c r="L159" s="422"/>
      <c r="M159" s="423"/>
      <c r="N159" s="451"/>
      <c r="O159" s="459"/>
      <c r="P159" s="460"/>
      <c r="Q159" s="461"/>
      <c r="R159" s="459"/>
      <c r="S159" s="460"/>
      <c r="T159" s="461"/>
      <c r="U159" s="459"/>
      <c r="V159" s="460"/>
      <c r="W159" s="461"/>
      <c r="X159" s="451"/>
      <c r="Y159" s="459"/>
      <c r="Z159" s="460"/>
      <c r="AA159" s="461"/>
    </row>
    <row r="160" spans="1:27" ht="12" customHeight="1" thickBot="1">
      <c r="A160" s="452"/>
      <c r="B160" s="424"/>
      <c r="C160" s="425"/>
      <c r="D160" s="425"/>
      <c r="E160" s="425"/>
      <c r="F160" s="425"/>
      <c r="G160" s="425"/>
      <c r="H160" s="425"/>
      <c r="I160" s="425"/>
      <c r="J160" s="425"/>
      <c r="K160" s="425"/>
      <c r="L160" s="425"/>
      <c r="M160" s="426"/>
      <c r="N160" s="452"/>
      <c r="O160" s="462"/>
      <c r="P160" s="463"/>
      <c r="Q160" s="464"/>
      <c r="R160" s="462"/>
      <c r="S160" s="463"/>
      <c r="T160" s="464"/>
      <c r="U160" s="462"/>
      <c r="V160" s="463"/>
      <c r="W160" s="464"/>
      <c r="X160" s="452"/>
      <c r="Y160" s="462"/>
      <c r="Z160" s="463"/>
      <c r="AA160" s="464"/>
    </row>
    <row r="161" spans="1:27" ht="11.25" customHeight="1">
      <c r="A161" s="433" t="s">
        <v>68</v>
      </c>
      <c r="B161" s="421" t="str">
        <f>Sorsolás!B15</f>
        <v>MÁRTONNÉ RUSZANOV MÁRA</v>
      </c>
      <c r="C161" s="422"/>
      <c r="D161" s="422"/>
      <c r="E161" s="422"/>
      <c r="F161" s="422"/>
      <c r="G161" s="422"/>
      <c r="H161" s="422"/>
      <c r="I161" s="422"/>
      <c r="J161" s="422"/>
      <c r="K161" s="422"/>
      <c r="L161" s="422"/>
      <c r="M161" s="423"/>
      <c r="N161" s="435">
        <v>3</v>
      </c>
      <c r="O161" s="437"/>
      <c r="P161" s="439"/>
      <c r="Q161" s="441"/>
      <c r="R161" s="437"/>
      <c r="S161" s="439"/>
      <c r="T161" s="441"/>
      <c r="U161" s="437"/>
      <c r="V161" s="439"/>
      <c r="W161" s="441"/>
      <c r="X161" s="455"/>
      <c r="Y161" s="467"/>
      <c r="Z161" s="457"/>
      <c r="AA161" s="458"/>
    </row>
    <row r="162" spans="1:27" ht="12" customHeight="1" thickBot="1">
      <c r="A162" s="443"/>
      <c r="B162" s="424"/>
      <c r="C162" s="425"/>
      <c r="D162" s="425"/>
      <c r="E162" s="425"/>
      <c r="F162" s="425"/>
      <c r="G162" s="425"/>
      <c r="H162" s="425"/>
      <c r="I162" s="425"/>
      <c r="J162" s="425"/>
      <c r="K162" s="425"/>
      <c r="L162" s="425"/>
      <c r="M162" s="426"/>
      <c r="N162" s="436"/>
      <c r="O162" s="438"/>
      <c r="P162" s="440"/>
      <c r="Q162" s="442"/>
      <c r="R162" s="438"/>
      <c r="S162" s="440"/>
      <c r="T162" s="442"/>
      <c r="U162" s="438"/>
      <c r="V162" s="440"/>
      <c r="W162" s="442"/>
      <c r="X162" s="466"/>
      <c r="Y162" s="462"/>
      <c r="Z162" s="463"/>
      <c r="AA162" s="464"/>
    </row>
    <row r="163" spans="1:27" ht="11.25" customHeight="1">
      <c r="A163" s="433" t="s">
        <v>71</v>
      </c>
      <c r="B163" s="421" t="str">
        <f>Sorsolás!B16</f>
        <v>BÁTONYTERENYEI TK</v>
      </c>
      <c r="C163" s="422"/>
      <c r="D163" s="422"/>
      <c r="E163" s="422"/>
      <c r="F163" s="422"/>
      <c r="G163" s="422"/>
      <c r="H163" s="422"/>
      <c r="I163" s="422"/>
      <c r="J163" s="422"/>
      <c r="K163" s="422"/>
      <c r="L163" s="422"/>
      <c r="M163" s="423"/>
      <c r="N163" s="435">
        <v>4</v>
      </c>
      <c r="O163" s="437"/>
      <c r="P163" s="439"/>
      <c r="Q163" s="441"/>
      <c r="R163" s="437"/>
      <c r="S163" s="439"/>
      <c r="T163" s="441"/>
      <c r="U163" s="437"/>
      <c r="V163" s="439"/>
      <c r="W163" s="441"/>
      <c r="X163" s="455"/>
      <c r="Y163" s="467"/>
      <c r="Z163" s="468"/>
      <c r="AA163" s="469"/>
    </row>
    <row r="164" spans="1:27" ht="12" customHeight="1" thickBot="1">
      <c r="A164" s="443"/>
      <c r="B164" s="424"/>
      <c r="C164" s="425"/>
      <c r="D164" s="425"/>
      <c r="E164" s="425"/>
      <c r="F164" s="425"/>
      <c r="G164" s="425"/>
      <c r="H164" s="425"/>
      <c r="I164" s="425"/>
      <c r="J164" s="425"/>
      <c r="K164" s="425"/>
      <c r="L164" s="425"/>
      <c r="M164" s="426"/>
      <c r="N164" s="436"/>
      <c r="O164" s="438"/>
      <c r="P164" s="440"/>
      <c r="Q164" s="442"/>
      <c r="R164" s="438"/>
      <c r="S164" s="440"/>
      <c r="T164" s="442"/>
      <c r="U164" s="438"/>
      <c r="V164" s="440"/>
      <c r="W164" s="442"/>
      <c r="X164" s="466"/>
      <c r="Y164" s="470"/>
      <c r="Z164" s="471"/>
      <c r="AA164" s="472"/>
    </row>
    <row r="165" spans="1:27" ht="11.25" customHeight="1">
      <c r="A165" s="433" t="s">
        <v>70</v>
      </c>
      <c r="B165" s="427" t="str">
        <f>Sorsolás!B17</f>
        <v>B17</v>
      </c>
      <c r="C165" s="422"/>
      <c r="D165" s="422"/>
      <c r="E165" s="422"/>
      <c r="F165" s="422"/>
      <c r="G165" s="422"/>
      <c r="H165" s="422"/>
      <c r="I165" s="422"/>
      <c r="J165" s="422"/>
      <c r="K165" s="422"/>
      <c r="L165" s="422"/>
      <c r="M165" s="423"/>
      <c r="N165" s="435">
        <v>6</v>
      </c>
      <c r="O165" s="437"/>
      <c r="P165" s="439"/>
      <c r="Q165" s="441"/>
      <c r="R165" s="437"/>
      <c r="S165" s="439"/>
      <c r="T165" s="441"/>
      <c r="U165" s="437"/>
      <c r="V165" s="439"/>
      <c r="W165" s="441"/>
      <c r="X165" s="455"/>
      <c r="Y165" s="467"/>
      <c r="Z165" s="468"/>
      <c r="AA165" s="469"/>
    </row>
    <row r="166" spans="1:27" ht="12" customHeight="1" thickBot="1">
      <c r="A166" s="443"/>
      <c r="B166" s="424"/>
      <c r="C166" s="425"/>
      <c r="D166" s="425"/>
      <c r="E166" s="425"/>
      <c r="F166" s="425"/>
      <c r="G166" s="425"/>
      <c r="H166" s="425"/>
      <c r="I166" s="425"/>
      <c r="J166" s="425"/>
      <c r="K166" s="425"/>
      <c r="L166" s="425"/>
      <c r="M166" s="426"/>
      <c r="N166" s="436"/>
      <c r="O166" s="438"/>
      <c r="P166" s="440"/>
      <c r="Q166" s="442"/>
      <c r="R166" s="438"/>
      <c r="S166" s="440"/>
      <c r="T166" s="442"/>
      <c r="U166" s="438"/>
      <c r="V166" s="440"/>
      <c r="W166" s="442"/>
      <c r="X166" s="466"/>
      <c r="Y166" s="470"/>
      <c r="Z166" s="471"/>
      <c r="AA166" s="472"/>
    </row>
    <row r="167" spans="1:27" ht="11.25" customHeight="1">
      <c r="A167" s="433" t="s">
        <v>69</v>
      </c>
      <c r="B167" s="421" t="str">
        <f>Sorsolás!B18</f>
        <v>B18</v>
      </c>
      <c r="C167" s="422"/>
      <c r="D167" s="422"/>
      <c r="E167" s="422"/>
      <c r="F167" s="422"/>
      <c r="G167" s="422"/>
      <c r="H167" s="422"/>
      <c r="I167" s="422"/>
      <c r="J167" s="422"/>
      <c r="K167" s="422"/>
      <c r="L167" s="422"/>
      <c r="M167" s="423"/>
      <c r="N167" s="435">
        <v>5</v>
      </c>
      <c r="O167" s="437"/>
      <c r="P167" s="439"/>
      <c r="Q167" s="441"/>
      <c r="R167" s="437"/>
      <c r="S167" s="439"/>
      <c r="T167" s="441"/>
      <c r="U167" s="437"/>
      <c r="V167" s="439"/>
      <c r="W167" s="441"/>
      <c r="X167" s="455"/>
      <c r="Y167" s="467"/>
      <c r="Z167" s="468"/>
      <c r="AA167" s="469"/>
    </row>
    <row r="168" spans="1:27" ht="12" customHeight="1" thickBot="1">
      <c r="A168" s="434"/>
      <c r="B168" s="424"/>
      <c r="C168" s="425"/>
      <c r="D168" s="425"/>
      <c r="E168" s="425"/>
      <c r="F168" s="425"/>
      <c r="G168" s="425"/>
      <c r="H168" s="425"/>
      <c r="I168" s="425"/>
      <c r="J168" s="425"/>
      <c r="K168" s="425"/>
      <c r="L168" s="425"/>
      <c r="M168" s="426"/>
      <c r="N168" s="436"/>
      <c r="O168" s="438"/>
      <c r="P168" s="440"/>
      <c r="Q168" s="442"/>
      <c r="R168" s="438"/>
      <c r="S168" s="440"/>
      <c r="T168" s="442"/>
      <c r="U168" s="438"/>
      <c r="V168" s="440"/>
      <c r="W168" s="442"/>
      <c r="X168" s="466"/>
      <c r="Y168" s="470"/>
      <c r="Z168" s="471"/>
      <c r="AA168" s="472"/>
    </row>
    <row r="169" spans="1:27" ht="11.25" customHeight="1">
      <c r="A169" s="473" t="s">
        <v>72</v>
      </c>
      <c r="B169" s="475"/>
      <c r="C169" s="476"/>
      <c r="D169" s="476"/>
      <c r="E169" s="477"/>
      <c r="F169" s="475" t="s">
        <v>73</v>
      </c>
      <c r="G169" s="476"/>
      <c r="H169" s="477"/>
      <c r="I169" s="475"/>
      <c r="J169" s="476"/>
      <c r="K169" s="476"/>
      <c r="L169" s="476"/>
      <c r="M169" s="477"/>
      <c r="N169" s="469" t="s">
        <v>65</v>
      </c>
      <c r="O169" s="481"/>
      <c r="P169" s="483"/>
      <c r="Q169" s="485"/>
      <c r="R169" s="487"/>
      <c r="S169" s="489"/>
      <c r="T169" s="491"/>
      <c r="U169" s="493"/>
      <c r="V169" s="495"/>
      <c r="W169" s="497"/>
      <c r="X169" s="455"/>
      <c r="Y169" s="467"/>
      <c r="Z169" s="468"/>
      <c r="AA169" s="469"/>
    </row>
    <row r="170" spans="1:27" ht="12" customHeight="1" thickBot="1">
      <c r="A170" s="474"/>
      <c r="B170" s="478"/>
      <c r="C170" s="479"/>
      <c r="D170" s="479"/>
      <c r="E170" s="480"/>
      <c r="F170" s="478"/>
      <c r="G170" s="479"/>
      <c r="H170" s="480"/>
      <c r="I170" s="478"/>
      <c r="J170" s="479"/>
      <c r="K170" s="479"/>
      <c r="L170" s="479"/>
      <c r="M170" s="480"/>
      <c r="N170" s="472"/>
      <c r="O170" s="482"/>
      <c r="P170" s="484"/>
      <c r="Q170" s="486"/>
      <c r="R170" s="488"/>
      <c r="S170" s="490"/>
      <c r="T170" s="492"/>
      <c r="U170" s="494"/>
      <c r="V170" s="496"/>
      <c r="W170" s="498"/>
      <c r="X170" s="466"/>
      <c r="Y170" s="470"/>
      <c r="Z170" s="471"/>
      <c r="AA170" s="472"/>
    </row>
    <row r="171" spans="1:27" thickBot="1"/>
    <row r="172" spans="1:27" ht="11.25" customHeight="1">
      <c r="A172" s="444" t="s">
        <v>74</v>
      </c>
      <c r="B172" s="445"/>
      <c r="C172" s="445"/>
      <c r="D172" s="445"/>
      <c r="E172" s="445"/>
      <c r="F172" s="445"/>
      <c r="G172" s="445"/>
      <c r="H172" s="445"/>
      <c r="I172" s="445"/>
      <c r="J172" s="445"/>
      <c r="K172" s="445"/>
      <c r="L172" s="445"/>
      <c r="M172" s="445"/>
      <c r="N172" s="445"/>
      <c r="O172" s="445"/>
      <c r="P172" s="445"/>
      <c r="Q172" s="445"/>
      <c r="R172" s="445"/>
      <c r="S172" s="445"/>
      <c r="T172" s="445"/>
      <c r="U172" s="445"/>
      <c r="V172" s="445"/>
      <c r="W172" s="445"/>
      <c r="X172" s="445"/>
      <c r="Y172" s="445"/>
      <c r="Z172" s="445"/>
      <c r="AA172" s="446"/>
    </row>
    <row r="173" spans="1:27" ht="12" customHeight="1" thickBot="1">
      <c r="A173" s="447"/>
      <c r="B173" s="448"/>
      <c r="C173" s="448"/>
      <c r="D173" s="448"/>
      <c r="E173" s="448"/>
      <c r="F173" s="448"/>
      <c r="G173" s="448"/>
      <c r="H173" s="448"/>
      <c r="I173" s="448"/>
      <c r="J173" s="448"/>
      <c r="K173" s="448"/>
      <c r="L173" s="448"/>
      <c r="M173" s="448"/>
      <c r="N173" s="448"/>
      <c r="O173" s="448"/>
      <c r="P173" s="448"/>
      <c r="Q173" s="448"/>
      <c r="R173" s="448"/>
      <c r="S173" s="448"/>
      <c r="T173" s="448"/>
      <c r="U173" s="448"/>
      <c r="V173" s="448"/>
      <c r="W173" s="448"/>
      <c r="X173" s="448"/>
      <c r="Y173" s="448"/>
      <c r="Z173" s="448"/>
      <c r="AA173" s="449"/>
    </row>
    <row r="174" spans="1:27" ht="11.25" customHeight="1">
      <c r="A174" s="450"/>
      <c r="B174" s="453" t="s">
        <v>144</v>
      </c>
      <c r="C174" s="453"/>
      <c r="D174" s="453"/>
      <c r="E174" s="453"/>
      <c r="F174" s="453"/>
      <c r="G174" s="453"/>
      <c r="H174" s="453"/>
      <c r="I174" s="453"/>
      <c r="J174" s="453"/>
      <c r="K174" s="453"/>
      <c r="L174" s="453"/>
      <c r="M174" s="453"/>
      <c r="N174" s="453"/>
      <c r="O174" s="453"/>
      <c r="P174" s="453"/>
      <c r="Q174" s="453"/>
      <c r="R174" s="453"/>
      <c r="S174" s="453"/>
      <c r="T174" s="453"/>
      <c r="U174" s="453"/>
      <c r="V174" s="453"/>
      <c r="W174" s="453"/>
      <c r="X174" s="453"/>
      <c r="Y174" s="453"/>
      <c r="Z174" s="453"/>
      <c r="AA174" s="454"/>
    </row>
    <row r="175" spans="1:27" ht="12" customHeight="1" thickBot="1">
      <c r="A175" s="451"/>
      <c r="B175" s="431"/>
      <c r="C175" s="431"/>
      <c r="D175" s="431"/>
      <c r="E175" s="431"/>
      <c r="F175" s="431"/>
      <c r="G175" s="431"/>
      <c r="H175" s="431"/>
      <c r="I175" s="431"/>
      <c r="J175" s="431"/>
      <c r="K175" s="431"/>
      <c r="L175" s="431"/>
      <c r="M175" s="431"/>
      <c r="N175" s="431"/>
      <c r="O175" s="431"/>
      <c r="P175" s="431"/>
      <c r="Q175" s="431"/>
      <c r="R175" s="431"/>
      <c r="S175" s="431"/>
      <c r="T175" s="431"/>
      <c r="U175" s="431"/>
      <c r="V175" s="431"/>
      <c r="W175" s="431"/>
      <c r="X175" s="431"/>
      <c r="Y175" s="431"/>
      <c r="Z175" s="431"/>
      <c r="AA175" s="432"/>
    </row>
    <row r="176" spans="1:27" ht="11.25" customHeight="1">
      <c r="A176" s="451"/>
      <c r="B176" s="427">
        <f ca="1">TODAY()</f>
        <v>42505</v>
      </c>
      <c r="C176" s="428"/>
      <c r="D176" s="428"/>
      <c r="E176" s="428"/>
      <c r="F176" s="428"/>
      <c r="G176" s="428"/>
      <c r="H176" s="428"/>
      <c r="I176" s="428"/>
      <c r="J176" s="428"/>
      <c r="K176" s="428"/>
      <c r="L176" s="428"/>
      <c r="M176" s="429"/>
      <c r="N176" s="455" t="s">
        <v>62</v>
      </c>
      <c r="O176" s="456" t="s">
        <v>63</v>
      </c>
      <c r="P176" s="457"/>
      <c r="Q176" s="458"/>
      <c r="R176" s="456" t="s">
        <v>64</v>
      </c>
      <c r="S176" s="457"/>
      <c r="T176" s="458"/>
      <c r="U176" s="456" t="s">
        <v>65</v>
      </c>
      <c r="V176" s="457"/>
      <c r="W176" s="458"/>
      <c r="X176" s="465" t="s">
        <v>66</v>
      </c>
      <c r="Y176" s="456" t="s">
        <v>67</v>
      </c>
      <c r="Z176" s="457"/>
      <c r="AA176" s="458"/>
    </row>
    <row r="177" spans="1:27" ht="12" customHeight="1" thickBot="1">
      <c r="A177" s="451"/>
      <c r="B177" s="430"/>
      <c r="C177" s="431"/>
      <c r="D177" s="431"/>
      <c r="E177" s="431"/>
      <c r="F177" s="431"/>
      <c r="G177" s="431"/>
      <c r="H177" s="431"/>
      <c r="I177" s="431"/>
      <c r="J177" s="431"/>
      <c r="K177" s="431"/>
      <c r="L177" s="431"/>
      <c r="M177" s="432"/>
      <c r="N177" s="451"/>
      <c r="O177" s="459"/>
      <c r="P177" s="460"/>
      <c r="Q177" s="461"/>
      <c r="R177" s="459"/>
      <c r="S177" s="460"/>
      <c r="T177" s="461"/>
      <c r="U177" s="459"/>
      <c r="V177" s="460"/>
      <c r="W177" s="461"/>
      <c r="X177" s="451"/>
      <c r="Y177" s="459"/>
      <c r="Z177" s="460"/>
      <c r="AA177" s="461"/>
    </row>
    <row r="178" spans="1:27" ht="11.25" customHeight="1">
      <c r="A178" s="451"/>
      <c r="B178" s="421" t="s">
        <v>149</v>
      </c>
      <c r="C178" s="422"/>
      <c r="D178" s="422"/>
      <c r="E178" s="422"/>
      <c r="F178" s="422"/>
      <c r="G178" s="422"/>
      <c r="H178" s="422"/>
      <c r="I178" s="422"/>
      <c r="J178" s="422"/>
      <c r="K178" s="422"/>
      <c r="L178" s="422"/>
      <c r="M178" s="423"/>
      <c r="N178" s="451"/>
      <c r="O178" s="459"/>
      <c r="P178" s="460"/>
      <c r="Q178" s="461"/>
      <c r="R178" s="459"/>
      <c r="S178" s="460"/>
      <c r="T178" s="461"/>
      <c r="U178" s="459"/>
      <c r="V178" s="460"/>
      <c r="W178" s="461"/>
      <c r="X178" s="451"/>
      <c r="Y178" s="459"/>
      <c r="Z178" s="460"/>
      <c r="AA178" s="461"/>
    </row>
    <row r="179" spans="1:27" ht="12" customHeight="1" thickBot="1">
      <c r="A179" s="452"/>
      <c r="B179" s="424"/>
      <c r="C179" s="425"/>
      <c r="D179" s="425"/>
      <c r="E179" s="425"/>
      <c r="F179" s="425"/>
      <c r="G179" s="425"/>
      <c r="H179" s="425"/>
      <c r="I179" s="425"/>
      <c r="J179" s="425"/>
      <c r="K179" s="425"/>
      <c r="L179" s="425"/>
      <c r="M179" s="426"/>
      <c r="N179" s="452"/>
      <c r="O179" s="462"/>
      <c r="P179" s="463"/>
      <c r="Q179" s="464"/>
      <c r="R179" s="462"/>
      <c r="S179" s="463"/>
      <c r="T179" s="464"/>
      <c r="U179" s="462"/>
      <c r="V179" s="463"/>
      <c r="W179" s="464"/>
      <c r="X179" s="452"/>
      <c r="Y179" s="462"/>
      <c r="Z179" s="463"/>
      <c r="AA179" s="464"/>
    </row>
    <row r="180" spans="1:27" ht="11.25" customHeight="1">
      <c r="A180" s="433" t="s">
        <v>68</v>
      </c>
      <c r="B180" s="421" t="str">
        <f>Sorsolás!C15</f>
        <v>BORDÁCS DOROTTYA</v>
      </c>
      <c r="C180" s="422"/>
      <c r="D180" s="422"/>
      <c r="E180" s="422"/>
      <c r="F180" s="422"/>
      <c r="G180" s="422"/>
      <c r="H180" s="422"/>
      <c r="I180" s="422"/>
      <c r="J180" s="422"/>
      <c r="K180" s="422"/>
      <c r="L180" s="422"/>
      <c r="M180" s="423"/>
      <c r="N180" s="435">
        <v>4</v>
      </c>
      <c r="O180" s="437"/>
      <c r="P180" s="439"/>
      <c r="Q180" s="441"/>
      <c r="R180" s="437"/>
      <c r="S180" s="439"/>
      <c r="T180" s="441"/>
      <c r="U180" s="437"/>
      <c r="V180" s="439"/>
      <c r="W180" s="441"/>
      <c r="X180" s="455"/>
      <c r="Y180" s="467"/>
      <c r="Z180" s="457"/>
      <c r="AA180" s="458"/>
    </row>
    <row r="181" spans="1:27" ht="12" customHeight="1" thickBot="1">
      <c r="A181" s="443"/>
      <c r="B181" s="424"/>
      <c r="C181" s="425"/>
      <c r="D181" s="425"/>
      <c r="E181" s="425"/>
      <c r="F181" s="425"/>
      <c r="G181" s="425"/>
      <c r="H181" s="425"/>
      <c r="I181" s="425"/>
      <c r="J181" s="425"/>
      <c r="K181" s="425"/>
      <c r="L181" s="425"/>
      <c r="M181" s="426"/>
      <c r="N181" s="436"/>
      <c r="O181" s="438"/>
      <c r="P181" s="440"/>
      <c r="Q181" s="442"/>
      <c r="R181" s="438"/>
      <c r="S181" s="440"/>
      <c r="T181" s="442"/>
      <c r="U181" s="438"/>
      <c r="V181" s="440"/>
      <c r="W181" s="442"/>
      <c r="X181" s="466"/>
      <c r="Y181" s="462"/>
      <c r="Z181" s="463"/>
      <c r="AA181" s="464"/>
    </row>
    <row r="182" spans="1:27" ht="11.25" customHeight="1">
      <c r="A182" s="433" t="s">
        <v>71</v>
      </c>
      <c r="B182" s="421" t="str">
        <f>Sorsolás!C16</f>
        <v>FERENCVÁROSI TC</v>
      </c>
      <c r="C182" s="422"/>
      <c r="D182" s="422"/>
      <c r="E182" s="422"/>
      <c r="F182" s="422"/>
      <c r="G182" s="422"/>
      <c r="H182" s="422"/>
      <c r="I182" s="422"/>
      <c r="J182" s="422"/>
      <c r="K182" s="422"/>
      <c r="L182" s="422"/>
      <c r="M182" s="423"/>
      <c r="N182" s="435">
        <v>3</v>
      </c>
      <c r="O182" s="437"/>
      <c r="P182" s="439"/>
      <c r="Q182" s="441"/>
      <c r="R182" s="437"/>
      <c r="S182" s="439"/>
      <c r="T182" s="441"/>
      <c r="U182" s="437"/>
      <c r="V182" s="439"/>
      <c r="W182" s="441"/>
      <c r="X182" s="455"/>
      <c r="Y182" s="467"/>
      <c r="Z182" s="468"/>
      <c r="AA182" s="469"/>
    </row>
    <row r="183" spans="1:27" ht="12" customHeight="1" thickBot="1">
      <c r="A183" s="443"/>
      <c r="B183" s="424"/>
      <c r="C183" s="425"/>
      <c r="D183" s="425"/>
      <c r="E183" s="425"/>
      <c r="F183" s="425"/>
      <c r="G183" s="425"/>
      <c r="H183" s="425"/>
      <c r="I183" s="425"/>
      <c r="J183" s="425"/>
      <c r="K183" s="425"/>
      <c r="L183" s="425"/>
      <c r="M183" s="426"/>
      <c r="N183" s="436"/>
      <c r="O183" s="438"/>
      <c r="P183" s="440"/>
      <c r="Q183" s="442"/>
      <c r="R183" s="438"/>
      <c r="S183" s="440"/>
      <c r="T183" s="442"/>
      <c r="U183" s="438"/>
      <c r="V183" s="440"/>
      <c r="W183" s="442"/>
      <c r="X183" s="466"/>
      <c r="Y183" s="470"/>
      <c r="Z183" s="471"/>
      <c r="AA183" s="472"/>
    </row>
    <row r="184" spans="1:27" ht="11.25" customHeight="1">
      <c r="A184" s="433" t="s">
        <v>70</v>
      </c>
      <c r="B184" s="427">
        <f>Sorsolás!C17</f>
        <v>31426</v>
      </c>
      <c r="C184" s="422"/>
      <c r="D184" s="422"/>
      <c r="E184" s="422"/>
      <c r="F184" s="422"/>
      <c r="G184" s="422"/>
      <c r="H184" s="422"/>
      <c r="I184" s="422"/>
      <c r="J184" s="422"/>
      <c r="K184" s="422"/>
      <c r="L184" s="422"/>
      <c r="M184" s="423"/>
      <c r="N184" s="435">
        <v>5</v>
      </c>
      <c r="O184" s="437"/>
      <c r="P184" s="439"/>
      <c r="Q184" s="441"/>
      <c r="R184" s="437"/>
      <c r="S184" s="439"/>
      <c r="T184" s="441"/>
      <c r="U184" s="437"/>
      <c r="V184" s="439"/>
      <c r="W184" s="441"/>
      <c r="X184" s="455"/>
      <c r="Y184" s="467"/>
      <c r="Z184" s="468"/>
      <c r="AA184" s="469"/>
    </row>
    <row r="185" spans="1:27" ht="12" customHeight="1" thickBot="1">
      <c r="A185" s="443"/>
      <c r="B185" s="424"/>
      <c r="C185" s="425"/>
      <c r="D185" s="425"/>
      <c r="E185" s="425"/>
      <c r="F185" s="425"/>
      <c r="G185" s="425"/>
      <c r="H185" s="425"/>
      <c r="I185" s="425"/>
      <c r="J185" s="425"/>
      <c r="K185" s="425"/>
      <c r="L185" s="425"/>
      <c r="M185" s="426"/>
      <c r="N185" s="436"/>
      <c r="O185" s="438"/>
      <c r="P185" s="440"/>
      <c r="Q185" s="442"/>
      <c r="R185" s="438"/>
      <c r="S185" s="440"/>
      <c r="T185" s="442"/>
      <c r="U185" s="438"/>
      <c r="V185" s="440"/>
      <c r="W185" s="442"/>
      <c r="X185" s="466"/>
      <c r="Y185" s="470"/>
      <c r="Z185" s="471"/>
      <c r="AA185" s="472"/>
    </row>
    <row r="186" spans="1:27" ht="11.25" customHeight="1">
      <c r="A186" s="433" t="s">
        <v>69</v>
      </c>
      <c r="B186" s="421">
        <f>Sorsolás!C18</f>
        <v>167</v>
      </c>
      <c r="C186" s="422"/>
      <c r="D186" s="422"/>
      <c r="E186" s="422"/>
      <c r="F186" s="422"/>
      <c r="G186" s="422"/>
      <c r="H186" s="422"/>
      <c r="I186" s="422"/>
      <c r="J186" s="422"/>
      <c r="K186" s="422"/>
      <c r="L186" s="422"/>
      <c r="M186" s="423"/>
      <c r="N186" s="435">
        <v>6</v>
      </c>
      <c r="O186" s="437"/>
      <c r="P186" s="439"/>
      <c r="Q186" s="441"/>
      <c r="R186" s="437"/>
      <c r="S186" s="439"/>
      <c r="T186" s="441"/>
      <c r="U186" s="437"/>
      <c r="V186" s="439"/>
      <c r="W186" s="441"/>
      <c r="X186" s="455"/>
      <c r="Y186" s="467"/>
      <c r="Z186" s="468"/>
      <c r="AA186" s="469"/>
    </row>
    <row r="187" spans="1:27" ht="12" customHeight="1" thickBot="1">
      <c r="A187" s="434"/>
      <c r="B187" s="424"/>
      <c r="C187" s="425"/>
      <c r="D187" s="425"/>
      <c r="E187" s="425"/>
      <c r="F187" s="425"/>
      <c r="G187" s="425"/>
      <c r="H187" s="425"/>
      <c r="I187" s="425"/>
      <c r="J187" s="425"/>
      <c r="K187" s="425"/>
      <c r="L187" s="425"/>
      <c r="M187" s="426"/>
      <c r="N187" s="436"/>
      <c r="O187" s="438"/>
      <c r="P187" s="440"/>
      <c r="Q187" s="442"/>
      <c r="R187" s="438"/>
      <c r="S187" s="440"/>
      <c r="T187" s="442"/>
      <c r="U187" s="438"/>
      <c r="V187" s="440"/>
      <c r="W187" s="442"/>
      <c r="X187" s="466"/>
      <c r="Y187" s="470"/>
      <c r="Z187" s="471"/>
      <c r="AA187" s="472"/>
    </row>
    <row r="188" spans="1:27" ht="11.25" customHeight="1">
      <c r="A188" s="473" t="s">
        <v>72</v>
      </c>
      <c r="B188" s="475"/>
      <c r="C188" s="476"/>
      <c r="D188" s="476"/>
      <c r="E188" s="477"/>
      <c r="F188" s="475" t="s">
        <v>73</v>
      </c>
      <c r="G188" s="476"/>
      <c r="H188" s="477"/>
      <c r="I188" s="475"/>
      <c r="J188" s="476"/>
      <c r="K188" s="476"/>
      <c r="L188" s="476"/>
      <c r="M188" s="477"/>
      <c r="N188" s="469" t="s">
        <v>65</v>
      </c>
      <c r="O188" s="481"/>
      <c r="P188" s="483"/>
      <c r="Q188" s="485"/>
      <c r="R188" s="487"/>
      <c r="S188" s="489"/>
      <c r="T188" s="491"/>
      <c r="U188" s="493"/>
      <c r="V188" s="495"/>
      <c r="W188" s="497"/>
      <c r="X188" s="455"/>
      <c r="Y188" s="467"/>
      <c r="Z188" s="468"/>
      <c r="AA188" s="469"/>
    </row>
    <row r="189" spans="1:27" ht="12" customHeight="1" thickBot="1">
      <c r="A189" s="474"/>
      <c r="B189" s="478"/>
      <c r="C189" s="479"/>
      <c r="D189" s="479"/>
      <c r="E189" s="480"/>
      <c r="F189" s="478"/>
      <c r="G189" s="479"/>
      <c r="H189" s="480"/>
      <c r="I189" s="478"/>
      <c r="J189" s="479"/>
      <c r="K189" s="479"/>
      <c r="L189" s="479"/>
      <c r="M189" s="480"/>
      <c r="N189" s="472"/>
      <c r="O189" s="482"/>
      <c r="P189" s="484"/>
      <c r="Q189" s="486"/>
      <c r="R189" s="488"/>
      <c r="S189" s="490"/>
      <c r="T189" s="492"/>
      <c r="U189" s="494"/>
      <c r="V189" s="496"/>
      <c r="W189" s="498"/>
      <c r="X189" s="466"/>
      <c r="Y189" s="470"/>
      <c r="Z189" s="471"/>
      <c r="AA189" s="472"/>
    </row>
    <row r="190" spans="1:27" thickBot="1"/>
    <row r="191" spans="1:27" ht="11.25" customHeight="1">
      <c r="A191" s="444" t="s">
        <v>74</v>
      </c>
      <c r="B191" s="445"/>
      <c r="C191" s="445"/>
      <c r="D191" s="445"/>
      <c r="E191" s="445"/>
      <c r="F191" s="445"/>
      <c r="G191" s="445"/>
      <c r="H191" s="445"/>
      <c r="I191" s="445"/>
      <c r="J191" s="445"/>
      <c r="K191" s="445"/>
      <c r="L191" s="445"/>
      <c r="M191" s="445"/>
      <c r="N191" s="445"/>
      <c r="O191" s="445"/>
      <c r="P191" s="445"/>
      <c r="Q191" s="445"/>
      <c r="R191" s="445"/>
      <c r="S191" s="445"/>
      <c r="T191" s="445"/>
      <c r="U191" s="445"/>
      <c r="V191" s="445"/>
      <c r="W191" s="445"/>
      <c r="X191" s="445"/>
      <c r="Y191" s="445"/>
      <c r="Z191" s="445"/>
      <c r="AA191" s="446"/>
    </row>
    <row r="192" spans="1:27" ht="12" customHeight="1" thickBot="1">
      <c r="A192" s="447"/>
      <c r="B192" s="448"/>
      <c r="C192" s="448"/>
      <c r="D192" s="448"/>
      <c r="E192" s="448"/>
      <c r="F192" s="448"/>
      <c r="G192" s="448"/>
      <c r="H192" s="448"/>
      <c r="I192" s="448"/>
      <c r="J192" s="448"/>
      <c r="K192" s="448"/>
      <c r="L192" s="448"/>
      <c r="M192" s="448"/>
      <c r="N192" s="448"/>
      <c r="O192" s="448"/>
      <c r="P192" s="448"/>
      <c r="Q192" s="448"/>
      <c r="R192" s="448"/>
      <c r="S192" s="448"/>
      <c r="T192" s="448"/>
      <c r="U192" s="448"/>
      <c r="V192" s="448"/>
      <c r="W192" s="448"/>
      <c r="X192" s="448"/>
      <c r="Y192" s="448"/>
      <c r="Z192" s="448"/>
      <c r="AA192" s="449"/>
    </row>
    <row r="193" spans="1:27" ht="11.25" customHeight="1">
      <c r="A193" s="450"/>
      <c r="B193" s="453" t="s">
        <v>144</v>
      </c>
      <c r="C193" s="453"/>
      <c r="D193" s="453"/>
      <c r="E193" s="453"/>
      <c r="F193" s="453"/>
      <c r="G193" s="453"/>
      <c r="H193" s="453"/>
      <c r="I193" s="453"/>
      <c r="J193" s="453"/>
      <c r="K193" s="453"/>
      <c r="L193" s="453"/>
      <c r="M193" s="453"/>
      <c r="N193" s="453"/>
      <c r="O193" s="453"/>
      <c r="P193" s="453"/>
      <c r="Q193" s="453"/>
      <c r="R193" s="453"/>
      <c r="S193" s="453"/>
      <c r="T193" s="453"/>
      <c r="U193" s="453"/>
      <c r="V193" s="453"/>
      <c r="W193" s="453"/>
      <c r="X193" s="453"/>
      <c r="Y193" s="453"/>
      <c r="Z193" s="453"/>
      <c r="AA193" s="454"/>
    </row>
    <row r="194" spans="1:27" ht="12" customHeight="1" thickBot="1">
      <c r="A194" s="451"/>
      <c r="B194" s="431"/>
      <c r="C194" s="431"/>
      <c r="D194" s="431"/>
      <c r="E194" s="431"/>
      <c r="F194" s="431"/>
      <c r="G194" s="431"/>
      <c r="H194" s="431"/>
      <c r="I194" s="431"/>
      <c r="J194" s="431"/>
      <c r="K194" s="431"/>
      <c r="L194" s="431"/>
      <c r="M194" s="431"/>
      <c r="N194" s="431"/>
      <c r="O194" s="431"/>
      <c r="P194" s="431"/>
      <c r="Q194" s="431"/>
      <c r="R194" s="431"/>
      <c r="S194" s="431"/>
      <c r="T194" s="431"/>
      <c r="U194" s="431"/>
      <c r="V194" s="431"/>
      <c r="W194" s="431"/>
      <c r="X194" s="431"/>
      <c r="Y194" s="431"/>
      <c r="Z194" s="431"/>
      <c r="AA194" s="432"/>
    </row>
    <row r="195" spans="1:27" ht="11.25" customHeight="1">
      <c r="A195" s="451"/>
      <c r="B195" s="427">
        <f ca="1">TODAY()</f>
        <v>42505</v>
      </c>
      <c r="C195" s="428"/>
      <c r="D195" s="428"/>
      <c r="E195" s="428"/>
      <c r="F195" s="428"/>
      <c r="G195" s="428"/>
      <c r="H195" s="428"/>
      <c r="I195" s="428"/>
      <c r="J195" s="428"/>
      <c r="K195" s="428"/>
      <c r="L195" s="428"/>
      <c r="M195" s="429"/>
      <c r="N195" s="455" t="s">
        <v>62</v>
      </c>
      <c r="O195" s="456" t="s">
        <v>63</v>
      </c>
      <c r="P195" s="457"/>
      <c r="Q195" s="458"/>
      <c r="R195" s="456" t="s">
        <v>64</v>
      </c>
      <c r="S195" s="457"/>
      <c r="T195" s="458"/>
      <c r="U195" s="456" t="s">
        <v>65</v>
      </c>
      <c r="V195" s="457"/>
      <c r="W195" s="458"/>
      <c r="X195" s="465" t="s">
        <v>66</v>
      </c>
      <c r="Y195" s="456" t="s">
        <v>67</v>
      </c>
      <c r="Z195" s="457"/>
      <c r="AA195" s="458"/>
    </row>
    <row r="196" spans="1:27" ht="12" customHeight="1" thickBot="1">
      <c r="A196" s="451"/>
      <c r="B196" s="430"/>
      <c r="C196" s="431"/>
      <c r="D196" s="431"/>
      <c r="E196" s="431"/>
      <c r="F196" s="431"/>
      <c r="G196" s="431"/>
      <c r="H196" s="431"/>
      <c r="I196" s="431"/>
      <c r="J196" s="431"/>
      <c r="K196" s="431"/>
      <c r="L196" s="431"/>
      <c r="M196" s="432"/>
      <c r="N196" s="451"/>
      <c r="O196" s="459"/>
      <c r="P196" s="460"/>
      <c r="Q196" s="461"/>
      <c r="R196" s="459"/>
      <c r="S196" s="460"/>
      <c r="T196" s="461"/>
      <c r="U196" s="459"/>
      <c r="V196" s="460"/>
      <c r="W196" s="461"/>
      <c r="X196" s="451"/>
      <c r="Y196" s="459"/>
      <c r="Z196" s="460"/>
      <c r="AA196" s="461"/>
    </row>
    <row r="197" spans="1:27" ht="11.25" customHeight="1">
      <c r="A197" s="451"/>
      <c r="B197" s="421" t="s">
        <v>149</v>
      </c>
      <c r="C197" s="422"/>
      <c r="D197" s="422"/>
      <c r="E197" s="422"/>
      <c r="F197" s="422"/>
      <c r="G197" s="422"/>
      <c r="H197" s="422"/>
      <c r="I197" s="422"/>
      <c r="J197" s="422"/>
      <c r="K197" s="422"/>
      <c r="L197" s="422"/>
      <c r="M197" s="423"/>
      <c r="N197" s="451"/>
      <c r="O197" s="459"/>
      <c r="P197" s="460"/>
      <c r="Q197" s="461"/>
      <c r="R197" s="459"/>
      <c r="S197" s="460"/>
      <c r="T197" s="461"/>
      <c r="U197" s="459"/>
      <c r="V197" s="460"/>
      <c r="W197" s="461"/>
      <c r="X197" s="451"/>
      <c r="Y197" s="459"/>
      <c r="Z197" s="460"/>
      <c r="AA197" s="461"/>
    </row>
    <row r="198" spans="1:27" ht="12" customHeight="1" thickBot="1">
      <c r="A198" s="452"/>
      <c r="B198" s="424"/>
      <c r="C198" s="425"/>
      <c r="D198" s="425"/>
      <c r="E198" s="425"/>
      <c r="F198" s="425"/>
      <c r="G198" s="425"/>
      <c r="H198" s="425"/>
      <c r="I198" s="425"/>
      <c r="J198" s="425"/>
      <c r="K198" s="425"/>
      <c r="L198" s="425"/>
      <c r="M198" s="426"/>
      <c r="N198" s="452"/>
      <c r="O198" s="462"/>
      <c r="P198" s="463"/>
      <c r="Q198" s="464"/>
      <c r="R198" s="462"/>
      <c r="S198" s="463"/>
      <c r="T198" s="464"/>
      <c r="U198" s="462"/>
      <c r="V198" s="463"/>
      <c r="W198" s="464"/>
      <c r="X198" s="452"/>
      <c r="Y198" s="462"/>
      <c r="Z198" s="463"/>
      <c r="AA198" s="464"/>
    </row>
    <row r="199" spans="1:27" ht="11.25" customHeight="1">
      <c r="A199" s="433" t="s">
        <v>68</v>
      </c>
      <c r="B199" s="421" t="str">
        <f>Sorsolás!D15</f>
        <v>SZABÓ-SUHAI ÉVA</v>
      </c>
      <c r="C199" s="422"/>
      <c r="D199" s="422"/>
      <c r="E199" s="422"/>
      <c r="F199" s="422"/>
      <c r="G199" s="422"/>
      <c r="H199" s="422"/>
      <c r="I199" s="422"/>
      <c r="J199" s="422"/>
      <c r="K199" s="422"/>
      <c r="L199" s="422"/>
      <c r="M199" s="423"/>
      <c r="N199" s="435">
        <v>5</v>
      </c>
      <c r="O199" s="437"/>
      <c r="P199" s="439"/>
      <c r="Q199" s="441"/>
      <c r="R199" s="437"/>
      <c r="S199" s="439"/>
      <c r="T199" s="441"/>
      <c r="U199" s="437"/>
      <c r="V199" s="439"/>
      <c r="W199" s="441"/>
      <c r="X199" s="455"/>
      <c r="Y199" s="467"/>
      <c r="Z199" s="457"/>
      <c r="AA199" s="458"/>
    </row>
    <row r="200" spans="1:27" ht="12" customHeight="1" thickBot="1">
      <c r="A200" s="443"/>
      <c r="B200" s="424"/>
      <c r="C200" s="425"/>
      <c r="D200" s="425"/>
      <c r="E200" s="425"/>
      <c r="F200" s="425"/>
      <c r="G200" s="425"/>
      <c r="H200" s="425"/>
      <c r="I200" s="425"/>
      <c r="J200" s="425"/>
      <c r="K200" s="425"/>
      <c r="L200" s="425"/>
      <c r="M200" s="426"/>
      <c r="N200" s="436"/>
      <c r="O200" s="438"/>
      <c r="P200" s="440"/>
      <c r="Q200" s="442"/>
      <c r="R200" s="438"/>
      <c r="S200" s="440"/>
      <c r="T200" s="442"/>
      <c r="U200" s="438"/>
      <c r="V200" s="440"/>
      <c r="W200" s="442"/>
      <c r="X200" s="466"/>
      <c r="Y200" s="462"/>
      <c r="Z200" s="463"/>
      <c r="AA200" s="464"/>
    </row>
    <row r="201" spans="1:27" ht="11.25" customHeight="1">
      <c r="A201" s="433" t="s">
        <v>71</v>
      </c>
      <c r="B201" s="421" t="str">
        <f>Sorsolás!D16</f>
        <v>TATABÁNYAI SC</v>
      </c>
      <c r="C201" s="422"/>
      <c r="D201" s="422"/>
      <c r="E201" s="422"/>
      <c r="F201" s="422"/>
      <c r="G201" s="422"/>
      <c r="H201" s="422"/>
      <c r="I201" s="422"/>
      <c r="J201" s="422"/>
      <c r="K201" s="422"/>
      <c r="L201" s="422"/>
      <c r="M201" s="423"/>
      <c r="N201" s="435">
        <v>6</v>
      </c>
      <c r="O201" s="437"/>
      <c r="P201" s="439"/>
      <c r="Q201" s="441"/>
      <c r="R201" s="437"/>
      <c r="S201" s="439"/>
      <c r="T201" s="441"/>
      <c r="U201" s="437"/>
      <c r="V201" s="439"/>
      <c r="W201" s="441"/>
      <c r="X201" s="455"/>
      <c r="Y201" s="467"/>
      <c r="Z201" s="468"/>
      <c r="AA201" s="469"/>
    </row>
    <row r="202" spans="1:27" ht="12" customHeight="1" thickBot="1">
      <c r="A202" s="443"/>
      <c r="B202" s="424"/>
      <c r="C202" s="425"/>
      <c r="D202" s="425"/>
      <c r="E202" s="425"/>
      <c r="F202" s="425"/>
      <c r="G202" s="425"/>
      <c r="H202" s="425"/>
      <c r="I202" s="425"/>
      <c r="J202" s="425"/>
      <c r="K202" s="425"/>
      <c r="L202" s="425"/>
      <c r="M202" s="426"/>
      <c r="N202" s="436"/>
      <c r="O202" s="438"/>
      <c r="P202" s="440"/>
      <c r="Q202" s="442"/>
      <c r="R202" s="438"/>
      <c r="S202" s="440"/>
      <c r="T202" s="442"/>
      <c r="U202" s="438"/>
      <c r="V202" s="440"/>
      <c r="W202" s="442"/>
      <c r="X202" s="466"/>
      <c r="Y202" s="470"/>
      <c r="Z202" s="471"/>
      <c r="AA202" s="472"/>
    </row>
    <row r="203" spans="1:27" ht="11.25" customHeight="1">
      <c r="A203" s="433" t="s">
        <v>70</v>
      </c>
      <c r="B203" s="427">
        <f>Sorsolás!D17</f>
        <v>30449</v>
      </c>
      <c r="C203" s="422"/>
      <c r="D203" s="422"/>
      <c r="E203" s="422"/>
      <c r="F203" s="422"/>
      <c r="G203" s="422"/>
      <c r="H203" s="422"/>
      <c r="I203" s="422"/>
      <c r="J203" s="422"/>
      <c r="K203" s="422"/>
      <c r="L203" s="422"/>
      <c r="M203" s="423"/>
      <c r="N203" s="435">
        <v>4</v>
      </c>
      <c r="O203" s="437"/>
      <c r="P203" s="439"/>
      <c r="Q203" s="441"/>
      <c r="R203" s="437"/>
      <c r="S203" s="439"/>
      <c r="T203" s="441"/>
      <c r="U203" s="437"/>
      <c r="V203" s="439"/>
      <c r="W203" s="441"/>
      <c r="X203" s="455"/>
      <c r="Y203" s="467"/>
      <c r="Z203" s="468"/>
      <c r="AA203" s="469"/>
    </row>
    <row r="204" spans="1:27" ht="12" customHeight="1" thickBot="1">
      <c r="A204" s="443"/>
      <c r="B204" s="424"/>
      <c r="C204" s="425"/>
      <c r="D204" s="425"/>
      <c r="E204" s="425"/>
      <c r="F204" s="425"/>
      <c r="G204" s="425"/>
      <c r="H204" s="425"/>
      <c r="I204" s="425"/>
      <c r="J204" s="425"/>
      <c r="K204" s="425"/>
      <c r="L204" s="425"/>
      <c r="M204" s="426"/>
      <c r="N204" s="436"/>
      <c r="O204" s="438"/>
      <c r="P204" s="440"/>
      <c r="Q204" s="442"/>
      <c r="R204" s="438"/>
      <c r="S204" s="440"/>
      <c r="T204" s="442"/>
      <c r="U204" s="438"/>
      <c r="V204" s="440"/>
      <c r="W204" s="442"/>
      <c r="X204" s="466"/>
      <c r="Y204" s="470"/>
      <c r="Z204" s="471"/>
      <c r="AA204" s="472"/>
    </row>
    <row r="205" spans="1:27" ht="11.25" customHeight="1">
      <c r="A205" s="433" t="s">
        <v>69</v>
      </c>
      <c r="B205" s="421">
        <f>Sorsolás!D18</f>
        <v>1180</v>
      </c>
      <c r="C205" s="422"/>
      <c r="D205" s="422"/>
      <c r="E205" s="422"/>
      <c r="F205" s="422"/>
      <c r="G205" s="422"/>
      <c r="H205" s="422"/>
      <c r="I205" s="422"/>
      <c r="J205" s="422"/>
      <c r="K205" s="422"/>
      <c r="L205" s="422"/>
      <c r="M205" s="423"/>
      <c r="N205" s="435">
        <v>3</v>
      </c>
      <c r="O205" s="437"/>
      <c r="P205" s="439"/>
      <c r="Q205" s="441"/>
      <c r="R205" s="437"/>
      <c r="S205" s="439"/>
      <c r="T205" s="441"/>
      <c r="U205" s="437"/>
      <c r="V205" s="439"/>
      <c r="W205" s="441"/>
      <c r="X205" s="455"/>
      <c r="Y205" s="467"/>
      <c r="Z205" s="468"/>
      <c r="AA205" s="469"/>
    </row>
    <row r="206" spans="1:27" ht="12" customHeight="1" thickBot="1">
      <c r="A206" s="434"/>
      <c r="B206" s="424"/>
      <c r="C206" s="425"/>
      <c r="D206" s="425"/>
      <c r="E206" s="425"/>
      <c r="F206" s="425"/>
      <c r="G206" s="425"/>
      <c r="H206" s="425"/>
      <c r="I206" s="425"/>
      <c r="J206" s="425"/>
      <c r="K206" s="425"/>
      <c r="L206" s="425"/>
      <c r="M206" s="426"/>
      <c r="N206" s="436"/>
      <c r="O206" s="438"/>
      <c r="P206" s="440"/>
      <c r="Q206" s="442"/>
      <c r="R206" s="438"/>
      <c r="S206" s="440"/>
      <c r="T206" s="442"/>
      <c r="U206" s="438"/>
      <c r="V206" s="440"/>
      <c r="W206" s="442"/>
      <c r="X206" s="466"/>
      <c r="Y206" s="470"/>
      <c r="Z206" s="471"/>
      <c r="AA206" s="472"/>
    </row>
    <row r="207" spans="1:27" ht="11.25" customHeight="1">
      <c r="A207" s="473" t="s">
        <v>72</v>
      </c>
      <c r="B207" s="475"/>
      <c r="C207" s="476"/>
      <c r="D207" s="476"/>
      <c r="E207" s="477"/>
      <c r="F207" s="475" t="s">
        <v>73</v>
      </c>
      <c r="G207" s="476"/>
      <c r="H207" s="477"/>
      <c r="I207" s="475"/>
      <c r="J207" s="476"/>
      <c r="K207" s="476"/>
      <c r="L207" s="476"/>
      <c r="M207" s="477"/>
      <c r="N207" s="469" t="s">
        <v>65</v>
      </c>
      <c r="O207" s="481"/>
      <c r="P207" s="483"/>
      <c r="Q207" s="485"/>
      <c r="R207" s="487"/>
      <c r="S207" s="489"/>
      <c r="T207" s="491"/>
      <c r="U207" s="493"/>
      <c r="V207" s="495"/>
      <c r="W207" s="497"/>
      <c r="X207" s="455"/>
      <c r="Y207" s="467"/>
      <c r="Z207" s="468"/>
      <c r="AA207" s="469"/>
    </row>
    <row r="208" spans="1:27" ht="12" customHeight="1" thickBot="1">
      <c r="A208" s="474"/>
      <c r="B208" s="478"/>
      <c r="C208" s="479"/>
      <c r="D208" s="479"/>
      <c r="E208" s="480"/>
      <c r="F208" s="478"/>
      <c r="G208" s="479"/>
      <c r="H208" s="480"/>
      <c r="I208" s="478"/>
      <c r="J208" s="479"/>
      <c r="K208" s="479"/>
      <c r="L208" s="479"/>
      <c r="M208" s="480"/>
      <c r="N208" s="472"/>
      <c r="O208" s="482"/>
      <c r="P208" s="484"/>
      <c r="Q208" s="486"/>
      <c r="R208" s="488"/>
      <c r="S208" s="490"/>
      <c r="T208" s="492"/>
      <c r="U208" s="494"/>
      <c r="V208" s="496"/>
      <c r="W208" s="498"/>
      <c r="X208" s="466"/>
      <c r="Y208" s="470"/>
      <c r="Z208" s="471"/>
      <c r="AA208" s="472"/>
    </row>
    <row r="209" spans="1:27" thickBot="1"/>
    <row r="210" spans="1:27" ht="11.25" customHeight="1">
      <c r="A210" s="444" t="s">
        <v>74</v>
      </c>
      <c r="B210" s="445"/>
      <c r="C210" s="445"/>
      <c r="D210" s="445"/>
      <c r="E210" s="445"/>
      <c r="F210" s="445"/>
      <c r="G210" s="445"/>
      <c r="H210" s="445"/>
      <c r="I210" s="445"/>
      <c r="J210" s="445"/>
      <c r="K210" s="445"/>
      <c r="L210" s="445"/>
      <c r="M210" s="445"/>
      <c r="N210" s="445"/>
      <c r="O210" s="445"/>
      <c r="P210" s="445"/>
      <c r="Q210" s="445"/>
      <c r="R210" s="445"/>
      <c r="S210" s="445"/>
      <c r="T210" s="445"/>
      <c r="U210" s="445"/>
      <c r="V210" s="445"/>
      <c r="W210" s="445"/>
      <c r="X210" s="445"/>
      <c r="Y210" s="445"/>
      <c r="Z210" s="445"/>
      <c r="AA210" s="446"/>
    </row>
    <row r="211" spans="1:27" ht="12" customHeight="1" thickBot="1">
      <c r="A211" s="447"/>
      <c r="B211" s="448"/>
      <c r="C211" s="448"/>
      <c r="D211" s="448"/>
      <c r="E211" s="448"/>
      <c r="F211" s="448"/>
      <c r="G211" s="448"/>
      <c r="H211" s="448"/>
      <c r="I211" s="448"/>
      <c r="J211" s="448"/>
      <c r="K211" s="448"/>
      <c r="L211" s="448"/>
      <c r="M211" s="448"/>
      <c r="N211" s="448"/>
      <c r="O211" s="448"/>
      <c r="P211" s="448"/>
      <c r="Q211" s="448"/>
      <c r="R211" s="448"/>
      <c r="S211" s="448"/>
      <c r="T211" s="448"/>
      <c r="U211" s="448"/>
      <c r="V211" s="448"/>
      <c r="W211" s="448"/>
      <c r="X211" s="448"/>
      <c r="Y211" s="448"/>
      <c r="Z211" s="448"/>
      <c r="AA211" s="449"/>
    </row>
    <row r="212" spans="1:27" ht="11.25" customHeight="1">
      <c r="A212" s="450"/>
      <c r="B212" s="453" t="s">
        <v>144</v>
      </c>
      <c r="C212" s="453"/>
      <c r="D212" s="453"/>
      <c r="E212" s="453"/>
      <c r="F212" s="453"/>
      <c r="G212" s="453"/>
      <c r="H212" s="453"/>
      <c r="I212" s="453"/>
      <c r="J212" s="453"/>
      <c r="K212" s="453"/>
      <c r="L212" s="453"/>
      <c r="M212" s="453"/>
      <c r="N212" s="453"/>
      <c r="O212" s="453"/>
      <c r="P212" s="453"/>
      <c r="Q212" s="453"/>
      <c r="R212" s="453"/>
      <c r="S212" s="453"/>
      <c r="T212" s="453"/>
      <c r="U212" s="453"/>
      <c r="V212" s="453"/>
      <c r="W212" s="453"/>
      <c r="X212" s="453"/>
      <c r="Y212" s="453"/>
      <c r="Z212" s="453"/>
      <c r="AA212" s="454"/>
    </row>
    <row r="213" spans="1:27" ht="12" customHeight="1" thickBot="1">
      <c r="A213" s="451"/>
      <c r="B213" s="431"/>
      <c r="C213" s="431"/>
      <c r="D213" s="431"/>
      <c r="E213" s="431"/>
      <c r="F213" s="431"/>
      <c r="G213" s="431"/>
      <c r="H213" s="431"/>
      <c r="I213" s="431"/>
      <c r="J213" s="431"/>
      <c r="K213" s="431"/>
      <c r="L213" s="431"/>
      <c r="M213" s="431"/>
      <c r="N213" s="431"/>
      <c r="O213" s="431"/>
      <c r="P213" s="431"/>
      <c r="Q213" s="431"/>
      <c r="R213" s="431"/>
      <c r="S213" s="431"/>
      <c r="T213" s="431"/>
      <c r="U213" s="431"/>
      <c r="V213" s="431"/>
      <c r="W213" s="431"/>
      <c r="X213" s="431"/>
      <c r="Y213" s="431"/>
      <c r="Z213" s="431"/>
      <c r="AA213" s="432"/>
    </row>
    <row r="214" spans="1:27" ht="11.25" customHeight="1">
      <c r="A214" s="451"/>
      <c r="B214" s="427">
        <f ca="1">TODAY()</f>
        <v>42505</v>
      </c>
      <c r="C214" s="428"/>
      <c r="D214" s="428"/>
      <c r="E214" s="428"/>
      <c r="F214" s="428"/>
      <c r="G214" s="428"/>
      <c r="H214" s="428"/>
      <c r="I214" s="428"/>
      <c r="J214" s="428"/>
      <c r="K214" s="428"/>
      <c r="L214" s="428"/>
      <c r="M214" s="429"/>
      <c r="N214" s="455" t="s">
        <v>62</v>
      </c>
      <c r="O214" s="456" t="s">
        <v>63</v>
      </c>
      <c r="P214" s="457"/>
      <c r="Q214" s="458"/>
      <c r="R214" s="456" t="s">
        <v>64</v>
      </c>
      <c r="S214" s="457"/>
      <c r="T214" s="458"/>
      <c r="U214" s="456" t="s">
        <v>65</v>
      </c>
      <c r="V214" s="457"/>
      <c r="W214" s="458"/>
      <c r="X214" s="465" t="s">
        <v>66</v>
      </c>
      <c r="Y214" s="456" t="s">
        <v>67</v>
      </c>
      <c r="Z214" s="457"/>
      <c r="AA214" s="458"/>
    </row>
    <row r="215" spans="1:27" ht="12" customHeight="1" thickBot="1">
      <c r="A215" s="451"/>
      <c r="B215" s="430"/>
      <c r="C215" s="431"/>
      <c r="D215" s="431"/>
      <c r="E215" s="431"/>
      <c r="F215" s="431"/>
      <c r="G215" s="431"/>
      <c r="H215" s="431"/>
      <c r="I215" s="431"/>
      <c r="J215" s="431"/>
      <c r="K215" s="431"/>
      <c r="L215" s="431"/>
      <c r="M215" s="432"/>
      <c r="N215" s="451"/>
      <c r="O215" s="459"/>
      <c r="P215" s="460"/>
      <c r="Q215" s="461"/>
      <c r="R215" s="459"/>
      <c r="S215" s="460"/>
      <c r="T215" s="461"/>
      <c r="U215" s="459"/>
      <c r="V215" s="460"/>
      <c r="W215" s="461"/>
      <c r="X215" s="451"/>
      <c r="Y215" s="459"/>
      <c r="Z215" s="460"/>
      <c r="AA215" s="461"/>
    </row>
    <row r="216" spans="1:27" ht="11.25" customHeight="1">
      <c r="A216" s="451"/>
      <c r="B216" s="421" t="s">
        <v>149</v>
      </c>
      <c r="C216" s="422"/>
      <c r="D216" s="422"/>
      <c r="E216" s="422"/>
      <c r="F216" s="422"/>
      <c r="G216" s="422"/>
      <c r="H216" s="422"/>
      <c r="I216" s="422"/>
      <c r="J216" s="422"/>
      <c r="K216" s="422"/>
      <c r="L216" s="422"/>
      <c r="M216" s="423"/>
      <c r="N216" s="451"/>
      <c r="O216" s="459"/>
      <c r="P216" s="460"/>
      <c r="Q216" s="461"/>
      <c r="R216" s="459"/>
      <c r="S216" s="460"/>
      <c r="T216" s="461"/>
      <c r="U216" s="459"/>
      <c r="V216" s="460"/>
      <c r="W216" s="461"/>
      <c r="X216" s="451"/>
      <c r="Y216" s="459"/>
      <c r="Z216" s="460"/>
      <c r="AA216" s="461"/>
    </row>
    <row r="217" spans="1:27" ht="12" customHeight="1" thickBot="1">
      <c r="A217" s="452"/>
      <c r="B217" s="424"/>
      <c r="C217" s="425"/>
      <c r="D217" s="425"/>
      <c r="E217" s="425"/>
      <c r="F217" s="425"/>
      <c r="G217" s="425"/>
      <c r="H217" s="425"/>
      <c r="I217" s="425"/>
      <c r="J217" s="425"/>
      <c r="K217" s="425"/>
      <c r="L217" s="425"/>
      <c r="M217" s="426"/>
      <c r="N217" s="452"/>
      <c r="O217" s="462"/>
      <c r="P217" s="463"/>
      <c r="Q217" s="464"/>
      <c r="R217" s="462"/>
      <c r="S217" s="463"/>
      <c r="T217" s="464"/>
      <c r="U217" s="462"/>
      <c r="V217" s="463"/>
      <c r="W217" s="464"/>
      <c r="X217" s="452"/>
      <c r="Y217" s="462"/>
      <c r="Z217" s="463"/>
      <c r="AA217" s="464"/>
    </row>
    <row r="218" spans="1:27" ht="11.25" customHeight="1">
      <c r="A218" s="433" t="s">
        <v>68</v>
      </c>
      <c r="B218" s="421" t="str">
        <f>Sorsolás!E15</f>
        <v>NAGY LÁSZLÓNÉ</v>
      </c>
      <c r="C218" s="422"/>
      <c r="D218" s="422"/>
      <c r="E218" s="422"/>
      <c r="F218" s="422"/>
      <c r="G218" s="422"/>
      <c r="H218" s="422"/>
      <c r="I218" s="422"/>
      <c r="J218" s="422"/>
      <c r="K218" s="422"/>
      <c r="L218" s="422"/>
      <c r="M218" s="423"/>
      <c r="N218" s="435">
        <v>6</v>
      </c>
      <c r="O218" s="437"/>
      <c r="P218" s="439"/>
      <c r="Q218" s="441"/>
      <c r="R218" s="437"/>
      <c r="S218" s="439"/>
      <c r="T218" s="441"/>
      <c r="U218" s="437"/>
      <c r="V218" s="439"/>
      <c r="W218" s="441"/>
      <c r="X218" s="455"/>
      <c r="Y218" s="467"/>
      <c r="Z218" s="457"/>
      <c r="AA218" s="458"/>
    </row>
    <row r="219" spans="1:27" ht="12" customHeight="1" thickBot="1">
      <c r="A219" s="443"/>
      <c r="B219" s="424"/>
      <c r="C219" s="425"/>
      <c r="D219" s="425"/>
      <c r="E219" s="425"/>
      <c r="F219" s="425"/>
      <c r="G219" s="425"/>
      <c r="H219" s="425"/>
      <c r="I219" s="425"/>
      <c r="J219" s="425"/>
      <c r="K219" s="425"/>
      <c r="L219" s="425"/>
      <c r="M219" s="426"/>
      <c r="N219" s="436"/>
      <c r="O219" s="438"/>
      <c r="P219" s="440"/>
      <c r="Q219" s="442"/>
      <c r="R219" s="438"/>
      <c r="S219" s="440"/>
      <c r="T219" s="442"/>
      <c r="U219" s="438"/>
      <c r="V219" s="440"/>
      <c r="W219" s="442"/>
      <c r="X219" s="466"/>
      <c r="Y219" s="462"/>
      <c r="Z219" s="463"/>
      <c r="AA219" s="464"/>
    </row>
    <row r="220" spans="1:27" ht="11.25" customHeight="1">
      <c r="A220" s="433" t="s">
        <v>71</v>
      </c>
      <c r="B220" s="421" t="str">
        <f>Sorsolás!E16</f>
        <v>BKV ELŐRE</v>
      </c>
      <c r="C220" s="422"/>
      <c r="D220" s="422"/>
      <c r="E220" s="422"/>
      <c r="F220" s="422"/>
      <c r="G220" s="422"/>
      <c r="H220" s="422"/>
      <c r="I220" s="422"/>
      <c r="J220" s="422"/>
      <c r="K220" s="422"/>
      <c r="L220" s="422"/>
      <c r="M220" s="423"/>
      <c r="N220" s="435">
        <v>5</v>
      </c>
      <c r="O220" s="437"/>
      <c r="P220" s="439"/>
      <c r="Q220" s="441"/>
      <c r="R220" s="437"/>
      <c r="S220" s="439"/>
      <c r="T220" s="441"/>
      <c r="U220" s="437"/>
      <c r="V220" s="439"/>
      <c r="W220" s="441"/>
      <c r="X220" s="455"/>
      <c r="Y220" s="467"/>
      <c r="Z220" s="468"/>
      <c r="AA220" s="469"/>
    </row>
    <row r="221" spans="1:27" ht="12" customHeight="1" thickBot="1">
      <c r="A221" s="443"/>
      <c r="B221" s="424"/>
      <c r="C221" s="425"/>
      <c r="D221" s="425"/>
      <c r="E221" s="425"/>
      <c r="F221" s="425"/>
      <c r="G221" s="425"/>
      <c r="H221" s="425"/>
      <c r="I221" s="425"/>
      <c r="J221" s="425"/>
      <c r="K221" s="425"/>
      <c r="L221" s="425"/>
      <c r="M221" s="426"/>
      <c r="N221" s="436"/>
      <c r="O221" s="438"/>
      <c r="P221" s="440"/>
      <c r="Q221" s="442"/>
      <c r="R221" s="438"/>
      <c r="S221" s="440"/>
      <c r="T221" s="442"/>
      <c r="U221" s="438"/>
      <c r="V221" s="440"/>
      <c r="W221" s="442"/>
      <c r="X221" s="466"/>
      <c r="Y221" s="470"/>
      <c r="Z221" s="471"/>
      <c r="AA221" s="472"/>
    </row>
    <row r="222" spans="1:27" ht="11.25" customHeight="1">
      <c r="A222" s="433" t="s">
        <v>70</v>
      </c>
      <c r="B222" s="427">
        <f>Sorsolás!E17</f>
        <v>24629</v>
      </c>
      <c r="C222" s="422"/>
      <c r="D222" s="422"/>
      <c r="E222" s="422"/>
      <c r="F222" s="422"/>
      <c r="G222" s="422"/>
      <c r="H222" s="422"/>
      <c r="I222" s="422"/>
      <c r="J222" s="422"/>
      <c r="K222" s="422"/>
      <c r="L222" s="422"/>
      <c r="M222" s="423"/>
      <c r="N222" s="435">
        <v>3</v>
      </c>
      <c r="O222" s="437"/>
      <c r="P222" s="439"/>
      <c r="Q222" s="441"/>
      <c r="R222" s="437"/>
      <c r="S222" s="439"/>
      <c r="T222" s="441"/>
      <c r="U222" s="437"/>
      <c r="V222" s="439"/>
      <c r="W222" s="441"/>
      <c r="X222" s="455"/>
      <c r="Y222" s="467"/>
      <c r="Z222" s="468"/>
      <c r="AA222" s="469"/>
    </row>
    <row r="223" spans="1:27" ht="12" customHeight="1" thickBot="1">
      <c r="A223" s="443"/>
      <c r="B223" s="424"/>
      <c r="C223" s="425"/>
      <c r="D223" s="425"/>
      <c r="E223" s="425"/>
      <c r="F223" s="425"/>
      <c r="G223" s="425"/>
      <c r="H223" s="425"/>
      <c r="I223" s="425"/>
      <c r="J223" s="425"/>
      <c r="K223" s="425"/>
      <c r="L223" s="425"/>
      <c r="M223" s="426"/>
      <c r="N223" s="436"/>
      <c r="O223" s="438"/>
      <c r="P223" s="440"/>
      <c r="Q223" s="442"/>
      <c r="R223" s="438"/>
      <c r="S223" s="440"/>
      <c r="T223" s="442"/>
      <c r="U223" s="438"/>
      <c r="V223" s="440"/>
      <c r="W223" s="442"/>
      <c r="X223" s="466"/>
      <c r="Y223" s="470"/>
      <c r="Z223" s="471"/>
      <c r="AA223" s="472"/>
    </row>
    <row r="224" spans="1:27" ht="11.25" customHeight="1">
      <c r="A224" s="433" t="s">
        <v>69</v>
      </c>
      <c r="B224" s="421">
        <f>Sorsolás!E18</f>
        <v>704</v>
      </c>
      <c r="C224" s="422"/>
      <c r="D224" s="422"/>
      <c r="E224" s="422"/>
      <c r="F224" s="422"/>
      <c r="G224" s="422"/>
      <c r="H224" s="422"/>
      <c r="I224" s="422"/>
      <c r="J224" s="422"/>
      <c r="K224" s="422"/>
      <c r="L224" s="422"/>
      <c r="M224" s="423"/>
      <c r="N224" s="435">
        <v>4</v>
      </c>
      <c r="O224" s="437"/>
      <c r="P224" s="439"/>
      <c r="Q224" s="441"/>
      <c r="R224" s="437"/>
      <c r="S224" s="439"/>
      <c r="T224" s="441"/>
      <c r="U224" s="437"/>
      <c r="V224" s="439"/>
      <c r="W224" s="441"/>
      <c r="X224" s="455"/>
      <c r="Y224" s="467"/>
      <c r="Z224" s="468"/>
      <c r="AA224" s="469"/>
    </row>
    <row r="225" spans="1:27" ht="12" customHeight="1" thickBot="1">
      <c r="A225" s="434"/>
      <c r="B225" s="424"/>
      <c r="C225" s="425"/>
      <c r="D225" s="425"/>
      <c r="E225" s="425"/>
      <c r="F225" s="425"/>
      <c r="G225" s="425"/>
      <c r="H225" s="425"/>
      <c r="I225" s="425"/>
      <c r="J225" s="425"/>
      <c r="K225" s="425"/>
      <c r="L225" s="425"/>
      <c r="M225" s="426"/>
      <c r="N225" s="436"/>
      <c r="O225" s="438"/>
      <c r="P225" s="440"/>
      <c r="Q225" s="442"/>
      <c r="R225" s="438"/>
      <c r="S225" s="440"/>
      <c r="T225" s="442"/>
      <c r="U225" s="438"/>
      <c r="V225" s="440"/>
      <c r="W225" s="442"/>
      <c r="X225" s="466"/>
      <c r="Y225" s="470"/>
      <c r="Z225" s="471"/>
      <c r="AA225" s="472"/>
    </row>
    <row r="226" spans="1:27" ht="11.25" customHeight="1">
      <c r="A226" s="473" t="s">
        <v>72</v>
      </c>
      <c r="B226" s="475"/>
      <c r="C226" s="476"/>
      <c r="D226" s="476"/>
      <c r="E226" s="477"/>
      <c r="F226" s="475" t="s">
        <v>73</v>
      </c>
      <c r="G226" s="476"/>
      <c r="H226" s="477"/>
      <c r="I226" s="475"/>
      <c r="J226" s="476"/>
      <c r="K226" s="476"/>
      <c r="L226" s="476"/>
      <c r="M226" s="477"/>
      <c r="N226" s="469" t="s">
        <v>65</v>
      </c>
      <c r="O226" s="481"/>
      <c r="P226" s="483"/>
      <c r="Q226" s="485"/>
      <c r="R226" s="487"/>
      <c r="S226" s="489"/>
      <c r="T226" s="491"/>
      <c r="U226" s="493"/>
      <c r="V226" s="495"/>
      <c r="W226" s="497"/>
      <c r="X226" s="455"/>
      <c r="Y226" s="467"/>
      <c r="Z226" s="468"/>
      <c r="AA226" s="469"/>
    </row>
    <row r="227" spans="1:27" ht="12" customHeight="1" thickBot="1">
      <c r="A227" s="474"/>
      <c r="B227" s="478"/>
      <c r="C227" s="479"/>
      <c r="D227" s="479"/>
      <c r="E227" s="480"/>
      <c r="F227" s="478"/>
      <c r="G227" s="479"/>
      <c r="H227" s="480"/>
      <c r="I227" s="478"/>
      <c r="J227" s="479"/>
      <c r="K227" s="479"/>
      <c r="L227" s="479"/>
      <c r="M227" s="480"/>
      <c r="N227" s="472"/>
      <c r="O227" s="482"/>
      <c r="P227" s="484"/>
      <c r="Q227" s="486"/>
      <c r="R227" s="488"/>
      <c r="S227" s="490"/>
      <c r="T227" s="492"/>
      <c r="U227" s="494"/>
      <c r="V227" s="496"/>
      <c r="W227" s="498"/>
      <c r="X227" s="466"/>
      <c r="Y227" s="470"/>
      <c r="Z227" s="471"/>
      <c r="AA227" s="472"/>
    </row>
    <row r="228" spans="1:27" ht="12" customHeight="1" thickBot="1"/>
    <row r="229" spans="1:27" ht="11.25" customHeight="1">
      <c r="A229" s="444" t="s">
        <v>74</v>
      </c>
      <c r="B229" s="445"/>
      <c r="C229" s="445"/>
      <c r="D229" s="445"/>
      <c r="E229" s="445"/>
      <c r="F229" s="445"/>
      <c r="G229" s="445"/>
      <c r="H229" s="445"/>
      <c r="I229" s="445"/>
      <c r="J229" s="445"/>
      <c r="K229" s="445"/>
      <c r="L229" s="445"/>
      <c r="M229" s="445"/>
      <c r="N229" s="445"/>
      <c r="O229" s="445"/>
      <c r="P229" s="445"/>
      <c r="Q229" s="445"/>
      <c r="R229" s="445"/>
      <c r="S229" s="445"/>
      <c r="T229" s="445"/>
      <c r="U229" s="445"/>
      <c r="V229" s="445"/>
      <c r="W229" s="445"/>
      <c r="X229" s="445"/>
      <c r="Y229" s="445"/>
      <c r="Z229" s="445"/>
      <c r="AA229" s="446"/>
    </row>
    <row r="230" spans="1:27" ht="12" customHeight="1" thickBot="1">
      <c r="A230" s="447"/>
      <c r="B230" s="448"/>
      <c r="C230" s="448"/>
      <c r="D230" s="448"/>
      <c r="E230" s="448"/>
      <c r="F230" s="448"/>
      <c r="G230" s="448"/>
      <c r="H230" s="448"/>
      <c r="I230" s="448"/>
      <c r="J230" s="448"/>
      <c r="K230" s="448"/>
      <c r="L230" s="448"/>
      <c r="M230" s="448"/>
      <c r="N230" s="448"/>
      <c r="O230" s="448"/>
      <c r="P230" s="448"/>
      <c r="Q230" s="448"/>
      <c r="R230" s="448"/>
      <c r="S230" s="448"/>
      <c r="T230" s="448"/>
      <c r="U230" s="448"/>
      <c r="V230" s="448"/>
      <c r="W230" s="448"/>
      <c r="X230" s="448"/>
      <c r="Y230" s="448"/>
      <c r="Z230" s="448"/>
      <c r="AA230" s="449"/>
    </row>
    <row r="231" spans="1:27" ht="11.25" customHeight="1">
      <c r="A231" s="450"/>
      <c r="B231" s="453" t="s">
        <v>144</v>
      </c>
      <c r="C231" s="453"/>
      <c r="D231" s="453"/>
      <c r="E231" s="453"/>
      <c r="F231" s="453"/>
      <c r="G231" s="453"/>
      <c r="H231" s="453"/>
      <c r="I231" s="453"/>
      <c r="J231" s="453"/>
      <c r="K231" s="453"/>
      <c r="L231" s="453"/>
      <c r="M231" s="453"/>
      <c r="N231" s="453"/>
      <c r="O231" s="453"/>
      <c r="P231" s="453"/>
      <c r="Q231" s="453"/>
      <c r="R231" s="453"/>
      <c r="S231" s="453"/>
      <c r="T231" s="453"/>
      <c r="U231" s="453"/>
      <c r="V231" s="453"/>
      <c r="W231" s="453"/>
      <c r="X231" s="453"/>
      <c r="Y231" s="453"/>
      <c r="Z231" s="453"/>
      <c r="AA231" s="454"/>
    </row>
    <row r="232" spans="1:27" ht="12" customHeight="1" thickBot="1">
      <c r="A232" s="451"/>
      <c r="B232" s="431"/>
      <c r="C232" s="431"/>
      <c r="D232" s="431"/>
      <c r="E232" s="431"/>
      <c r="F232" s="431"/>
      <c r="G232" s="431"/>
      <c r="H232" s="431"/>
      <c r="I232" s="431"/>
      <c r="J232" s="431"/>
      <c r="K232" s="431"/>
      <c r="L232" s="431"/>
      <c r="M232" s="431"/>
      <c r="N232" s="431"/>
      <c r="O232" s="431"/>
      <c r="P232" s="431"/>
      <c r="Q232" s="431"/>
      <c r="R232" s="431"/>
      <c r="S232" s="431"/>
      <c r="T232" s="431"/>
      <c r="U232" s="431"/>
      <c r="V232" s="431"/>
      <c r="W232" s="431"/>
      <c r="X232" s="431"/>
      <c r="Y232" s="431"/>
      <c r="Z232" s="431"/>
      <c r="AA232" s="432"/>
    </row>
    <row r="233" spans="1:27" ht="11.25" customHeight="1">
      <c r="A233" s="451"/>
      <c r="B233" s="427">
        <f ca="1">TODAY()</f>
        <v>42505</v>
      </c>
      <c r="C233" s="428"/>
      <c r="D233" s="428"/>
      <c r="E233" s="428"/>
      <c r="F233" s="428"/>
      <c r="G233" s="428"/>
      <c r="H233" s="428"/>
      <c r="I233" s="428"/>
      <c r="J233" s="428"/>
      <c r="K233" s="428"/>
      <c r="L233" s="428"/>
      <c r="M233" s="429"/>
      <c r="N233" s="455" t="s">
        <v>62</v>
      </c>
      <c r="O233" s="456" t="s">
        <v>63</v>
      </c>
      <c r="P233" s="457"/>
      <c r="Q233" s="458"/>
      <c r="R233" s="456" t="s">
        <v>64</v>
      </c>
      <c r="S233" s="457"/>
      <c r="T233" s="458"/>
      <c r="U233" s="456" t="s">
        <v>65</v>
      </c>
      <c r="V233" s="457"/>
      <c r="W233" s="458"/>
      <c r="X233" s="465" t="s">
        <v>66</v>
      </c>
      <c r="Y233" s="456" t="s">
        <v>67</v>
      </c>
      <c r="Z233" s="457"/>
      <c r="AA233" s="458"/>
    </row>
    <row r="234" spans="1:27" ht="12" customHeight="1" thickBot="1">
      <c r="A234" s="451"/>
      <c r="B234" s="430"/>
      <c r="C234" s="431"/>
      <c r="D234" s="431"/>
      <c r="E234" s="431"/>
      <c r="F234" s="431"/>
      <c r="G234" s="431"/>
      <c r="H234" s="431"/>
      <c r="I234" s="431"/>
      <c r="J234" s="431"/>
      <c r="K234" s="431"/>
      <c r="L234" s="431"/>
      <c r="M234" s="432"/>
      <c r="N234" s="451"/>
      <c r="O234" s="459"/>
      <c r="P234" s="460"/>
      <c r="Q234" s="461"/>
      <c r="R234" s="459"/>
      <c r="S234" s="460"/>
      <c r="T234" s="461"/>
      <c r="U234" s="459"/>
      <c r="V234" s="460"/>
      <c r="W234" s="461"/>
      <c r="X234" s="451"/>
      <c r="Y234" s="459"/>
      <c r="Z234" s="460"/>
      <c r="AA234" s="461"/>
    </row>
    <row r="235" spans="1:27" ht="11.25" customHeight="1">
      <c r="A235" s="451"/>
      <c r="B235" s="421" t="s">
        <v>149</v>
      </c>
      <c r="C235" s="422"/>
      <c r="D235" s="422"/>
      <c r="E235" s="422"/>
      <c r="F235" s="422"/>
      <c r="G235" s="422"/>
      <c r="H235" s="422"/>
      <c r="I235" s="422"/>
      <c r="J235" s="422"/>
      <c r="K235" s="422"/>
      <c r="L235" s="422"/>
      <c r="M235" s="423"/>
      <c r="N235" s="451"/>
      <c r="O235" s="459"/>
      <c r="P235" s="460"/>
      <c r="Q235" s="461"/>
      <c r="R235" s="459"/>
      <c r="S235" s="460"/>
      <c r="T235" s="461"/>
      <c r="U235" s="459"/>
      <c r="V235" s="460"/>
      <c r="W235" s="461"/>
      <c r="X235" s="451"/>
      <c r="Y235" s="459"/>
      <c r="Z235" s="460"/>
      <c r="AA235" s="461"/>
    </row>
    <row r="236" spans="1:27" ht="12" customHeight="1" thickBot="1">
      <c r="A236" s="452"/>
      <c r="B236" s="424"/>
      <c r="C236" s="425"/>
      <c r="D236" s="425"/>
      <c r="E236" s="425"/>
      <c r="F236" s="425"/>
      <c r="G236" s="425"/>
      <c r="H236" s="425"/>
      <c r="I236" s="425"/>
      <c r="J236" s="425"/>
      <c r="K236" s="425"/>
      <c r="L236" s="425"/>
      <c r="M236" s="426"/>
      <c r="N236" s="452"/>
      <c r="O236" s="462"/>
      <c r="P236" s="463"/>
      <c r="Q236" s="464"/>
      <c r="R236" s="462"/>
      <c r="S236" s="463"/>
      <c r="T236" s="464"/>
      <c r="U236" s="462"/>
      <c r="V236" s="463"/>
      <c r="W236" s="464"/>
      <c r="X236" s="452"/>
      <c r="Y236" s="462"/>
      <c r="Z236" s="463"/>
      <c r="AA236" s="464"/>
    </row>
    <row r="237" spans="1:27" ht="11.25" customHeight="1">
      <c r="A237" s="433" t="s">
        <v>68</v>
      </c>
      <c r="B237" s="421" t="str">
        <f>Sorsolás!B19</f>
        <v>HORVÁTH IMRÉNÉ</v>
      </c>
      <c r="C237" s="422"/>
      <c r="D237" s="422"/>
      <c r="E237" s="422"/>
      <c r="F237" s="422"/>
      <c r="G237" s="422"/>
      <c r="H237" s="422"/>
      <c r="I237" s="422"/>
      <c r="J237" s="422"/>
      <c r="K237" s="422"/>
      <c r="L237" s="422"/>
      <c r="M237" s="423"/>
      <c r="N237" s="435">
        <v>3</v>
      </c>
      <c r="O237" s="437"/>
      <c r="P237" s="439"/>
      <c r="Q237" s="441"/>
      <c r="R237" s="437"/>
      <c r="S237" s="439"/>
      <c r="T237" s="441"/>
      <c r="U237" s="437"/>
      <c r="V237" s="439"/>
      <c r="W237" s="441"/>
      <c r="X237" s="455"/>
      <c r="Y237" s="467"/>
      <c r="Z237" s="457"/>
      <c r="AA237" s="458"/>
    </row>
    <row r="238" spans="1:27" ht="12" customHeight="1" thickBot="1">
      <c r="A238" s="443"/>
      <c r="B238" s="424"/>
      <c r="C238" s="425"/>
      <c r="D238" s="425"/>
      <c r="E238" s="425"/>
      <c r="F238" s="425"/>
      <c r="G238" s="425"/>
      <c r="H238" s="425"/>
      <c r="I238" s="425"/>
      <c r="J238" s="425"/>
      <c r="K238" s="425"/>
      <c r="L238" s="425"/>
      <c r="M238" s="426"/>
      <c r="N238" s="436"/>
      <c r="O238" s="438"/>
      <c r="P238" s="440"/>
      <c r="Q238" s="442"/>
      <c r="R238" s="438"/>
      <c r="S238" s="440"/>
      <c r="T238" s="442"/>
      <c r="U238" s="438"/>
      <c r="V238" s="440"/>
      <c r="W238" s="442"/>
      <c r="X238" s="466"/>
      <c r="Y238" s="462"/>
      <c r="Z238" s="463"/>
      <c r="AA238" s="464"/>
    </row>
    <row r="239" spans="1:27" ht="11.25" customHeight="1">
      <c r="A239" s="433" t="s">
        <v>71</v>
      </c>
      <c r="B239" s="421" t="str">
        <f>Sorsolás!B20</f>
        <v>MÁRIAKÁLNOK SE</v>
      </c>
      <c r="C239" s="422"/>
      <c r="D239" s="422"/>
      <c r="E239" s="422"/>
      <c r="F239" s="422"/>
      <c r="G239" s="422"/>
      <c r="H239" s="422"/>
      <c r="I239" s="422"/>
      <c r="J239" s="422"/>
      <c r="K239" s="422"/>
      <c r="L239" s="422"/>
      <c r="M239" s="423"/>
      <c r="N239" s="435">
        <v>4</v>
      </c>
      <c r="O239" s="437"/>
      <c r="P239" s="439"/>
      <c r="Q239" s="441"/>
      <c r="R239" s="437"/>
      <c r="S239" s="439"/>
      <c r="T239" s="441"/>
      <c r="U239" s="437"/>
      <c r="V239" s="439"/>
      <c r="W239" s="441"/>
      <c r="X239" s="455"/>
      <c r="Y239" s="467"/>
      <c r="Z239" s="468"/>
      <c r="AA239" s="469"/>
    </row>
    <row r="240" spans="1:27" ht="12" customHeight="1" thickBot="1">
      <c r="A240" s="443"/>
      <c r="B240" s="424"/>
      <c r="C240" s="425"/>
      <c r="D240" s="425"/>
      <c r="E240" s="425"/>
      <c r="F240" s="425"/>
      <c r="G240" s="425"/>
      <c r="H240" s="425"/>
      <c r="I240" s="425"/>
      <c r="J240" s="425"/>
      <c r="K240" s="425"/>
      <c r="L240" s="425"/>
      <c r="M240" s="426"/>
      <c r="N240" s="436"/>
      <c r="O240" s="438"/>
      <c r="P240" s="440"/>
      <c r="Q240" s="442"/>
      <c r="R240" s="438"/>
      <c r="S240" s="440"/>
      <c r="T240" s="442"/>
      <c r="U240" s="438"/>
      <c r="V240" s="440"/>
      <c r="W240" s="442"/>
      <c r="X240" s="466"/>
      <c r="Y240" s="470"/>
      <c r="Z240" s="471"/>
      <c r="AA240" s="472"/>
    </row>
    <row r="241" spans="1:27" ht="11.25" customHeight="1">
      <c r="A241" s="433" t="s">
        <v>70</v>
      </c>
      <c r="B241" s="427" t="str">
        <f>Sorsolás!B21</f>
        <v>B21</v>
      </c>
      <c r="C241" s="422"/>
      <c r="D241" s="422"/>
      <c r="E241" s="422"/>
      <c r="F241" s="422"/>
      <c r="G241" s="422"/>
      <c r="H241" s="422"/>
      <c r="I241" s="422"/>
      <c r="J241" s="422"/>
      <c r="K241" s="422"/>
      <c r="L241" s="422"/>
      <c r="M241" s="423"/>
      <c r="N241" s="435">
        <v>6</v>
      </c>
      <c r="O241" s="437"/>
      <c r="P241" s="439"/>
      <c r="Q241" s="441"/>
      <c r="R241" s="437"/>
      <c r="S241" s="439"/>
      <c r="T241" s="441"/>
      <c r="U241" s="437"/>
      <c r="V241" s="439"/>
      <c r="W241" s="441"/>
      <c r="X241" s="455"/>
      <c r="Y241" s="467"/>
      <c r="Z241" s="468"/>
      <c r="AA241" s="469"/>
    </row>
    <row r="242" spans="1:27" ht="12" customHeight="1" thickBot="1">
      <c r="A242" s="443"/>
      <c r="B242" s="424"/>
      <c r="C242" s="425"/>
      <c r="D242" s="425"/>
      <c r="E242" s="425"/>
      <c r="F242" s="425"/>
      <c r="G242" s="425"/>
      <c r="H242" s="425"/>
      <c r="I242" s="425"/>
      <c r="J242" s="425"/>
      <c r="K242" s="425"/>
      <c r="L242" s="425"/>
      <c r="M242" s="426"/>
      <c r="N242" s="436"/>
      <c r="O242" s="438"/>
      <c r="P242" s="440"/>
      <c r="Q242" s="442"/>
      <c r="R242" s="438"/>
      <c r="S242" s="440"/>
      <c r="T242" s="442"/>
      <c r="U242" s="438"/>
      <c r="V242" s="440"/>
      <c r="W242" s="442"/>
      <c r="X242" s="466"/>
      <c r="Y242" s="470"/>
      <c r="Z242" s="471"/>
      <c r="AA242" s="472"/>
    </row>
    <row r="243" spans="1:27" ht="11.25" customHeight="1">
      <c r="A243" s="433" t="s">
        <v>69</v>
      </c>
      <c r="B243" s="421" t="str">
        <f>Sorsolás!B22</f>
        <v>B22</v>
      </c>
      <c r="C243" s="422"/>
      <c r="D243" s="422"/>
      <c r="E243" s="422"/>
      <c r="F243" s="422"/>
      <c r="G243" s="422"/>
      <c r="H243" s="422"/>
      <c r="I243" s="422"/>
      <c r="J243" s="422"/>
      <c r="K243" s="422"/>
      <c r="L243" s="422"/>
      <c r="M243" s="423"/>
      <c r="N243" s="435">
        <v>5</v>
      </c>
      <c r="O243" s="437"/>
      <c r="P243" s="439"/>
      <c r="Q243" s="441"/>
      <c r="R243" s="437"/>
      <c r="S243" s="439"/>
      <c r="T243" s="441"/>
      <c r="U243" s="437"/>
      <c r="V243" s="439"/>
      <c r="W243" s="441"/>
      <c r="X243" s="455"/>
      <c r="Y243" s="467"/>
      <c r="Z243" s="468"/>
      <c r="AA243" s="469"/>
    </row>
    <row r="244" spans="1:27" ht="12" customHeight="1" thickBot="1">
      <c r="A244" s="434"/>
      <c r="B244" s="424"/>
      <c r="C244" s="425"/>
      <c r="D244" s="425"/>
      <c r="E244" s="425"/>
      <c r="F244" s="425"/>
      <c r="G244" s="425"/>
      <c r="H244" s="425"/>
      <c r="I244" s="425"/>
      <c r="J244" s="425"/>
      <c r="K244" s="425"/>
      <c r="L244" s="425"/>
      <c r="M244" s="426"/>
      <c r="N244" s="436"/>
      <c r="O244" s="438"/>
      <c r="P244" s="440"/>
      <c r="Q244" s="442"/>
      <c r="R244" s="438"/>
      <c r="S244" s="440"/>
      <c r="T244" s="442"/>
      <c r="U244" s="438"/>
      <c r="V244" s="440"/>
      <c r="W244" s="442"/>
      <c r="X244" s="466"/>
      <c r="Y244" s="470"/>
      <c r="Z244" s="471"/>
      <c r="AA244" s="472"/>
    </row>
    <row r="245" spans="1:27" ht="11.25" customHeight="1">
      <c r="A245" s="473" t="s">
        <v>72</v>
      </c>
      <c r="B245" s="475"/>
      <c r="C245" s="476"/>
      <c r="D245" s="476"/>
      <c r="E245" s="477"/>
      <c r="F245" s="475" t="s">
        <v>73</v>
      </c>
      <c r="G245" s="476"/>
      <c r="H245" s="477"/>
      <c r="I245" s="475"/>
      <c r="J245" s="476"/>
      <c r="K245" s="476"/>
      <c r="L245" s="476"/>
      <c r="M245" s="477"/>
      <c r="N245" s="469" t="s">
        <v>65</v>
      </c>
      <c r="O245" s="481"/>
      <c r="P245" s="483"/>
      <c r="Q245" s="485"/>
      <c r="R245" s="487"/>
      <c r="S245" s="489"/>
      <c r="T245" s="491"/>
      <c r="U245" s="493"/>
      <c r="V245" s="495"/>
      <c r="W245" s="497"/>
      <c r="X245" s="455"/>
      <c r="Y245" s="467"/>
      <c r="Z245" s="468"/>
      <c r="AA245" s="469"/>
    </row>
    <row r="246" spans="1:27" ht="12" customHeight="1" thickBot="1">
      <c r="A246" s="474"/>
      <c r="B246" s="478"/>
      <c r="C246" s="479"/>
      <c r="D246" s="479"/>
      <c r="E246" s="480"/>
      <c r="F246" s="478"/>
      <c r="G246" s="479"/>
      <c r="H246" s="480"/>
      <c r="I246" s="478"/>
      <c r="J246" s="479"/>
      <c r="K246" s="479"/>
      <c r="L246" s="479"/>
      <c r="M246" s="480"/>
      <c r="N246" s="472"/>
      <c r="O246" s="482"/>
      <c r="P246" s="484"/>
      <c r="Q246" s="486"/>
      <c r="R246" s="488"/>
      <c r="S246" s="490"/>
      <c r="T246" s="492"/>
      <c r="U246" s="494"/>
      <c r="V246" s="496"/>
      <c r="W246" s="498"/>
      <c r="X246" s="466"/>
      <c r="Y246" s="470"/>
      <c r="Z246" s="471"/>
      <c r="AA246" s="472"/>
    </row>
    <row r="247" spans="1:27" thickBot="1"/>
    <row r="248" spans="1:27" ht="11.25" customHeight="1">
      <c r="A248" s="444" t="s">
        <v>74</v>
      </c>
      <c r="B248" s="445"/>
      <c r="C248" s="445"/>
      <c r="D248" s="445"/>
      <c r="E248" s="445"/>
      <c r="F248" s="445"/>
      <c r="G248" s="445"/>
      <c r="H248" s="445"/>
      <c r="I248" s="445"/>
      <c r="J248" s="445"/>
      <c r="K248" s="445"/>
      <c r="L248" s="445"/>
      <c r="M248" s="445"/>
      <c r="N248" s="445"/>
      <c r="O248" s="445"/>
      <c r="P248" s="445"/>
      <c r="Q248" s="445"/>
      <c r="R248" s="445"/>
      <c r="S248" s="445"/>
      <c r="T248" s="445"/>
      <c r="U248" s="445"/>
      <c r="V248" s="445"/>
      <c r="W248" s="445"/>
      <c r="X248" s="445"/>
      <c r="Y248" s="445"/>
      <c r="Z248" s="445"/>
      <c r="AA248" s="446"/>
    </row>
    <row r="249" spans="1:27" ht="12" customHeight="1" thickBot="1">
      <c r="A249" s="447"/>
      <c r="B249" s="448"/>
      <c r="C249" s="448"/>
      <c r="D249" s="448"/>
      <c r="E249" s="448"/>
      <c r="F249" s="448"/>
      <c r="G249" s="448"/>
      <c r="H249" s="448"/>
      <c r="I249" s="448"/>
      <c r="J249" s="448"/>
      <c r="K249" s="448"/>
      <c r="L249" s="448"/>
      <c r="M249" s="448"/>
      <c r="N249" s="448"/>
      <c r="O249" s="448"/>
      <c r="P249" s="448"/>
      <c r="Q249" s="448"/>
      <c r="R249" s="448"/>
      <c r="S249" s="448"/>
      <c r="T249" s="448"/>
      <c r="U249" s="448"/>
      <c r="V249" s="448"/>
      <c r="W249" s="448"/>
      <c r="X249" s="448"/>
      <c r="Y249" s="448"/>
      <c r="Z249" s="448"/>
      <c r="AA249" s="449"/>
    </row>
    <row r="250" spans="1:27" ht="11.25" customHeight="1">
      <c r="A250" s="450"/>
      <c r="B250" s="453" t="s">
        <v>144</v>
      </c>
      <c r="C250" s="453"/>
      <c r="D250" s="453"/>
      <c r="E250" s="453"/>
      <c r="F250" s="453"/>
      <c r="G250" s="453"/>
      <c r="H250" s="453"/>
      <c r="I250" s="453"/>
      <c r="J250" s="453"/>
      <c r="K250" s="453"/>
      <c r="L250" s="453"/>
      <c r="M250" s="453"/>
      <c r="N250" s="453"/>
      <c r="O250" s="453"/>
      <c r="P250" s="453"/>
      <c r="Q250" s="453"/>
      <c r="R250" s="453"/>
      <c r="S250" s="453"/>
      <c r="T250" s="453"/>
      <c r="U250" s="453"/>
      <c r="V250" s="453"/>
      <c r="W250" s="453"/>
      <c r="X250" s="453"/>
      <c r="Y250" s="453"/>
      <c r="Z250" s="453"/>
      <c r="AA250" s="454"/>
    </row>
    <row r="251" spans="1:27" ht="12" customHeight="1" thickBot="1">
      <c r="A251" s="451"/>
      <c r="B251" s="431"/>
      <c r="C251" s="431"/>
      <c r="D251" s="431"/>
      <c r="E251" s="431"/>
      <c r="F251" s="431"/>
      <c r="G251" s="431"/>
      <c r="H251" s="431"/>
      <c r="I251" s="431"/>
      <c r="J251" s="431"/>
      <c r="K251" s="431"/>
      <c r="L251" s="431"/>
      <c r="M251" s="431"/>
      <c r="N251" s="431"/>
      <c r="O251" s="431"/>
      <c r="P251" s="431"/>
      <c r="Q251" s="431"/>
      <c r="R251" s="431"/>
      <c r="S251" s="431"/>
      <c r="T251" s="431"/>
      <c r="U251" s="431"/>
      <c r="V251" s="431"/>
      <c r="W251" s="431"/>
      <c r="X251" s="431"/>
      <c r="Y251" s="431"/>
      <c r="Z251" s="431"/>
      <c r="AA251" s="432"/>
    </row>
    <row r="252" spans="1:27" ht="11.25" customHeight="1">
      <c r="A252" s="451"/>
      <c r="B252" s="427">
        <f ca="1">TODAY()</f>
        <v>42505</v>
      </c>
      <c r="C252" s="428"/>
      <c r="D252" s="428"/>
      <c r="E252" s="428"/>
      <c r="F252" s="428"/>
      <c r="G252" s="428"/>
      <c r="H252" s="428"/>
      <c r="I252" s="428"/>
      <c r="J252" s="428"/>
      <c r="K252" s="428"/>
      <c r="L252" s="428"/>
      <c r="M252" s="429"/>
      <c r="N252" s="455" t="s">
        <v>62</v>
      </c>
      <c r="O252" s="456" t="s">
        <v>63</v>
      </c>
      <c r="P252" s="457"/>
      <c r="Q252" s="458"/>
      <c r="R252" s="456" t="s">
        <v>64</v>
      </c>
      <c r="S252" s="457"/>
      <c r="T252" s="458"/>
      <c r="U252" s="456" t="s">
        <v>65</v>
      </c>
      <c r="V252" s="457"/>
      <c r="W252" s="458"/>
      <c r="X252" s="465" t="s">
        <v>66</v>
      </c>
      <c r="Y252" s="456" t="s">
        <v>67</v>
      </c>
      <c r="Z252" s="457"/>
      <c r="AA252" s="458"/>
    </row>
    <row r="253" spans="1:27" ht="12" customHeight="1" thickBot="1">
      <c r="A253" s="451"/>
      <c r="B253" s="430"/>
      <c r="C253" s="431"/>
      <c r="D253" s="431"/>
      <c r="E253" s="431"/>
      <c r="F253" s="431"/>
      <c r="G253" s="431"/>
      <c r="H253" s="431"/>
      <c r="I253" s="431"/>
      <c r="J253" s="431"/>
      <c r="K253" s="431"/>
      <c r="L253" s="431"/>
      <c r="M253" s="432"/>
      <c r="N253" s="451"/>
      <c r="O253" s="459"/>
      <c r="P253" s="460"/>
      <c r="Q253" s="461"/>
      <c r="R253" s="459"/>
      <c r="S253" s="460"/>
      <c r="T253" s="461"/>
      <c r="U253" s="459"/>
      <c r="V253" s="460"/>
      <c r="W253" s="461"/>
      <c r="X253" s="451"/>
      <c r="Y253" s="459"/>
      <c r="Z253" s="460"/>
      <c r="AA253" s="461"/>
    </row>
    <row r="254" spans="1:27" ht="11.25" customHeight="1">
      <c r="A254" s="451"/>
      <c r="B254" s="421" t="s">
        <v>149</v>
      </c>
      <c r="C254" s="422"/>
      <c r="D254" s="422"/>
      <c r="E254" s="422"/>
      <c r="F254" s="422"/>
      <c r="G254" s="422"/>
      <c r="H254" s="422"/>
      <c r="I254" s="422"/>
      <c r="J254" s="422"/>
      <c r="K254" s="422"/>
      <c r="L254" s="422"/>
      <c r="M254" s="423"/>
      <c r="N254" s="451"/>
      <c r="O254" s="459"/>
      <c r="P254" s="460"/>
      <c r="Q254" s="461"/>
      <c r="R254" s="459"/>
      <c r="S254" s="460"/>
      <c r="T254" s="461"/>
      <c r="U254" s="459"/>
      <c r="V254" s="460"/>
      <c r="W254" s="461"/>
      <c r="X254" s="451"/>
      <c r="Y254" s="459"/>
      <c r="Z254" s="460"/>
      <c r="AA254" s="461"/>
    </row>
    <row r="255" spans="1:27" ht="12" customHeight="1" thickBot="1">
      <c r="A255" s="452"/>
      <c r="B255" s="424"/>
      <c r="C255" s="425"/>
      <c r="D255" s="425"/>
      <c r="E255" s="425"/>
      <c r="F255" s="425"/>
      <c r="G255" s="425"/>
      <c r="H255" s="425"/>
      <c r="I255" s="425"/>
      <c r="J255" s="425"/>
      <c r="K255" s="425"/>
      <c r="L255" s="425"/>
      <c r="M255" s="426"/>
      <c r="N255" s="452"/>
      <c r="O255" s="462"/>
      <c r="P255" s="463"/>
      <c r="Q255" s="464"/>
      <c r="R255" s="462"/>
      <c r="S255" s="463"/>
      <c r="T255" s="464"/>
      <c r="U255" s="462"/>
      <c r="V255" s="463"/>
      <c r="W255" s="464"/>
      <c r="X255" s="452"/>
      <c r="Y255" s="462"/>
      <c r="Z255" s="463"/>
      <c r="AA255" s="464"/>
    </row>
    <row r="256" spans="1:27" ht="11.25" customHeight="1">
      <c r="A256" s="433" t="s">
        <v>68</v>
      </c>
      <c r="B256" s="421" t="str">
        <f>Sorsolás!C19</f>
        <v>TOMOZI BARBARA</v>
      </c>
      <c r="C256" s="422"/>
      <c r="D256" s="422"/>
      <c r="E256" s="422"/>
      <c r="F256" s="422"/>
      <c r="G256" s="422"/>
      <c r="H256" s="422"/>
      <c r="I256" s="422"/>
      <c r="J256" s="422"/>
      <c r="K256" s="422"/>
      <c r="L256" s="422"/>
      <c r="M256" s="423"/>
      <c r="N256" s="435">
        <v>4</v>
      </c>
      <c r="O256" s="437"/>
      <c r="P256" s="439"/>
      <c r="Q256" s="441"/>
      <c r="R256" s="437"/>
      <c r="S256" s="439"/>
      <c r="T256" s="441"/>
      <c r="U256" s="437"/>
      <c r="V256" s="439"/>
      <c r="W256" s="441"/>
      <c r="X256" s="455"/>
      <c r="Y256" s="467"/>
      <c r="Z256" s="457"/>
      <c r="AA256" s="458"/>
    </row>
    <row r="257" spans="1:27" ht="12" customHeight="1" thickBot="1">
      <c r="A257" s="443"/>
      <c r="B257" s="424"/>
      <c r="C257" s="425"/>
      <c r="D257" s="425"/>
      <c r="E257" s="425"/>
      <c r="F257" s="425"/>
      <c r="G257" s="425"/>
      <c r="H257" s="425"/>
      <c r="I257" s="425"/>
      <c r="J257" s="425"/>
      <c r="K257" s="425"/>
      <c r="L257" s="425"/>
      <c r="M257" s="426"/>
      <c r="N257" s="436"/>
      <c r="O257" s="438"/>
      <c r="P257" s="440"/>
      <c r="Q257" s="442"/>
      <c r="R257" s="438"/>
      <c r="S257" s="440"/>
      <c r="T257" s="442"/>
      <c r="U257" s="438"/>
      <c r="V257" s="440"/>
      <c r="W257" s="442"/>
      <c r="X257" s="466"/>
      <c r="Y257" s="462"/>
      <c r="Z257" s="463"/>
      <c r="AA257" s="464"/>
    </row>
    <row r="258" spans="1:27" ht="11.25" customHeight="1">
      <c r="A258" s="433" t="s">
        <v>71</v>
      </c>
      <c r="B258" s="421" t="str">
        <f>Sorsolás!C20</f>
        <v>BÁBOLNAI SE</v>
      </c>
      <c r="C258" s="422"/>
      <c r="D258" s="422"/>
      <c r="E258" s="422"/>
      <c r="F258" s="422"/>
      <c r="G258" s="422"/>
      <c r="H258" s="422"/>
      <c r="I258" s="422"/>
      <c r="J258" s="422"/>
      <c r="K258" s="422"/>
      <c r="L258" s="422"/>
      <c r="M258" s="423"/>
      <c r="N258" s="435">
        <v>3</v>
      </c>
      <c r="O258" s="437"/>
      <c r="P258" s="439"/>
      <c r="Q258" s="441"/>
      <c r="R258" s="437"/>
      <c r="S258" s="439"/>
      <c r="T258" s="441"/>
      <c r="U258" s="437"/>
      <c r="V258" s="439"/>
      <c r="W258" s="441"/>
      <c r="X258" s="455"/>
      <c r="Y258" s="467"/>
      <c r="Z258" s="468"/>
      <c r="AA258" s="469"/>
    </row>
    <row r="259" spans="1:27" ht="12" customHeight="1" thickBot="1">
      <c r="A259" s="443"/>
      <c r="B259" s="424"/>
      <c r="C259" s="425"/>
      <c r="D259" s="425"/>
      <c r="E259" s="425"/>
      <c r="F259" s="425"/>
      <c r="G259" s="425"/>
      <c r="H259" s="425"/>
      <c r="I259" s="425"/>
      <c r="J259" s="425"/>
      <c r="K259" s="425"/>
      <c r="L259" s="425"/>
      <c r="M259" s="426"/>
      <c r="N259" s="436"/>
      <c r="O259" s="438"/>
      <c r="P259" s="440"/>
      <c r="Q259" s="442"/>
      <c r="R259" s="438"/>
      <c r="S259" s="440"/>
      <c r="T259" s="442"/>
      <c r="U259" s="438"/>
      <c r="V259" s="440"/>
      <c r="W259" s="442"/>
      <c r="X259" s="466"/>
      <c r="Y259" s="470"/>
      <c r="Z259" s="471"/>
      <c r="AA259" s="472"/>
    </row>
    <row r="260" spans="1:27" ht="11.25" customHeight="1">
      <c r="A260" s="433" t="s">
        <v>70</v>
      </c>
      <c r="B260" s="427" t="str">
        <f>Sorsolás!C21</f>
        <v>C21</v>
      </c>
      <c r="C260" s="422"/>
      <c r="D260" s="422"/>
      <c r="E260" s="422"/>
      <c r="F260" s="422"/>
      <c r="G260" s="422"/>
      <c r="H260" s="422"/>
      <c r="I260" s="422"/>
      <c r="J260" s="422"/>
      <c r="K260" s="422"/>
      <c r="L260" s="422"/>
      <c r="M260" s="423"/>
      <c r="N260" s="435">
        <v>5</v>
      </c>
      <c r="O260" s="437"/>
      <c r="P260" s="439"/>
      <c r="Q260" s="441"/>
      <c r="R260" s="437"/>
      <c r="S260" s="439"/>
      <c r="T260" s="441"/>
      <c r="U260" s="437"/>
      <c r="V260" s="439"/>
      <c r="W260" s="441"/>
      <c r="X260" s="455"/>
      <c r="Y260" s="467"/>
      <c r="Z260" s="468"/>
      <c r="AA260" s="469"/>
    </row>
    <row r="261" spans="1:27" ht="12" customHeight="1" thickBot="1">
      <c r="A261" s="443"/>
      <c r="B261" s="424"/>
      <c r="C261" s="425"/>
      <c r="D261" s="425"/>
      <c r="E261" s="425"/>
      <c r="F261" s="425"/>
      <c r="G261" s="425"/>
      <c r="H261" s="425"/>
      <c r="I261" s="425"/>
      <c r="J261" s="425"/>
      <c r="K261" s="425"/>
      <c r="L261" s="425"/>
      <c r="M261" s="426"/>
      <c r="N261" s="436"/>
      <c r="O261" s="438"/>
      <c r="P261" s="440"/>
      <c r="Q261" s="442"/>
      <c r="R261" s="438"/>
      <c r="S261" s="440"/>
      <c r="T261" s="442"/>
      <c r="U261" s="438"/>
      <c r="V261" s="440"/>
      <c r="W261" s="442"/>
      <c r="X261" s="466"/>
      <c r="Y261" s="470"/>
      <c r="Z261" s="471"/>
      <c r="AA261" s="472"/>
    </row>
    <row r="262" spans="1:27" ht="11.25" customHeight="1">
      <c r="A262" s="433" t="s">
        <v>69</v>
      </c>
      <c r="B262" s="421" t="str">
        <f>Sorsolás!C22</f>
        <v>C22</v>
      </c>
      <c r="C262" s="422"/>
      <c r="D262" s="422"/>
      <c r="E262" s="422"/>
      <c r="F262" s="422"/>
      <c r="G262" s="422"/>
      <c r="H262" s="422"/>
      <c r="I262" s="422"/>
      <c r="J262" s="422"/>
      <c r="K262" s="422"/>
      <c r="L262" s="422"/>
      <c r="M262" s="423"/>
      <c r="N262" s="435">
        <v>6</v>
      </c>
      <c r="O262" s="437"/>
      <c r="P262" s="439"/>
      <c r="Q262" s="441"/>
      <c r="R262" s="437"/>
      <c r="S262" s="439"/>
      <c r="T262" s="441"/>
      <c r="U262" s="437"/>
      <c r="V262" s="439"/>
      <c r="W262" s="441"/>
      <c r="X262" s="455"/>
      <c r="Y262" s="467"/>
      <c r="Z262" s="468"/>
      <c r="AA262" s="469"/>
    </row>
    <row r="263" spans="1:27" ht="12" customHeight="1" thickBot="1">
      <c r="A263" s="434"/>
      <c r="B263" s="424"/>
      <c r="C263" s="425"/>
      <c r="D263" s="425"/>
      <c r="E263" s="425"/>
      <c r="F263" s="425"/>
      <c r="G263" s="425"/>
      <c r="H263" s="425"/>
      <c r="I263" s="425"/>
      <c r="J263" s="425"/>
      <c r="K263" s="425"/>
      <c r="L263" s="425"/>
      <c r="M263" s="426"/>
      <c r="N263" s="436"/>
      <c r="O263" s="438"/>
      <c r="P263" s="440"/>
      <c r="Q263" s="442"/>
      <c r="R263" s="438"/>
      <c r="S263" s="440"/>
      <c r="T263" s="442"/>
      <c r="U263" s="438"/>
      <c r="V263" s="440"/>
      <c r="W263" s="442"/>
      <c r="X263" s="466"/>
      <c r="Y263" s="470"/>
      <c r="Z263" s="471"/>
      <c r="AA263" s="472"/>
    </row>
    <row r="264" spans="1:27" ht="11.25" customHeight="1">
      <c r="A264" s="473" t="s">
        <v>72</v>
      </c>
      <c r="B264" s="475"/>
      <c r="C264" s="476"/>
      <c r="D264" s="476"/>
      <c r="E264" s="477"/>
      <c r="F264" s="475" t="s">
        <v>73</v>
      </c>
      <c r="G264" s="476"/>
      <c r="H264" s="477"/>
      <c r="I264" s="475"/>
      <c r="J264" s="476"/>
      <c r="K264" s="476"/>
      <c r="L264" s="476"/>
      <c r="M264" s="477"/>
      <c r="N264" s="469" t="s">
        <v>65</v>
      </c>
      <c r="O264" s="481"/>
      <c r="P264" s="483"/>
      <c r="Q264" s="485"/>
      <c r="R264" s="487"/>
      <c r="S264" s="489"/>
      <c r="T264" s="491"/>
      <c r="U264" s="493"/>
      <c r="V264" s="495"/>
      <c r="W264" s="497"/>
      <c r="X264" s="455"/>
      <c r="Y264" s="467"/>
      <c r="Z264" s="468"/>
      <c r="AA264" s="469"/>
    </row>
    <row r="265" spans="1:27" ht="12" customHeight="1" thickBot="1">
      <c r="A265" s="474"/>
      <c r="B265" s="478"/>
      <c r="C265" s="479"/>
      <c r="D265" s="479"/>
      <c r="E265" s="480"/>
      <c r="F265" s="478"/>
      <c r="G265" s="479"/>
      <c r="H265" s="480"/>
      <c r="I265" s="478"/>
      <c r="J265" s="479"/>
      <c r="K265" s="479"/>
      <c r="L265" s="479"/>
      <c r="M265" s="480"/>
      <c r="N265" s="472"/>
      <c r="O265" s="482"/>
      <c r="P265" s="484"/>
      <c r="Q265" s="486"/>
      <c r="R265" s="488"/>
      <c r="S265" s="490"/>
      <c r="T265" s="492"/>
      <c r="U265" s="494"/>
      <c r="V265" s="496"/>
      <c r="W265" s="498"/>
      <c r="X265" s="466"/>
      <c r="Y265" s="470"/>
      <c r="Z265" s="471"/>
      <c r="AA265" s="472"/>
    </row>
    <row r="266" spans="1:27" thickBot="1"/>
    <row r="267" spans="1:27" ht="11.25" customHeight="1">
      <c r="A267" s="444" t="s">
        <v>74</v>
      </c>
      <c r="B267" s="445"/>
      <c r="C267" s="445"/>
      <c r="D267" s="445"/>
      <c r="E267" s="445"/>
      <c r="F267" s="445"/>
      <c r="G267" s="445"/>
      <c r="H267" s="445"/>
      <c r="I267" s="445"/>
      <c r="J267" s="445"/>
      <c r="K267" s="445"/>
      <c r="L267" s="445"/>
      <c r="M267" s="445"/>
      <c r="N267" s="445"/>
      <c r="O267" s="445"/>
      <c r="P267" s="445"/>
      <c r="Q267" s="445"/>
      <c r="R267" s="445"/>
      <c r="S267" s="445"/>
      <c r="T267" s="445"/>
      <c r="U267" s="445"/>
      <c r="V267" s="445"/>
      <c r="W267" s="445"/>
      <c r="X267" s="445"/>
      <c r="Y267" s="445"/>
      <c r="Z267" s="445"/>
      <c r="AA267" s="446"/>
    </row>
    <row r="268" spans="1:27" ht="12" customHeight="1" thickBot="1">
      <c r="A268" s="447"/>
      <c r="B268" s="448"/>
      <c r="C268" s="448"/>
      <c r="D268" s="448"/>
      <c r="E268" s="448"/>
      <c r="F268" s="448"/>
      <c r="G268" s="448"/>
      <c r="H268" s="448"/>
      <c r="I268" s="448"/>
      <c r="J268" s="448"/>
      <c r="K268" s="448"/>
      <c r="L268" s="448"/>
      <c r="M268" s="448"/>
      <c r="N268" s="448"/>
      <c r="O268" s="448"/>
      <c r="P268" s="448"/>
      <c r="Q268" s="448"/>
      <c r="R268" s="448"/>
      <c r="S268" s="448"/>
      <c r="T268" s="448"/>
      <c r="U268" s="448"/>
      <c r="V268" s="448"/>
      <c r="W268" s="448"/>
      <c r="X268" s="448"/>
      <c r="Y268" s="448"/>
      <c r="Z268" s="448"/>
      <c r="AA268" s="449"/>
    </row>
    <row r="269" spans="1:27" ht="11.25" customHeight="1">
      <c r="A269" s="450"/>
      <c r="B269" s="453" t="s">
        <v>144</v>
      </c>
      <c r="C269" s="453"/>
      <c r="D269" s="453"/>
      <c r="E269" s="453"/>
      <c r="F269" s="453"/>
      <c r="G269" s="453"/>
      <c r="H269" s="453"/>
      <c r="I269" s="453"/>
      <c r="J269" s="453"/>
      <c r="K269" s="453"/>
      <c r="L269" s="453"/>
      <c r="M269" s="453"/>
      <c r="N269" s="453"/>
      <c r="O269" s="453"/>
      <c r="P269" s="453"/>
      <c r="Q269" s="453"/>
      <c r="R269" s="453"/>
      <c r="S269" s="453"/>
      <c r="T269" s="453"/>
      <c r="U269" s="453"/>
      <c r="V269" s="453"/>
      <c r="W269" s="453"/>
      <c r="X269" s="453"/>
      <c r="Y269" s="453"/>
      <c r="Z269" s="453"/>
      <c r="AA269" s="454"/>
    </row>
    <row r="270" spans="1:27" ht="12" customHeight="1" thickBot="1">
      <c r="A270" s="451"/>
      <c r="B270" s="431"/>
      <c r="C270" s="431"/>
      <c r="D270" s="431"/>
      <c r="E270" s="431"/>
      <c r="F270" s="431"/>
      <c r="G270" s="431"/>
      <c r="H270" s="431"/>
      <c r="I270" s="431"/>
      <c r="J270" s="431"/>
      <c r="K270" s="431"/>
      <c r="L270" s="431"/>
      <c r="M270" s="431"/>
      <c r="N270" s="431"/>
      <c r="O270" s="431"/>
      <c r="P270" s="431"/>
      <c r="Q270" s="431"/>
      <c r="R270" s="431"/>
      <c r="S270" s="431"/>
      <c r="T270" s="431"/>
      <c r="U270" s="431"/>
      <c r="V270" s="431"/>
      <c r="W270" s="431"/>
      <c r="X270" s="431"/>
      <c r="Y270" s="431"/>
      <c r="Z270" s="431"/>
      <c r="AA270" s="432"/>
    </row>
    <row r="271" spans="1:27" ht="11.25" customHeight="1">
      <c r="A271" s="451"/>
      <c r="B271" s="427">
        <f ca="1">TODAY()</f>
        <v>42505</v>
      </c>
      <c r="C271" s="428"/>
      <c r="D271" s="428"/>
      <c r="E271" s="428"/>
      <c r="F271" s="428"/>
      <c r="G271" s="428"/>
      <c r="H271" s="428"/>
      <c r="I271" s="428"/>
      <c r="J271" s="428"/>
      <c r="K271" s="428"/>
      <c r="L271" s="428"/>
      <c r="M271" s="429"/>
      <c r="N271" s="455" t="s">
        <v>62</v>
      </c>
      <c r="O271" s="456" t="s">
        <v>63</v>
      </c>
      <c r="P271" s="457"/>
      <c r="Q271" s="458"/>
      <c r="R271" s="456" t="s">
        <v>64</v>
      </c>
      <c r="S271" s="457"/>
      <c r="T271" s="458"/>
      <c r="U271" s="456" t="s">
        <v>65</v>
      </c>
      <c r="V271" s="457"/>
      <c r="W271" s="458"/>
      <c r="X271" s="465" t="s">
        <v>66</v>
      </c>
      <c r="Y271" s="456" t="s">
        <v>67</v>
      </c>
      <c r="Z271" s="457"/>
      <c r="AA271" s="458"/>
    </row>
    <row r="272" spans="1:27" ht="12" customHeight="1" thickBot="1">
      <c r="A272" s="451"/>
      <c r="B272" s="430"/>
      <c r="C272" s="431"/>
      <c r="D272" s="431"/>
      <c r="E272" s="431"/>
      <c r="F272" s="431"/>
      <c r="G272" s="431"/>
      <c r="H272" s="431"/>
      <c r="I272" s="431"/>
      <c r="J272" s="431"/>
      <c r="K272" s="431"/>
      <c r="L272" s="431"/>
      <c r="M272" s="432"/>
      <c r="N272" s="506"/>
      <c r="O272" s="459"/>
      <c r="P272" s="460"/>
      <c r="Q272" s="461"/>
      <c r="R272" s="459"/>
      <c r="S272" s="460"/>
      <c r="T272" s="461"/>
      <c r="U272" s="459"/>
      <c r="V272" s="460"/>
      <c r="W272" s="461"/>
      <c r="X272" s="451"/>
      <c r="Y272" s="459"/>
      <c r="Z272" s="460"/>
      <c r="AA272" s="461"/>
    </row>
    <row r="273" spans="1:27" ht="11.25" customHeight="1">
      <c r="A273" s="451"/>
      <c r="B273" s="421" t="s">
        <v>149</v>
      </c>
      <c r="C273" s="422"/>
      <c r="D273" s="422"/>
      <c r="E273" s="422"/>
      <c r="F273" s="422"/>
      <c r="G273" s="422"/>
      <c r="H273" s="422"/>
      <c r="I273" s="422"/>
      <c r="J273" s="422"/>
      <c r="K273" s="422"/>
      <c r="L273" s="422"/>
      <c r="M273" s="423"/>
      <c r="N273" s="506"/>
      <c r="O273" s="459"/>
      <c r="P273" s="460"/>
      <c r="Q273" s="461"/>
      <c r="R273" s="459"/>
      <c r="S273" s="460"/>
      <c r="T273" s="461"/>
      <c r="U273" s="459"/>
      <c r="V273" s="460"/>
      <c r="W273" s="461"/>
      <c r="X273" s="451"/>
      <c r="Y273" s="459"/>
      <c r="Z273" s="460"/>
      <c r="AA273" s="461"/>
    </row>
    <row r="274" spans="1:27" ht="12" customHeight="1" thickBot="1">
      <c r="A274" s="452"/>
      <c r="B274" s="424"/>
      <c r="C274" s="425"/>
      <c r="D274" s="425"/>
      <c r="E274" s="425"/>
      <c r="F274" s="425"/>
      <c r="G274" s="425"/>
      <c r="H274" s="425"/>
      <c r="I274" s="425"/>
      <c r="J274" s="425"/>
      <c r="K274" s="425"/>
      <c r="L274" s="425"/>
      <c r="M274" s="426"/>
      <c r="N274" s="466"/>
      <c r="O274" s="462"/>
      <c r="P274" s="463"/>
      <c r="Q274" s="464"/>
      <c r="R274" s="462"/>
      <c r="S274" s="463"/>
      <c r="T274" s="464"/>
      <c r="U274" s="462"/>
      <c r="V274" s="463"/>
      <c r="W274" s="464"/>
      <c r="X274" s="452"/>
      <c r="Y274" s="462"/>
      <c r="Z274" s="463"/>
      <c r="AA274" s="464"/>
    </row>
    <row r="275" spans="1:27" ht="11.25" customHeight="1">
      <c r="A275" s="433" t="s">
        <v>68</v>
      </c>
      <c r="B275" s="421" t="str">
        <f>Sorsolás!D19</f>
        <v>HORVÁTH SAROLTA</v>
      </c>
      <c r="C275" s="422"/>
      <c r="D275" s="422"/>
      <c r="E275" s="422"/>
      <c r="F275" s="422"/>
      <c r="G275" s="422"/>
      <c r="H275" s="422"/>
      <c r="I275" s="422"/>
      <c r="J275" s="422"/>
      <c r="K275" s="422"/>
      <c r="L275" s="422"/>
      <c r="M275" s="423"/>
      <c r="N275" s="435">
        <v>5</v>
      </c>
      <c r="O275" s="437"/>
      <c r="P275" s="439"/>
      <c r="Q275" s="441"/>
      <c r="R275" s="437"/>
      <c r="S275" s="439"/>
      <c r="T275" s="441"/>
      <c r="U275" s="437"/>
      <c r="V275" s="439"/>
      <c r="W275" s="441"/>
      <c r="X275" s="455"/>
      <c r="Y275" s="467"/>
      <c r="Z275" s="457"/>
      <c r="AA275" s="458"/>
    </row>
    <row r="276" spans="1:27" ht="12" customHeight="1" thickBot="1">
      <c r="A276" s="443"/>
      <c r="B276" s="424"/>
      <c r="C276" s="425"/>
      <c r="D276" s="425"/>
      <c r="E276" s="425"/>
      <c r="F276" s="425"/>
      <c r="G276" s="425"/>
      <c r="H276" s="425"/>
      <c r="I276" s="425"/>
      <c r="J276" s="425"/>
      <c r="K276" s="425"/>
      <c r="L276" s="425"/>
      <c r="M276" s="426"/>
      <c r="N276" s="436"/>
      <c r="O276" s="438"/>
      <c r="P276" s="440"/>
      <c r="Q276" s="442"/>
      <c r="R276" s="438"/>
      <c r="S276" s="440"/>
      <c r="T276" s="442"/>
      <c r="U276" s="438"/>
      <c r="V276" s="440"/>
      <c r="W276" s="442"/>
      <c r="X276" s="466"/>
      <c r="Y276" s="462"/>
      <c r="Z276" s="463"/>
      <c r="AA276" s="464"/>
    </row>
    <row r="277" spans="1:27" ht="11.25" customHeight="1">
      <c r="A277" s="433" t="s">
        <v>71</v>
      </c>
      <c r="B277" s="421" t="str">
        <f>Sorsolás!D20</f>
        <v>SK WESSELY DäMMTECHNIK</v>
      </c>
      <c r="C277" s="422"/>
      <c r="D277" s="422"/>
      <c r="E277" s="422"/>
      <c r="F277" s="422"/>
      <c r="G277" s="422"/>
      <c r="H277" s="422"/>
      <c r="I277" s="422"/>
      <c r="J277" s="422"/>
      <c r="K277" s="422"/>
      <c r="L277" s="422"/>
      <c r="M277" s="423"/>
      <c r="N277" s="435">
        <v>6</v>
      </c>
      <c r="O277" s="437"/>
      <c r="P277" s="439"/>
      <c r="Q277" s="441"/>
      <c r="R277" s="437"/>
      <c r="S277" s="439"/>
      <c r="T277" s="441"/>
      <c r="U277" s="437"/>
      <c r="V277" s="439"/>
      <c r="W277" s="441"/>
      <c r="X277" s="455"/>
      <c r="Y277" s="467"/>
      <c r="Z277" s="468"/>
      <c r="AA277" s="469"/>
    </row>
    <row r="278" spans="1:27" ht="12" customHeight="1" thickBot="1">
      <c r="A278" s="443"/>
      <c r="B278" s="424"/>
      <c r="C278" s="425"/>
      <c r="D278" s="425"/>
      <c r="E278" s="425"/>
      <c r="F278" s="425"/>
      <c r="G278" s="425"/>
      <c r="H278" s="425"/>
      <c r="I278" s="425"/>
      <c r="J278" s="425"/>
      <c r="K278" s="425"/>
      <c r="L278" s="425"/>
      <c r="M278" s="426"/>
      <c r="N278" s="436"/>
      <c r="O278" s="438"/>
      <c r="P278" s="440"/>
      <c r="Q278" s="442"/>
      <c r="R278" s="438"/>
      <c r="S278" s="440"/>
      <c r="T278" s="442"/>
      <c r="U278" s="438"/>
      <c r="V278" s="440"/>
      <c r="W278" s="442"/>
      <c r="X278" s="466"/>
      <c r="Y278" s="470"/>
      <c r="Z278" s="471"/>
      <c r="AA278" s="472"/>
    </row>
    <row r="279" spans="1:27" ht="11.25" customHeight="1">
      <c r="A279" s="433" t="s">
        <v>70</v>
      </c>
      <c r="B279" s="427">
        <f>Sorsolás!D21</f>
        <v>25036</v>
      </c>
      <c r="C279" s="422"/>
      <c r="D279" s="422"/>
      <c r="E279" s="422"/>
      <c r="F279" s="422"/>
      <c r="G279" s="422"/>
      <c r="H279" s="422"/>
      <c r="I279" s="422"/>
      <c r="J279" s="422"/>
      <c r="K279" s="422"/>
      <c r="L279" s="422"/>
      <c r="M279" s="423"/>
      <c r="N279" s="435">
        <v>4</v>
      </c>
      <c r="O279" s="437"/>
      <c r="P279" s="439"/>
      <c r="Q279" s="441"/>
      <c r="R279" s="437"/>
      <c r="S279" s="439"/>
      <c r="T279" s="441"/>
      <c r="U279" s="437"/>
      <c r="V279" s="439"/>
      <c r="W279" s="441"/>
      <c r="X279" s="455"/>
      <c r="Y279" s="467"/>
      <c r="Z279" s="468"/>
      <c r="AA279" s="469"/>
    </row>
    <row r="280" spans="1:27" ht="12" customHeight="1" thickBot="1">
      <c r="A280" s="443"/>
      <c r="B280" s="424"/>
      <c r="C280" s="425"/>
      <c r="D280" s="425"/>
      <c r="E280" s="425"/>
      <c r="F280" s="425"/>
      <c r="G280" s="425"/>
      <c r="H280" s="425"/>
      <c r="I280" s="425"/>
      <c r="J280" s="425"/>
      <c r="K280" s="425"/>
      <c r="L280" s="425"/>
      <c r="M280" s="426"/>
      <c r="N280" s="436"/>
      <c r="O280" s="438"/>
      <c r="P280" s="440"/>
      <c r="Q280" s="442"/>
      <c r="R280" s="438"/>
      <c r="S280" s="440"/>
      <c r="T280" s="442"/>
      <c r="U280" s="438"/>
      <c r="V280" s="440"/>
      <c r="W280" s="442"/>
      <c r="X280" s="466"/>
      <c r="Y280" s="470"/>
      <c r="Z280" s="471"/>
      <c r="AA280" s="472"/>
    </row>
    <row r="281" spans="1:27" ht="11.25" customHeight="1">
      <c r="A281" s="433" t="s">
        <v>69</v>
      </c>
      <c r="B281" s="421">
        <f>Sorsolás!D22</f>
        <v>427</v>
      </c>
      <c r="C281" s="422"/>
      <c r="D281" s="422"/>
      <c r="E281" s="422"/>
      <c r="F281" s="422"/>
      <c r="G281" s="422"/>
      <c r="H281" s="422"/>
      <c r="I281" s="422"/>
      <c r="J281" s="422"/>
      <c r="K281" s="422"/>
      <c r="L281" s="422"/>
      <c r="M281" s="423"/>
      <c r="N281" s="435">
        <v>3</v>
      </c>
      <c r="O281" s="437"/>
      <c r="P281" s="439"/>
      <c r="Q281" s="441"/>
      <c r="R281" s="437"/>
      <c r="S281" s="439"/>
      <c r="T281" s="441"/>
      <c r="U281" s="437"/>
      <c r="V281" s="439"/>
      <c r="W281" s="441"/>
      <c r="X281" s="455"/>
      <c r="Y281" s="467"/>
      <c r="Z281" s="468"/>
      <c r="AA281" s="469"/>
    </row>
    <row r="282" spans="1:27" ht="12" customHeight="1" thickBot="1">
      <c r="A282" s="434"/>
      <c r="B282" s="424"/>
      <c r="C282" s="425"/>
      <c r="D282" s="425"/>
      <c r="E282" s="425"/>
      <c r="F282" s="425"/>
      <c r="G282" s="425"/>
      <c r="H282" s="425"/>
      <c r="I282" s="425"/>
      <c r="J282" s="425"/>
      <c r="K282" s="425"/>
      <c r="L282" s="425"/>
      <c r="M282" s="426"/>
      <c r="N282" s="436"/>
      <c r="O282" s="438"/>
      <c r="P282" s="440"/>
      <c r="Q282" s="442"/>
      <c r="R282" s="438"/>
      <c r="S282" s="440"/>
      <c r="T282" s="442"/>
      <c r="U282" s="438"/>
      <c r="V282" s="440"/>
      <c r="W282" s="442"/>
      <c r="X282" s="466"/>
      <c r="Y282" s="470"/>
      <c r="Z282" s="471"/>
      <c r="AA282" s="472"/>
    </row>
    <row r="283" spans="1:27" ht="11.25" customHeight="1">
      <c r="A283" s="473" t="s">
        <v>72</v>
      </c>
      <c r="B283" s="475"/>
      <c r="C283" s="476"/>
      <c r="D283" s="476"/>
      <c r="E283" s="477"/>
      <c r="F283" s="475" t="s">
        <v>73</v>
      </c>
      <c r="G283" s="476"/>
      <c r="H283" s="477"/>
      <c r="I283" s="475"/>
      <c r="J283" s="476"/>
      <c r="K283" s="476"/>
      <c r="L283" s="476"/>
      <c r="M283" s="477"/>
      <c r="N283" s="469" t="s">
        <v>65</v>
      </c>
      <c r="O283" s="481"/>
      <c r="P283" s="483"/>
      <c r="Q283" s="485"/>
      <c r="R283" s="487"/>
      <c r="S283" s="489"/>
      <c r="T283" s="491"/>
      <c r="U283" s="493"/>
      <c r="V283" s="495"/>
      <c r="W283" s="497"/>
      <c r="X283" s="455"/>
      <c r="Y283" s="467"/>
      <c r="Z283" s="468"/>
      <c r="AA283" s="469"/>
    </row>
    <row r="284" spans="1:27" ht="12" customHeight="1" thickBot="1">
      <c r="A284" s="474"/>
      <c r="B284" s="478"/>
      <c r="C284" s="479"/>
      <c r="D284" s="479"/>
      <c r="E284" s="480"/>
      <c r="F284" s="478"/>
      <c r="G284" s="479"/>
      <c r="H284" s="480"/>
      <c r="I284" s="478"/>
      <c r="J284" s="479"/>
      <c r="K284" s="479"/>
      <c r="L284" s="479"/>
      <c r="M284" s="480"/>
      <c r="N284" s="472"/>
      <c r="O284" s="482"/>
      <c r="P284" s="484"/>
      <c r="Q284" s="486"/>
      <c r="R284" s="488"/>
      <c r="S284" s="490"/>
      <c r="T284" s="492"/>
      <c r="U284" s="494"/>
      <c r="V284" s="496"/>
      <c r="W284" s="498"/>
      <c r="X284" s="466"/>
      <c r="Y284" s="470"/>
      <c r="Z284" s="471"/>
      <c r="AA284" s="472"/>
    </row>
    <row r="285" spans="1:27" thickBot="1"/>
    <row r="286" spans="1:27" ht="11.25" customHeight="1">
      <c r="A286" s="444" t="s">
        <v>74</v>
      </c>
      <c r="B286" s="445"/>
      <c r="C286" s="445"/>
      <c r="D286" s="445"/>
      <c r="E286" s="445"/>
      <c r="F286" s="445"/>
      <c r="G286" s="445"/>
      <c r="H286" s="445"/>
      <c r="I286" s="445"/>
      <c r="J286" s="445"/>
      <c r="K286" s="445"/>
      <c r="L286" s="445"/>
      <c r="M286" s="445"/>
      <c r="N286" s="445"/>
      <c r="O286" s="445"/>
      <c r="P286" s="445"/>
      <c r="Q286" s="445"/>
      <c r="R286" s="445"/>
      <c r="S286" s="445"/>
      <c r="T286" s="445"/>
      <c r="U286" s="445"/>
      <c r="V286" s="445"/>
      <c r="W286" s="445"/>
      <c r="X286" s="445"/>
      <c r="Y286" s="445"/>
      <c r="Z286" s="445"/>
      <c r="AA286" s="446"/>
    </row>
    <row r="287" spans="1:27" ht="12" customHeight="1" thickBot="1">
      <c r="A287" s="447"/>
      <c r="B287" s="448"/>
      <c r="C287" s="448"/>
      <c r="D287" s="448"/>
      <c r="E287" s="448"/>
      <c r="F287" s="448"/>
      <c r="G287" s="448"/>
      <c r="H287" s="448"/>
      <c r="I287" s="448"/>
      <c r="J287" s="448"/>
      <c r="K287" s="448"/>
      <c r="L287" s="448"/>
      <c r="M287" s="448"/>
      <c r="N287" s="448"/>
      <c r="O287" s="448"/>
      <c r="P287" s="448"/>
      <c r="Q287" s="448"/>
      <c r="R287" s="448"/>
      <c r="S287" s="448"/>
      <c r="T287" s="448"/>
      <c r="U287" s="448"/>
      <c r="V287" s="448"/>
      <c r="W287" s="448"/>
      <c r="X287" s="448"/>
      <c r="Y287" s="448"/>
      <c r="Z287" s="448"/>
      <c r="AA287" s="449"/>
    </row>
    <row r="288" spans="1:27" ht="11.25" customHeight="1">
      <c r="A288" s="450"/>
      <c r="B288" s="453" t="s">
        <v>144</v>
      </c>
      <c r="C288" s="453"/>
      <c r="D288" s="453"/>
      <c r="E288" s="453"/>
      <c r="F288" s="453"/>
      <c r="G288" s="453"/>
      <c r="H288" s="453"/>
      <c r="I288" s="453"/>
      <c r="J288" s="453"/>
      <c r="K288" s="453"/>
      <c r="L288" s="453"/>
      <c r="M288" s="453"/>
      <c r="N288" s="453"/>
      <c r="O288" s="453"/>
      <c r="P288" s="453"/>
      <c r="Q288" s="453"/>
      <c r="R288" s="453"/>
      <c r="S288" s="453"/>
      <c r="T288" s="453"/>
      <c r="U288" s="453"/>
      <c r="V288" s="453"/>
      <c r="W288" s="453"/>
      <c r="X288" s="453"/>
      <c r="Y288" s="453"/>
      <c r="Z288" s="453"/>
      <c r="AA288" s="454"/>
    </row>
    <row r="289" spans="1:27" ht="12" customHeight="1" thickBot="1">
      <c r="A289" s="451"/>
      <c r="B289" s="431"/>
      <c r="C289" s="431"/>
      <c r="D289" s="431"/>
      <c r="E289" s="431"/>
      <c r="F289" s="431"/>
      <c r="G289" s="431"/>
      <c r="H289" s="431"/>
      <c r="I289" s="431"/>
      <c r="J289" s="431"/>
      <c r="K289" s="431"/>
      <c r="L289" s="431"/>
      <c r="M289" s="431"/>
      <c r="N289" s="431"/>
      <c r="O289" s="431"/>
      <c r="P289" s="431"/>
      <c r="Q289" s="431"/>
      <c r="R289" s="431"/>
      <c r="S289" s="431"/>
      <c r="T289" s="431"/>
      <c r="U289" s="431"/>
      <c r="V289" s="431"/>
      <c r="W289" s="431"/>
      <c r="X289" s="431"/>
      <c r="Y289" s="431"/>
      <c r="Z289" s="431"/>
      <c r="AA289" s="432"/>
    </row>
    <row r="290" spans="1:27" ht="11.25" customHeight="1">
      <c r="A290" s="451"/>
      <c r="B290" s="427">
        <f ca="1">TODAY()</f>
        <v>42505</v>
      </c>
      <c r="C290" s="428"/>
      <c r="D290" s="428"/>
      <c r="E290" s="428"/>
      <c r="F290" s="428"/>
      <c r="G290" s="428"/>
      <c r="H290" s="428"/>
      <c r="I290" s="428"/>
      <c r="J290" s="428"/>
      <c r="K290" s="428"/>
      <c r="L290" s="428"/>
      <c r="M290" s="429"/>
      <c r="N290" s="455" t="s">
        <v>62</v>
      </c>
      <c r="O290" s="456" t="s">
        <v>63</v>
      </c>
      <c r="P290" s="457"/>
      <c r="Q290" s="458"/>
      <c r="R290" s="456" t="s">
        <v>64</v>
      </c>
      <c r="S290" s="457"/>
      <c r="T290" s="458"/>
      <c r="U290" s="456" t="s">
        <v>65</v>
      </c>
      <c r="V290" s="457"/>
      <c r="W290" s="458"/>
      <c r="X290" s="465" t="s">
        <v>66</v>
      </c>
      <c r="Y290" s="456" t="s">
        <v>67</v>
      </c>
      <c r="Z290" s="457"/>
      <c r="AA290" s="458"/>
    </row>
    <row r="291" spans="1:27" ht="12" customHeight="1" thickBot="1">
      <c r="A291" s="451"/>
      <c r="B291" s="430"/>
      <c r="C291" s="431"/>
      <c r="D291" s="431"/>
      <c r="E291" s="431"/>
      <c r="F291" s="431"/>
      <c r="G291" s="431"/>
      <c r="H291" s="431"/>
      <c r="I291" s="431"/>
      <c r="J291" s="431"/>
      <c r="K291" s="431"/>
      <c r="L291" s="431"/>
      <c r="M291" s="432"/>
      <c r="N291" s="451"/>
      <c r="O291" s="459"/>
      <c r="P291" s="460"/>
      <c r="Q291" s="461"/>
      <c r="R291" s="459"/>
      <c r="S291" s="460"/>
      <c r="T291" s="461"/>
      <c r="U291" s="459"/>
      <c r="V291" s="460"/>
      <c r="W291" s="461"/>
      <c r="X291" s="451"/>
      <c r="Y291" s="459"/>
      <c r="Z291" s="460"/>
      <c r="AA291" s="461"/>
    </row>
    <row r="292" spans="1:27" ht="11.25" customHeight="1">
      <c r="A292" s="451"/>
      <c r="B292" s="421" t="s">
        <v>149</v>
      </c>
      <c r="C292" s="422"/>
      <c r="D292" s="422"/>
      <c r="E292" s="422"/>
      <c r="F292" s="422"/>
      <c r="G292" s="422"/>
      <c r="H292" s="422"/>
      <c r="I292" s="422"/>
      <c r="J292" s="422"/>
      <c r="K292" s="422"/>
      <c r="L292" s="422"/>
      <c r="M292" s="423"/>
      <c r="N292" s="451"/>
      <c r="O292" s="459"/>
      <c r="P292" s="460"/>
      <c r="Q292" s="461"/>
      <c r="R292" s="459"/>
      <c r="S292" s="460"/>
      <c r="T292" s="461"/>
      <c r="U292" s="459"/>
      <c r="V292" s="460"/>
      <c r="W292" s="461"/>
      <c r="X292" s="451"/>
      <c r="Y292" s="459"/>
      <c r="Z292" s="460"/>
      <c r="AA292" s="461"/>
    </row>
    <row r="293" spans="1:27" ht="12" customHeight="1" thickBot="1">
      <c r="A293" s="452"/>
      <c r="B293" s="424"/>
      <c r="C293" s="425"/>
      <c r="D293" s="425"/>
      <c r="E293" s="425"/>
      <c r="F293" s="425"/>
      <c r="G293" s="425"/>
      <c r="H293" s="425"/>
      <c r="I293" s="425"/>
      <c r="J293" s="425"/>
      <c r="K293" s="425"/>
      <c r="L293" s="425"/>
      <c r="M293" s="426"/>
      <c r="N293" s="452"/>
      <c r="O293" s="462"/>
      <c r="P293" s="463"/>
      <c r="Q293" s="464"/>
      <c r="R293" s="462"/>
      <c r="S293" s="463"/>
      <c r="T293" s="464"/>
      <c r="U293" s="462"/>
      <c r="V293" s="463"/>
      <c r="W293" s="464"/>
      <c r="X293" s="452"/>
      <c r="Y293" s="462"/>
      <c r="Z293" s="463"/>
      <c r="AA293" s="464"/>
    </row>
    <row r="294" spans="1:27" ht="11.25" customHeight="1">
      <c r="A294" s="433" t="s">
        <v>68</v>
      </c>
      <c r="B294" s="421" t="str">
        <f>Sorsolás!E19</f>
        <v>JÁRFÁSNÉ SZABÓ RENÁTA</v>
      </c>
      <c r="C294" s="422"/>
      <c r="D294" s="422"/>
      <c r="E294" s="422"/>
      <c r="F294" s="422"/>
      <c r="G294" s="422"/>
      <c r="H294" s="422"/>
      <c r="I294" s="422"/>
      <c r="J294" s="422"/>
      <c r="K294" s="422"/>
      <c r="L294" s="422"/>
      <c r="M294" s="423"/>
      <c r="N294" s="435">
        <v>6</v>
      </c>
      <c r="O294" s="437"/>
      <c r="P294" s="439"/>
      <c r="Q294" s="441"/>
      <c r="R294" s="437"/>
      <c r="S294" s="439"/>
      <c r="T294" s="441"/>
      <c r="U294" s="437"/>
      <c r="V294" s="439"/>
      <c r="W294" s="441"/>
      <c r="X294" s="455"/>
      <c r="Y294" s="467"/>
      <c r="Z294" s="457"/>
      <c r="AA294" s="458"/>
    </row>
    <row r="295" spans="1:27" ht="12" customHeight="1" thickBot="1">
      <c r="A295" s="443"/>
      <c r="B295" s="424"/>
      <c r="C295" s="425"/>
      <c r="D295" s="425"/>
      <c r="E295" s="425"/>
      <c r="F295" s="425"/>
      <c r="G295" s="425"/>
      <c r="H295" s="425"/>
      <c r="I295" s="425"/>
      <c r="J295" s="425"/>
      <c r="K295" s="425"/>
      <c r="L295" s="425"/>
      <c r="M295" s="426"/>
      <c r="N295" s="436"/>
      <c r="O295" s="438"/>
      <c r="P295" s="440"/>
      <c r="Q295" s="442"/>
      <c r="R295" s="438"/>
      <c r="S295" s="440"/>
      <c r="T295" s="442"/>
      <c r="U295" s="438"/>
      <c r="V295" s="440"/>
      <c r="W295" s="442"/>
      <c r="X295" s="466"/>
      <c r="Y295" s="462"/>
      <c r="Z295" s="463"/>
      <c r="AA295" s="464"/>
    </row>
    <row r="296" spans="1:27" ht="11.25" customHeight="1">
      <c r="A296" s="433" t="s">
        <v>71</v>
      </c>
      <c r="B296" s="421" t="str">
        <f>Sorsolás!E20</f>
        <v>TATABÁNYAI SC</v>
      </c>
      <c r="C296" s="422"/>
      <c r="D296" s="422"/>
      <c r="E296" s="422"/>
      <c r="F296" s="422"/>
      <c r="G296" s="422"/>
      <c r="H296" s="422"/>
      <c r="I296" s="422"/>
      <c r="J296" s="422"/>
      <c r="K296" s="422"/>
      <c r="L296" s="422"/>
      <c r="M296" s="423"/>
      <c r="N296" s="435">
        <v>5</v>
      </c>
      <c r="O296" s="437"/>
      <c r="P296" s="439"/>
      <c r="Q296" s="441"/>
      <c r="R296" s="437"/>
      <c r="S296" s="439"/>
      <c r="T296" s="441"/>
      <c r="U296" s="437"/>
      <c r="V296" s="439"/>
      <c r="W296" s="441"/>
      <c r="X296" s="455"/>
      <c r="Y296" s="467"/>
      <c r="Z296" s="468"/>
      <c r="AA296" s="469"/>
    </row>
    <row r="297" spans="1:27" ht="12" customHeight="1" thickBot="1">
      <c r="A297" s="443"/>
      <c r="B297" s="424"/>
      <c r="C297" s="425"/>
      <c r="D297" s="425"/>
      <c r="E297" s="425"/>
      <c r="F297" s="425"/>
      <c r="G297" s="425"/>
      <c r="H297" s="425"/>
      <c r="I297" s="425"/>
      <c r="J297" s="425"/>
      <c r="K297" s="425"/>
      <c r="L297" s="425"/>
      <c r="M297" s="426"/>
      <c r="N297" s="436"/>
      <c r="O297" s="438"/>
      <c r="P297" s="440"/>
      <c r="Q297" s="442"/>
      <c r="R297" s="438"/>
      <c r="S297" s="440"/>
      <c r="T297" s="442"/>
      <c r="U297" s="438"/>
      <c r="V297" s="440"/>
      <c r="W297" s="442"/>
      <c r="X297" s="466"/>
      <c r="Y297" s="470"/>
      <c r="Z297" s="471"/>
      <c r="AA297" s="472"/>
    </row>
    <row r="298" spans="1:27" ht="11.25" customHeight="1">
      <c r="A298" s="433" t="s">
        <v>70</v>
      </c>
      <c r="B298" s="427">
        <f>Sorsolás!E21</f>
        <v>25929</v>
      </c>
      <c r="C298" s="422"/>
      <c r="D298" s="422"/>
      <c r="E298" s="422"/>
      <c r="F298" s="422"/>
      <c r="G298" s="422"/>
      <c r="H298" s="422"/>
      <c r="I298" s="422"/>
      <c r="J298" s="422"/>
      <c r="K298" s="422"/>
      <c r="L298" s="422"/>
      <c r="M298" s="423"/>
      <c r="N298" s="435">
        <v>3</v>
      </c>
      <c r="O298" s="437"/>
      <c r="P298" s="439"/>
      <c r="Q298" s="441"/>
      <c r="R298" s="437"/>
      <c r="S298" s="439"/>
      <c r="T298" s="441"/>
      <c r="U298" s="437"/>
      <c r="V298" s="439"/>
      <c r="W298" s="441"/>
      <c r="X298" s="455"/>
      <c r="Y298" s="467"/>
      <c r="Z298" s="468"/>
      <c r="AA298" s="469"/>
    </row>
    <row r="299" spans="1:27" ht="12" customHeight="1" thickBot="1">
      <c r="A299" s="443"/>
      <c r="B299" s="424"/>
      <c r="C299" s="425"/>
      <c r="D299" s="425"/>
      <c r="E299" s="425"/>
      <c r="F299" s="425"/>
      <c r="G299" s="425"/>
      <c r="H299" s="425"/>
      <c r="I299" s="425"/>
      <c r="J299" s="425"/>
      <c r="K299" s="425"/>
      <c r="L299" s="425"/>
      <c r="M299" s="426"/>
      <c r="N299" s="436"/>
      <c r="O299" s="438"/>
      <c r="P299" s="440"/>
      <c r="Q299" s="442"/>
      <c r="R299" s="438"/>
      <c r="S299" s="440"/>
      <c r="T299" s="442"/>
      <c r="U299" s="438"/>
      <c r="V299" s="440"/>
      <c r="W299" s="442"/>
      <c r="X299" s="466"/>
      <c r="Y299" s="470"/>
      <c r="Z299" s="471"/>
      <c r="AA299" s="472"/>
    </row>
    <row r="300" spans="1:27" ht="11.25" customHeight="1">
      <c r="A300" s="433" t="s">
        <v>69</v>
      </c>
      <c r="B300" s="421">
        <f>Sorsolás!E22</f>
        <v>1318</v>
      </c>
      <c r="C300" s="422"/>
      <c r="D300" s="422"/>
      <c r="E300" s="422"/>
      <c r="F300" s="422"/>
      <c r="G300" s="422"/>
      <c r="H300" s="422"/>
      <c r="I300" s="422"/>
      <c r="J300" s="422"/>
      <c r="K300" s="422"/>
      <c r="L300" s="422"/>
      <c r="M300" s="423"/>
      <c r="N300" s="435">
        <v>4</v>
      </c>
      <c r="O300" s="437"/>
      <c r="P300" s="439"/>
      <c r="Q300" s="441"/>
      <c r="R300" s="437"/>
      <c r="S300" s="439"/>
      <c r="T300" s="441"/>
      <c r="U300" s="437"/>
      <c r="V300" s="439"/>
      <c r="W300" s="441"/>
      <c r="X300" s="455"/>
      <c r="Y300" s="467"/>
      <c r="Z300" s="468"/>
      <c r="AA300" s="469"/>
    </row>
    <row r="301" spans="1:27" ht="12" customHeight="1" thickBot="1">
      <c r="A301" s="434"/>
      <c r="B301" s="424"/>
      <c r="C301" s="425"/>
      <c r="D301" s="425"/>
      <c r="E301" s="425"/>
      <c r="F301" s="425"/>
      <c r="G301" s="425"/>
      <c r="H301" s="425"/>
      <c r="I301" s="425"/>
      <c r="J301" s="425"/>
      <c r="K301" s="425"/>
      <c r="L301" s="425"/>
      <c r="M301" s="426"/>
      <c r="N301" s="436"/>
      <c r="O301" s="438"/>
      <c r="P301" s="440"/>
      <c r="Q301" s="442"/>
      <c r="R301" s="438"/>
      <c r="S301" s="440"/>
      <c r="T301" s="442"/>
      <c r="U301" s="438"/>
      <c r="V301" s="440"/>
      <c r="W301" s="442"/>
      <c r="X301" s="466"/>
      <c r="Y301" s="470"/>
      <c r="Z301" s="471"/>
      <c r="AA301" s="472"/>
    </row>
    <row r="302" spans="1:27" ht="11.25" customHeight="1">
      <c r="A302" s="473" t="s">
        <v>72</v>
      </c>
      <c r="B302" s="475"/>
      <c r="C302" s="476"/>
      <c r="D302" s="476"/>
      <c r="E302" s="477"/>
      <c r="F302" s="475" t="s">
        <v>73</v>
      </c>
      <c r="G302" s="476"/>
      <c r="H302" s="477"/>
      <c r="I302" s="475"/>
      <c r="J302" s="476"/>
      <c r="K302" s="476"/>
      <c r="L302" s="476"/>
      <c r="M302" s="477"/>
      <c r="N302" s="469" t="s">
        <v>65</v>
      </c>
      <c r="O302" s="481"/>
      <c r="P302" s="483"/>
      <c r="Q302" s="485"/>
      <c r="R302" s="487"/>
      <c r="S302" s="489"/>
      <c r="T302" s="491"/>
      <c r="U302" s="493"/>
      <c r="V302" s="495"/>
      <c r="W302" s="497"/>
      <c r="X302" s="455"/>
      <c r="Y302" s="467"/>
      <c r="Z302" s="468"/>
      <c r="AA302" s="469"/>
    </row>
    <row r="303" spans="1:27" ht="12" customHeight="1" thickBot="1">
      <c r="A303" s="474"/>
      <c r="B303" s="478"/>
      <c r="C303" s="479"/>
      <c r="D303" s="479"/>
      <c r="E303" s="480"/>
      <c r="F303" s="478"/>
      <c r="G303" s="479"/>
      <c r="H303" s="480"/>
      <c r="I303" s="478"/>
      <c r="J303" s="479"/>
      <c r="K303" s="479"/>
      <c r="L303" s="479"/>
      <c r="M303" s="480"/>
      <c r="N303" s="472"/>
      <c r="O303" s="482"/>
      <c r="P303" s="484"/>
      <c r="Q303" s="486"/>
      <c r="R303" s="488"/>
      <c r="S303" s="490"/>
      <c r="T303" s="492"/>
      <c r="U303" s="494"/>
      <c r="V303" s="496"/>
      <c r="W303" s="498"/>
      <c r="X303" s="466"/>
      <c r="Y303" s="470"/>
      <c r="Z303" s="471"/>
      <c r="AA303" s="472"/>
    </row>
    <row r="304" spans="1:27" ht="12" customHeight="1" thickBot="1"/>
    <row r="305" spans="1:27" ht="11.25" customHeight="1">
      <c r="A305" s="444" t="s">
        <v>74</v>
      </c>
      <c r="B305" s="445"/>
      <c r="C305" s="445"/>
      <c r="D305" s="445"/>
      <c r="E305" s="445"/>
      <c r="F305" s="445"/>
      <c r="G305" s="445"/>
      <c r="H305" s="445"/>
      <c r="I305" s="445"/>
      <c r="J305" s="445"/>
      <c r="K305" s="445"/>
      <c r="L305" s="445"/>
      <c r="M305" s="445"/>
      <c r="N305" s="445"/>
      <c r="O305" s="445"/>
      <c r="P305" s="445"/>
      <c r="Q305" s="445"/>
      <c r="R305" s="445"/>
      <c r="S305" s="445"/>
      <c r="T305" s="445"/>
      <c r="U305" s="445"/>
      <c r="V305" s="445"/>
      <c r="W305" s="445"/>
      <c r="X305" s="445"/>
      <c r="Y305" s="445"/>
      <c r="Z305" s="445"/>
      <c r="AA305" s="446"/>
    </row>
    <row r="306" spans="1:27" ht="12" customHeight="1" thickBot="1">
      <c r="A306" s="447"/>
      <c r="B306" s="448"/>
      <c r="C306" s="448"/>
      <c r="D306" s="448"/>
      <c r="E306" s="448"/>
      <c r="F306" s="448"/>
      <c r="G306" s="448"/>
      <c r="H306" s="448"/>
      <c r="I306" s="448"/>
      <c r="J306" s="448"/>
      <c r="K306" s="448"/>
      <c r="L306" s="448"/>
      <c r="M306" s="448"/>
      <c r="N306" s="448"/>
      <c r="O306" s="448"/>
      <c r="P306" s="448"/>
      <c r="Q306" s="448"/>
      <c r="R306" s="448"/>
      <c r="S306" s="448"/>
      <c r="T306" s="448"/>
      <c r="U306" s="448"/>
      <c r="V306" s="448"/>
      <c r="W306" s="448"/>
      <c r="X306" s="448"/>
      <c r="Y306" s="448"/>
      <c r="Z306" s="448"/>
      <c r="AA306" s="449"/>
    </row>
    <row r="307" spans="1:27" ht="11.25" customHeight="1">
      <c r="A307" s="450"/>
      <c r="B307" s="453" t="s">
        <v>144</v>
      </c>
      <c r="C307" s="453"/>
      <c r="D307" s="453"/>
      <c r="E307" s="453"/>
      <c r="F307" s="453"/>
      <c r="G307" s="453"/>
      <c r="H307" s="453"/>
      <c r="I307" s="453"/>
      <c r="J307" s="453"/>
      <c r="K307" s="453"/>
      <c r="L307" s="453"/>
      <c r="M307" s="453"/>
      <c r="N307" s="453"/>
      <c r="O307" s="453"/>
      <c r="P307" s="453"/>
      <c r="Q307" s="453"/>
      <c r="R307" s="453"/>
      <c r="S307" s="453"/>
      <c r="T307" s="453"/>
      <c r="U307" s="453"/>
      <c r="V307" s="453"/>
      <c r="W307" s="453"/>
      <c r="X307" s="453"/>
      <c r="Y307" s="453"/>
      <c r="Z307" s="453"/>
      <c r="AA307" s="454"/>
    </row>
    <row r="308" spans="1:27" ht="12" customHeight="1" thickBot="1">
      <c r="A308" s="451"/>
      <c r="B308" s="431"/>
      <c r="C308" s="431"/>
      <c r="D308" s="431"/>
      <c r="E308" s="431"/>
      <c r="F308" s="431"/>
      <c r="G308" s="431"/>
      <c r="H308" s="431"/>
      <c r="I308" s="431"/>
      <c r="J308" s="431"/>
      <c r="K308" s="431"/>
      <c r="L308" s="431"/>
      <c r="M308" s="431"/>
      <c r="N308" s="431"/>
      <c r="O308" s="431"/>
      <c r="P308" s="431"/>
      <c r="Q308" s="431"/>
      <c r="R308" s="431"/>
      <c r="S308" s="431"/>
      <c r="T308" s="431"/>
      <c r="U308" s="431"/>
      <c r="V308" s="431"/>
      <c r="W308" s="431"/>
      <c r="X308" s="431"/>
      <c r="Y308" s="431"/>
      <c r="Z308" s="431"/>
      <c r="AA308" s="432"/>
    </row>
    <row r="309" spans="1:27" ht="11.25" customHeight="1">
      <c r="A309" s="451"/>
      <c r="B309" s="427">
        <f ca="1">TODAY()</f>
        <v>42505</v>
      </c>
      <c r="C309" s="428"/>
      <c r="D309" s="428"/>
      <c r="E309" s="428"/>
      <c r="F309" s="428"/>
      <c r="G309" s="428"/>
      <c r="H309" s="428"/>
      <c r="I309" s="428"/>
      <c r="J309" s="428"/>
      <c r="K309" s="428"/>
      <c r="L309" s="428"/>
      <c r="M309" s="429"/>
      <c r="N309" s="455" t="s">
        <v>62</v>
      </c>
      <c r="O309" s="456" t="s">
        <v>63</v>
      </c>
      <c r="P309" s="457"/>
      <c r="Q309" s="458"/>
      <c r="R309" s="456" t="s">
        <v>64</v>
      </c>
      <c r="S309" s="457"/>
      <c r="T309" s="458"/>
      <c r="U309" s="456" t="s">
        <v>65</v>
      </c>
      <c r="V309" s="457"/>
      <c r="W309" s="458"/>
      <c r="X309" s="465" t="s">
        <v>66</v>
      </c>
      <c r="Y309" s="456" t="s">
        <v>67</v>
      </c>
      <c r="Z309" s="457"/>
      <c r="AA309" s="458"/>
    </row>
    <row r="310" spans="1:27" ht="12" customHeight="1" thickBot="1">
      <c r="A310" s="451"/>
      <c r="B310" s="430"/>
      <c r="C310" s="431"/>
      <c r="D310" s="431"/>
      <c r="E310" s="431"/>
      <c r="F310" s="431"/>
      <c r="G310" s="431"/>
      <c r="H310" s="431"/>
      <c r="I310" s="431"/>
      <c r="J310" s="431"/>
      <c r="K310" s="431"/>
      <c r="L310" s="431"/>
      <c r="M310" s="432"/>
      <c r="N310" s="451"/>
      <c r="O310" s="459"/>
      <c r="P310" s="460"/>
      <c r="Q310" s="461"/>
      <c r="R310" s="459"/>
      <c r="S310" s="460"/>
      <c r="T310" s="461"/>
      <c r="U310" s="459"/>
      <c r="V310" s="460"/>
      <c r="W310" s="461"/>
      <c r="X310" s="451"/>
      <c r="Y310" s="459"/>
      <c r="Z310" s="460"/>
      <c r="AA310" s="461"/>
    </row>
    <row r="311" spans="1:27" ht="11.25" customHeight="1">
      <c r="A311" s="451"/>
      <c r="B311" s="421" t="s">
        <v>149</v>
      </c>
      <c r="C311" s="422"/>
      <c r="D311" s="422"/>
      <c r="E311" s="422"/>
      <c r="F311" s="422"/>
      <c r="G311" s="422"/>
      <c r="H311" s="422"/>
      <c r="I311" s="422"/>
      <c r="J311" s="422"/>
      <c r="K311" s="422"/>
      <c r="L311" s="422"/>
      <c r="M311" s="423"/>
      <c r="N311" s="451"/>
      <c r="O311" s="459"/>
      <c r="P311" s="460"/>
      <c r="Q311" s="461"/>
      <c r="R311" s="459"/>
      <c r="S311" s="460"/>
      <c r="T311" s="461"/>
      <c r="U311" s="459"/>
      <c r="V311" s="460"/>
      <c r="W311" s="461"/>
      <c r="X311" s="451"/>
      <c r="Y311" s="459"/>
      <c r="Z311" s="460"/>
      <c r="AA311" s="461"/>
    </row>
    <row r="312" spans="1:27" ht="12" customHeight="1" thickBot="1">
      <c r="A312" s="452"/>
      <c r="B312" s="424"/>
      <c r="C312" s="425"/>
      <c r="D312" s="425"/>
      <c r="E312" s="425"/>
      <c r="F312" s="425"/>
      <c r="G312" s="425"/>
      <c r="H312" s="425"/>
      <c r="I312" s="425"/>
      <c r="J312" s="425"/>
      <c r="K312" s="425"/>
      <c r="L312" s="425"/>
      <c r="M312" s="426"/>
      <c r="N312" s="452"/>
      <c r="O312" s="462"/>
      <c r="P312" s="463"/>
      <c r="Q312" s="464"/>
      <c r="R312" s="462"/>
      <c r="S312" s="463"/>
      <c r="T312" s="464"/>
      <c r="U312" s="462"/>
      <c r="V312" s="463"/>
      <c r="W312" s="464"/>
      <c r="X312" s="452"/>
      <c r="Y312" s="462"/>
      <c r="Z312" s="463"/>
      <c r="AA312" s="464"/>
    </row>
    <row r="313" spans="1:27" ht="11.25" customHeight="1">
      <c r="A313" s="433" t="s">
        <v>68</v>
      </c>
      <c r="B313" s="421" t="str">
        <f>Sorsolás!B23</f>
        <v>ZSIROS ANDREA</v>
      </c>
      <c r="C313" s="422"/>
      <c r="D313" s="422"/>
      <c r="E313" s="422"/>
      <c r="F313" s="422"/>
      <c r="G313" s="422"/>
      <c r="H313" s="422"/>
      <c r="I313" s="422"/>
      <c r="J313" s="422"/>
      <c r="K313" s="422"/>
      <c r="L313" s="422"/>
      <c r="M313" s="423"/>
      <c r="N313" s="435">
        <v>3</v>
      </c>
      <c r="O313" s="437"/>
      <c r="P313" s="439"/>
      <c r="Q313" s="441"/>
      <c r="R313" s="437"/>
      <c r="S313" s="439"/>
      <c r="T313" s="441"/>
      <c r="U313" s="437"/>
      <c r="V313" s="439"/>
      <c r="W313" s="441"/>
      <c r="X313" s="455"/>
      <c r="Y313" s="467"/>
      <c r="Z313" s="457"/>
      <c r="AA313" s="458"/>
    </row>
    <row r="314" spans="1:27" ht="12" customHeight="1" thickBot="1">
      <c r="A314" s="443"/>
      <c r="B314" s="424"/>
      <c r="C314" s="425"/>
      <c r="D314" s="425"/>
      <c r="E314" s="425"/>
      <c r="F314" s="425"/>
      <c r="G314" s="425"/>
      <c r="H314" s="425"/>
      <c r="I314" s="425"/>
      <c r="J314" s="425"/>
      <c r="K314" s="425"/>
      <c r="L314" s="425"/>
      <c r="M314" s="426"/>
      <c r="N314" s="436"/>
      <c r="O314" s="438"/>
      <c r="P314" s="440"/>
      <c r="Q314" s="442"/>
      <c r="R314" s="438"/>
      <c r="S314" s="440"/>
      <c r="T314" s="442"/>
      <c r="U314" s="438"/>
      <c r="V314" s="440"/>
      <c r="W314" s="442"/>
      <c r="X314" s="466"/>
      <c r="Y314" s="462"/>
      <c r="Z314" s="463"/>
      <c r="AA314" s="464"/>
    </row>
    <row r="315" spans="1:27" ht="11.25" customHeight="1">
      <c r="A315" s="433" t="s">
        <v>71</v>
      </c>
      <c r="B315" s="421" t="str">
        <f>Sorsolás!B24</f>
        <v>TATABÁNYAI SC</v>
      </c>
      <c r="C315" s="422"/>
      <c r="D315" s="422"/>
      <c r="E315" s="422"/>
      <c r="F315" s="422"/>
      <c r="G315" s="422"/>
      <c r="H315" s="422"/>
      <c r="I315" s="422"/>
      <c r="J315" s="422"/>
      <c r="K315" s="422"/>
      <c r="L315" s="422"/>
      <c r="M315" s="423"/>
      <c r="N315" s="435">
        <v>4</v>
      </c>
      <c r="O315" s="437"/>
      <c r="P315" s="439"/>
      <c r="Q315" s="441"/>
      <c r="R315" s="437"/>
      <c r="S315" s="439"/>
      <c r="T315" s="441"/>
      <c r="U315" s="437"/>
      <c r="V315" s="439"/>
      <c r="W315" s="441"/>
      <c r="X315" s="455"/>
      <c r="Y315" s="467"/>
      <c r="Z315" s="468"/>
      <c r="AA315" s="469"/>
    </row>
    <row r="316" spans="1:27" ht="12" customHeight="1" thickBot="1">
      <c r="A316" s="443"/>
      <c r="B316" s="424"/>
      <c r="C316" s="425"/>
      <c r="D316" s="425"/>
      <c r="E316" s="425"/>
      <c r="F316" s="425"/>
      <c r="G316" s="425"/>
      <c r="H316" s="425"/>
      <c r="I316" s="425"/>
      <c r="J316" s="425"/>
      <c r="K316" s="425"/>
      <c r="L316" s="425"/>
      <c r="M316" s="426"/>
      <c r="N316" s="436"/>
      <c r="O316" s="438"/>
      <c r="P316" s="440"/>
      <c r="Q316" s="442"/>
      <c r="R316" s="438"/>
      <c r="S316" s="440"/>
      <c r="T316" s="442"/>
      <c r="U316" s="438"/>
      <c r="V316" s="440"/>
      <c r="W316" s="442"/>
      <c r="X316" s="466"/>
      <c r="Y316" s="470"/>
      <c r="Z316" s="471"/>
      <c r="AA316" s="472"/>
    </row>
    <row r="317" spans="1:27" ht="11.25" customHeight="1">
      <c r="A317" s="433" t="s">
        <v>70</v>
      </c>
      <c r="B317" s="427">
        <f>Sorsolás!B25</f>
        <v>32026</v>
      </c>
      <c r="C317" s="422"/>
      <c r="D317" s="422"/>
      <c r="E317" s="422"/>
      <c r="F317" s="422"/>
      <c r="G317" s="422"/>
      <c r="H317" s="422"/>
      <c r="I317" s="422"/>
      <c r="J317" s="422"/>
      <c r="K317" s="422"/>
      <c r="L317" s="422"/>
      <c r="M317" s="423"/>
      <c r="N317" s="435">
        <v>6</v>
      </c>
      <c r="O317" s="437"/>
      <c r="P317" s="439"/>
      <c r="Q317" s="441"/>
      <c r="R317" s="437"/>
      <c r="S317" s="439"/>
      <c r="T317" s="441"/>
      <c r="U317" s="437"/>
      <c r="V317" s="439"/>
      <c r="W317" s="441"/>
      <c r="X317" s="455"/>
      <c r="Y317" s="467"/>
      <c r="Z317" s="468"/>
      <c r="AA317" s="469"/>
    </row>
    <row r="318" spans="1:27" ht="12" customHeight="1" thickBot="1">
      <c r="A318" s="443"/>
      <c r="B318" s="424"/>
      <c r="C318" s="425"/>
      <c r="D318" s="425"/>
      <c r="E318" s="425"/>
      <c r="F318" s="425"/>
      <c r="G318" s="425"/>
      <c r="H318" s="425"/>
      <c r="I318" s="425"/>
      <c r="J318" s="425"/>
      <c r="K318" s="425"/>
      <c r="L318" s="425"/>
      <c r="M318" s="426"/>
      <c r="N318" s="436"/>
      <c r="O318" s="438"/>
      <c r="P318" s="440"/>
      <c r="Q318" s="442"/>
      <c r="R318" s="438"/>
      <c r="S318" s="440"/>
      <c r="T318" s="442"/>
      <c r="U318" s="438"/>
      <c r="V318" s="440"/>
      <c r="W318" s="442"/>
      <c r="X318" s="466"/>
      <c r="Y318" s="470"/>
      <c r="Z318" s="471"/>
      <c r="AA318" s="472"/>
    </row>
    <row r="319" spans="1:27" ht="11.25" customHeight="1">
      <c r="A319" s="433" t="s">
        <v>69</v>
      </c>
      <c r="B319" s="421">
        <f>Sorsolás!B26</f>
        <v>4852</v>
      </c>
      <c r="C319" s="422"/>
      <c r="D319" s="422"/>
      <c r="E319" s="422"/>
      <c r="F319" s="422"/>
      <c r="G319" s="422"/>
      <c r="H319" s="422"/>
      <c r="I319" s="422"/>
      <c r="J319" s="422"/>
      <c r="K319" s="422"/>
      <c r="L319" s="422"/>
      <c r="M319" s="423"/>
      <c r="N319" s="435">
        <v>5</v>
      </c>
      <c r="O319" s="437"/>
      <c r="P319" s="439"/>
      <c r="Q319" s="441"/>
      <c r="R319" s="437"/>
      <c r="S319" s="439"/>
      <c r="T319" s="441"/>
      <c r="U319" s="437"/>
      <c r="V319" s="439"/>
      <c r="W319" s="441"/>
      <c r="X319" s="455"/>
      <c r="Y319" s="467"/>
      <c r="Z319" s="468"/>
      <c r="AA319" s="469"/>
    </row>
    <row r="320" spans="1:27" ht="12" customHeight="1" thickBot="1">
      <c r="A320" s="434"/>
      <c r="B320" s="424"/>
      <c r="C320" s="425"/>
      <c r="D320" s="425"/>
      <c r="E320" s="425"/>
      <c r="F320" s="425"/>
      <c r="G320" s="425"/>
      <c r="H320" s="425"/>
      <c r="I320" s="425"/>
      <c r="J320" s="425"/>
      <c r="K320" s="425"/>
      <c r="L320" s="425"/>
      <c r="M320" s="426"/>
      <c r="N320" s="436"/>
      <c r="O320" s="438"/>
      <c r="P320" s="440"/>
      <c r="Q320" s="442"/>
      <c r="R320" s="438"/>
      <c r="S320" s="440"/>
      <c r="T320" s="442"/>
      <c r="U320" s="438"/>
      <c r="V320" s="440"/>
      <c r="W320" s="442"/>
      <c r="X320" s="466"/>
      <c r="Y320" s="470"/>
      <c r="Z320" s="471"/>
      <c r="AA320" s="472"/>
    </row>
    <row r="321" spans="1:27" ht="11.25" customHeight="1">
      <c r="A321" s="473" t="s">
        <v>72</v>
      </c>
      <c r="B321" s="475"/>
      <c r="C321" s="476"/>
      <c r="D321" s="476"/>
      <c r="E321" s="477"/>
      <c r="F321" s="475" t="s">
        <v>73</v>
      </c>
      <c r="G321" s="476"/>
      <c r="H321" s="477"/>
      <c r="I321" s="475"/>
      <c r="J321" s="476"/>
      <c r="K321" s="476"/>
      <c r="L321" s="476"/>
      <c r="M321" s="477"/>
      <c r="N321" s="469" t="s">
        <v>65</v>
      </c>
      <c r="O321" s="481"/>
      <c r="P321" s="483"/>
      <c r="Q321" s="485"/>
      <c r="R321" s="487"/>
      <c r="S321" s="489"/>
      <c r="T321" s="491"/>
      <c r="U321" s="493"/>
      <c r="V321" s="495"/>
      <c r="W321" s="497"/>
      <c r="X321" s="455"/>
      <c r="Y321" s="467"/>
      <c r="Z321" s="468"/>
      <c r="AA321" s="469"/>
    </row>
    <row r="322" spans="1:27" ht="12" customHeight="1" thickBot="1">
      <c r="A322" s="474"/>
      <c r="B322" s="478"/>
      <c r="C322" s="479"/>
      <c r="D322" s="479"/>
      <c r="E322" s="480"/>
      <c r="F322" s="478"/>
      <c r="G322" s="479"/>
      <c r="H322" s="480"/>
      <c r="I322" s="478"/>
      <c r="J322" s="479"/>
      <c r="K322" s="479"/>
      <c r="L322" s="479"/>
      <c r="M322" s="480"/>
      <c r="N322" s="472"/>
      <c r="O322" s="482"/>
      <c r="P322" s="484"/>
      <c r="Q322" s="486"/>
      <c r="R322" s="488"/>
      <c r="S322" s="490"/>
      <c r="T322" s="492"/>
      <c r="U322" s="494"/>
      <c r="V322" s="496"/>
      <c r="W322" s="498"/>
      <c r="X322" s="466"/>
      <c r="Y322" s="470"/>
      <c r="Z322" s="471"/>
      <c r="AA322" s="472"/>
    </row>
    <row r="323" spans="1:27" thickBot="1"/>
    <row r="324" spans="1:27" ht="11.25" customHeight="1">
      <c r="A324" s="444" t="s">
        <v>74</v>
      </c>
      <c r="B324" s="445"/>
      <c r="C324" s="445"/>
      <c r="D324" s="445"/>
      <c r="E324" s="445"/>
      <c r="F324" s="445"/>
      <c r="G324" s="445"/>
      <c r="H324" s="445"/>
      <c r="I324" s="445"/>
      <c r="J324" s="445"/>
      <c r="K324" s="445"/>
      <c r="L324" s="445"/>
      <c r="M324" s="445"/>
      <c r="N324" s="445"/>
      <c r="O324" s="445"/>
      <c r="P324" s="445"/>
      <c r="Q324" s="445"/>
      <c r="R324" s="445"/>
      <c r="S324" s="445"/>
      <c r="T324" s="445"/>
      <c r="U324" s="445"/>
      <c r="V324" s="445"/>
      <c r="W324" s="445"/>
      <c r="X324" s="445"/>
      <c r="Y324" s="445"/>
      <c r="Z324" s="445"/>
      <c r="AA324" s="446"/>
    </row>
    <row r="325" spans="1:27" ht="12" customHeight="1" thickBot="1">
      <c r="A325" s="447"/>
      <c r="B325" s="448"/>
      <c r="C325" s="448"/>
      <c r="D325" s="448"/>
      <c r="E325" s="448"/>
      <c r="F325" s="448"/>
      <c r="G325" s="448"/>
      <c r="H325" s="448"/>
      <c r="I325" s="448"/>
      <c r="J325" s="448"/>
      <c r="K325" s="448"/>
      <c r="L325" s="448"/>
      <c r="M325" s="448"/>
      <c r="N325" s="448"/>
      <c r="O325" s="448"/>
      <c r="P325" s="448"/>
      <c r="Q325" s="448"/>
      <c r="R325" s="448"/>
      <c r="S325" s="448"/>
      <c r="T325" s="448"/>
      <c r="U325" s="448"/>
      <c r="V325" s="448"/>
      <c r="W325" s="448"/>
      <c r="X325" s="448"/>
      <c r="Y325" s="448"/>
      <c r="Z325" s="448"/>
      <c r="AA325" s="449"/>
    </row>
    <row r="326" spans="1:27" ht="11.25" customHeight="1">
      <c r="A326" s="450"/>
      <c r="B326" s="453" t="s">
        <v>144</v>
      </c>
      <c r="C326" s="453"/>
      <c r="D326" s="453"/>
      <c r="E326" s="453"/>
      <c r="F326" s="453"/>
      <c r="G326" s="453"/>
      <c r="H326" s="453"/>
      <c r="I326" s="453"/>
      <c r="J326" s="453"/>
      <c r="K326" s="453"/>
      <c r="L326" s="453"/>
      <c r="M326" s="453"/>
      <c r="N326" s="453"/>
      <c r="O326" s="453"/>
      <c r="P326" s="453"/>
      <c r="Q326" s="453"/>
      <c r="R326" s="453"/>
      <c r="S326" s="453"/>
      <c r="T326" s="453"/>
      <c r="U326" s="453"/>
      <c r="V326" s="453"/>
      <c r="W326" s="453"/>
      <c r="X326" s="453"/>
      <c r="Y326" s="453"/>
      <c r="Z326" s="453"/>
      <c r="AA326" s="454"/>
    </row>
    <row r="327" spans="1:27" ht="12" customHeight="1" thickBot="1">
      <c r="A327" s="451"/>
      <c r="B327" s="431"/>
      <c r="C327" s="431"/>
      <c r="D327" s="431"/>
      <c r="E327" s="431"/>
      <c r="F327" s="431"/>
      <c r="G327" s="431"/>
      <c r="H327" s="431"/>
      <c r="I327" s="431"/>
      <c r="J327" s="431"/>
      <c r="K327" s="431"/>
      <c r="L327" s="431"/>
      <c r="M327" s="431"/>
      <c r="N327" s="431"/>
      <c r="O327" s="431"/>
      <c r="P327" s="431"/>
      <c r="Q327" s="431"/>
      <c r="R327" s="431"/>
      <c r="S327" s="431"/>
      <c r="T327" s="431"/>
      <c r="U327" s="431"/>
      <c r="V327" s="431"/>
      <c r="W327" s="431"/>
      <c r="X327" s="431"/>
      <c r="Y327" s="431"/>
      <c r="Z327" s="431"/>
      <c r="AA327" s="432"/>
    </row>
    <row r="328" spans="1:27" ht="11.25" customHeight="1">
      <c r="A328" s="451"/>
      <c r="B328" s="427">
        <f ca="1">TODAY()</f>
        <v>42505</v>
      </c>
      <c r="C328" s="428"/>
      <c r="D328" s="428"/>
      <c r="E328" s="428"/>
      <c r="F328" s="428"/>
      <c r="G328" s="428"/>
      <c r="H328" s="428"/>
      <c r="I328" s="428"/>
      <c r="J328" s="428"/>
      <c r="K328" s="428"/>
      <c r="L328" s="428"/>
      <c r="M328" s="429"/>
      <c r="N328" s="455" t="s">
        <v>62</v>
      </c>
      <c r="O328" s="456" t="s">
        <v>63</v>
      </c>
      <c r="P328" s="457"/>
      <c r="Q328" s="458"/>
      <c r="R328" s="456" t="s">
        <v>64</v>
      </c>
      <c r="S328" s="457"/>
      <c r="T328" s="458"/>
      <c r="U328" s="456" t="s">
        <v>65</v>
      </c>
      <c r="V328" s="457"/>
      <c r="W328" s="458"/>
      <c r="X328" s="465" t="s">
        <v>66</v>
      </c>
      <c r="Y328" s="456" t="s">
        <v>67</v>
      </c>
      <c r="Z328" s="457"/>
      <c r="AA328" s="458"/>
    </row>
    <row r="329" spans="1:27" ht="12" customHeight="1" thickBot="1">
      <c r="A329" s="451"/>
      <c r="B329" s="430"/>
      <c r="C329" s="431"/>
      <c r="D329" s="431"/>
      <c r="E329" s="431"/>
      <c r="F329" s="431"/>
      <c r="G329" s="431"/>
      <c r="H329" s="431"/>
      <c r="I329" s="431"/>
      <c r="J329" s="431"/>
      <c r="K329" s="431"/>
      <c r="L329" s="431"/>
      <c r="M329" s="432"/>
      <c r="N329" s="451"/>
      <c r="O329" s="459"/>
      <c r="P329" s="460"/>
      <c r="Q329" s="461"/>
      <c r="R329" s="459"/>
      <c r="S329" s="460"/>
      <c r="T329" s="461"/>
      <c r="U329" s="459"/>
      <c r="V329" s="460"/>
      <c r="W329" s="461"/>
      <c r="X329" s="451"/>
      <c r="Y329" s="459"/>
      <c r="Z329" s="460"/>
      <c r="AA329" s="461"/>
    </row>
    <row r="330" spans="1:27" ht="11.25" customHeight="1">
      <c r="A330" s="451"/>
      <c r="B330" s="421" t="s">
        <v>149</v>
      </c>
      <c r="C330" s="422"/>
      <c r="D330" s="422"/>
      <c r="E330" s="422"/>
      <c r="F330" s="422"/>
      <c r="G330" s="422"/>
      <c r="H330" s="422"/>
      <c r="I330" s="422"/>
      <c r="J330" s="422"/>
      <c r="K330" s="422"/>
      <c r="L330" s="422"/>
      <c r="M330" s="423"/>
      <c r="N330" s="451"/>
      <c r="O330" s="459"/>
      <c r="P330" s="460"/>
      <c r="Q330" s="461"/>
      <c r="R330" s="459"/>
      <c r="S330" s="460"/>
      <c r="T330" s="461"/>
      <c r="U330" s="459"/>
      <c r="V330" s="460"/>
      <c r="W330" s="461"/>
      <c r="X330" s="451"/>
      <c r="Y330" s="459"/>
      <c r="Z330" s="460"/>
      <c r="AA330" s="461"/>
    </row>
    <row r="331" spans="1:27" ht="12" customHeight="1" thickBot="1">
      <c r="A331" s="452"/>
      <c r="B331" s="424"/>
      <c r="C331" s="425"/>
      <c r="D331" s="425"/>
      <c r="E331" s="425"/>
      <c r="F331" s="425"/>
      <c r="G331" s="425"/>
      <c r="H331" s="425"/>
      <c r="I331" s="425"/>
      <c r="J331" s="425"/>
      <c r="K331" s="425"/>
      <c r="L331" s="425"/>
      <c r="M331" s="426"/>
      <c r="N331" s="452"/>
      <c r="O331" s="462"/>
      <c r="P331" s="463"/>
      <c r="Q331" s="464"/>
      <c r="R331" s="462"/>
      <c r="S331" s="463"/>
      <c r="T331" s="464"/>
      <c r="U331" s="462"/>
      <c r="V331" s="463"/>
      <c r="W331" s="464"/>
      <c r="X331" s="452"/>
      <c r="Y331" s="462"/>
      <c r="Z331" s="463"/>
      <c r="AA331" s="464"/>
    </row>
    <row r="332" spans="1:27" ht="11.25" customHeight="1">
      <c r="A332" s="433" t="s">
        <v>68</v>
      </c>
      <c r="B332" s="421" t="str">
        <f>Sorsolás!C23</f>
        <v>SZALÁNCZY KITTY</v>
      </c>
      <c r="C332" s="422"/>
      <c r="D332" s="422"/>
      <c r="E332" s="422"/>
      <c r="F332" s="422"/>
      <c r="G332" s="422"/>
      <c r="H332" s="422"/>
      <c r="I332" s="422"/>
      <c r="J332" s="422"/>
      <c r="K332" s="422"/>
      <c r="L332" s="422"/>
      <c r="M332" s="423"/>
      <c r="N332" s="435">
        <v>4</v>
      </c>
      <c r="O332" s="437"/>
      <c r="P332" s="439"/>
      <c r="Q332" s="441"/>
      <c r="R332" s="437"/>
      <c r="S332" s="439"/>
      <c r="T332" s="441"/>
      <c r="U332" s="437"/>
      <c r="V332" s="439"/>
      <c r="W332" s="441"/>
      <c r="X332" s="455"/>
      <c r="Y332" s="467"/>
      <c r="Z332" s="457"/>
      <c r="AA332" s="458"/>
    </row>
    <row r="333" spans="1:27" ht="12" customHeight="1" thickBot="1">
      <c r="A333" s="443"/>
      <c r="B333" s="424"/>
      <c r="C333" s="425"/>
      <c r="D333" s="425"/>
      <c r="E333" s="425"/>
      <c r="F333" s="425"/>
      <c r="G333" s="425"/>
      <c r="H333" s="425"/>
      <c r="I333" s="425"/>
      <c r="J333" s="425"/>
      <c r="K333" s="425"/>
      <c r="L333" s="425"/>
      <c r="M333" s="426"/>
      <c r="N333" s="436"/>
      <c r="O333" s="438"/>
      <c r="P333" s="440"/>
      <c r="Q333" s="442"/>
      <c r="R333" s="438"/>
      <c r="S333" s="440"/>
      <c r="T333" s="442"/>
      <c r="U333" s="438"/>
      <c r="V333" s="440"/>
      <c r="W333" s="442"/>
      <c r="X333" s="466"/>
      <c r="Y333" s="462"/>
      <c r="Z333" s="463"/>
      <c r="AA333" s="464"/>
    </row>
    <row r="334" spans="1:27" ht="11.25" customHeight="1">
      <c r="A334" s="433" t="s">
        <v>71</v>
      </c>
      <c r="B334" s="421" t="str">
        <f>Sorsolás!C24</f>
        <v>SK GÖC</v>
      </c>
      <c r="C334" s="422"/>
      <c r="D334" s="422"/>
      <c r="E334" s="422"/>
      <c r="F334" s="422"/>
      <c r="G334" s="422"/>
      <c r="H334" s="422"/>
      <c r="I334" s="422"/>
      <c r="J334" s="422"/>
      <c r="K334" s="422"/>
      <c r="L334" s="422"/>
      <c r="M334" s="423"/>
      <c r="N334" s="435">
        <v>3</v>
      </c>
      <c r="O334" s="437"/>
      <c r="P334" s="439"/>
      <c r="Q334" s="441"/>
      <c r="R334" s="437"/>
      <c r="S334" s="439"/>
      <c r="T334" s="441"/>
      <c r="U334" s="437"/>
      <c r="V334" s="439"/>
      <c r="W334" s="441"/>
      <c r="X334" s="455"/>
      <c r="Y334" s="467"/>
      <c r="Z334" s="468"/>
      <c r="AA334" s="469"/>
    </row>
    <row r="335" spans="1:27" ht="12" customHeight="1" thickBot="1">
      <c r="A335" s="443"/>
      <c r="B335" s="424"/>
      <c r="C335" s="425"/>
      <c r="D335" s="425"/>
      <c r="E335" s="425"/>
      <c r="F335" s="425"/>
      <c r="G335" s="425"/>
      <c r="H335" s="425"/>
      <c r="I335" s="425"/>
      <c r="J335" s="425"/>
      <c r="K335" s="425"/>
      <c r="L335" s="425"/>
      <c r="M335" s="426"/>
      <c r="N335" s="436"/>
      <c r="O335" s="438"/>
      <c r="P335" s="440"/>
      <c r="Q335" s="442"/>
      <c r="R335" s="438"/>
      <c r="S335" s="440"/>
      <c r="T335" s="442"/>
      <c r="U335" s="438"/>
      <c r="V335" s="440"/>
      <c r="W335" s="442"/>
      <c r="X335" s="466"/>
      <c r="Y335" s="470"/>
      <c r="Z335" s="471"/>
      <c r="AA335" s="472"/>
    </row>
    <row r="336" spans="1:27" ht="11.25" customHeight="1">
      <c r="A336" s="433" t="s">
        <v>70</v>
      </c>
      <c r="B336" s="427" t="str">
        <f>Sorsolás!C25</f>
        <v>C25</v>
      </c>
      <c r="C336" s="422"/>
      <c r="D336" s="422"/>
      <c r="E336" s="422"/>
      <c r="F336" s="422"/>
      <c r="G336" s="422"/>
      <c r="H336" s="422"/>
      <c r="I336" s="422"/>
      <c r="J336" s="422"/>
      <c r="K336" s="422"/>
      <c r="L336" s="422"/>
      <c r="M336" s="423"/>
      <c r="N336" s="435">
        <v>5</v>
      </c>
      <c r="O336" s="437"/>
      <c r="P336" s="439"/>
      <c r="Q336" s="441"/>
      <c r="R336" s="437"/>
      <c r="S336" s="439"/>
      <c r="T336" s="441"/>
      <c r="U336" s="437"/>
      <c r="V336" s="439"/>
      <c r="W336" s="441"/>
      <c r="X336" s="455"/>
      <c r="Y336" s="467"/>
      <c r="Z336" s="468"/>
      <c r="AA336" s="469"/>
    </row>
    <row r="337" spans="1:27" ht="12" customHeight="1" thickBot="1">
      <c r="A337" s="443"/>
      <c r="B337" s="424"/>
      <c r="C337" s="425"/>
      <c r="D337" s="425"/>
      <c r="E337" s="425"/>
      <c r="F337" s="425"/>
      <c r="G337" s="425"/>
      <c r="H337" s="425"/>
      <c r="I337" s="425"/>
      <c r="J337" s="425"/>
      <c r="K337" s="425"/>
      <c r="L337" s="425"/>
      <c r="M337" s="426"/>
      <c r="N337" s="436"/>
      <c r="O337" s="438"/>
      <c r="P337" s="440"/>
      <c r="Q337" s="442"/>
      <c r="R337" s="438"/>
      <c r="S337" s="440"/>
      <c r="T337" s="442"/>
      <c r="U337" s="438"/>
      <c r="V337" s="440"/>
      <c r="W337" s="442"/>
      <c r="X337" s="466"/>
      <c r="Y337" s="470"/>
      <c r="Z337" s="471"/>
      <c r="AA337" s="472"/>
    </row>
    <row r="338" spans="1:27" ht="11.25" customHeight="1">
      <c r="A338" s="433" t="s">
        <v>69</v>
      </c>
      <c r="B338" s="421" t="str">
        <f>Sorsolás!C26</f>
        <v>C26</v>
      </c>
      <c r="C338" s="422"/>
      <c r="D338" s="422"/>
      <c r="E338" s="422"/>
      <c r="F338" s="422"/>
      <c r="G338" s="422"/>
      <c r="H338" s="422"/>
      <c r="I338" s="422"/>
      <c r="J338" s="422"/>
      <c r="K338" s="422"/>
      <c r="L338" s="422"/>
      <c r="M338" s="423"/>
      <c r="N338" s="435">
        <v>6</v>
      </c>
      <c r="O338" s="437"/>
      <c r="P338" s="439"/>
      <c r="Q338" s="441"/>
      <c r="R338" s="437"/>
      <c r="S338" s="439"/>
      <c r="T338" s="441"/>
      <c r="U338" s="437"/>
      <c r="V338" s="439"/>
      <c r="W338" s="441"/>
      <c r="X338" s="455"/>
      <c r="Y338" s="467"/>
      <c r="Z338" s="468"/>
      <c r="AA338" s="469"/>
    </row>
    <row r="339" spans="1:27" ht="12" customHeight="1" thickBot="1">
      <c r="A339" s="434"/>
      <c r="B339" s="424"/>
      <c r="C339" s="425"/>
      <c r="D339" s="425"/>
      <c r="E339" s="425"/>
      <c r="F339" s="425"/>
      <c r="G339" s="425"/>
      <c r="H339" s="425"/>
      <c r="I339" s="425"/>
      <c r="J339" s="425"/>
      <c r="K339" s="425"/>
      <c r="L339" s="425"/>
      <c r="M339" s="426"/>
      <c r="N339" s="436"/>
      <c r="O339" s="438"/>
      <c r="P339" s="440"/>
      <c r="Q339" s="442"/>
      <c r="R339" s="438"/>
      <c r="S339" s="440"/>
      <c r="T339" s="442"/>
      <c r="U339" s="438"/>
      <c r="V339" s="440"/>
      <c r="W339" s="442"/>
      <c r="X339" s="466"/>
      <c r="Y339" s="470"/>
      <c r="Z339" s="471"/>
      <c r="AA339" s="472"/>
    </row>
    <row r="340" spans="1:27" ht="11.25" customHeight="1">
      <c r="A340" s="473" t="s">
        <v>72</v>
      </c>
      <c r="B340" s="475"/>
      <c r="C340" s="476"/>
      <c r="D340" s="476"/>
      <c r="E340" s="477"/>
      <c r="F340" s="475" t="s">
        <v>73</v>
      </c>
      <c r="G340" s="476"/>
      <c r="H340" s="477"/>
      <c r="I340" s="475"/>
      <c r="J340" s="476"/>
      <c r="K340" s="476"/>
      <c r="L340" s="476"/>
      <c r="M340" s="477"/>
      <c r="N340" s="469" t="s">
        <v>65</v>
      </c>
      <c r="O340" s="481"/>
      <c r="P340" s="483"/>
      <c r="Q340" s="485"/>
      <c r="R340" s="487"/>
      <c r="S340" s="489"/>
      <c r="T340" s="491"/>
      <c r="U340" s="493"/>
      <c r="V340" s="495"/>
      <c r="W340" s="497"/>
      <c r="X340" s="455"/>
      <c r="Y340" s="467"/>
      <c r="Z340" s="468"/>
      <c r="AA340" s="469"/>
    </row>
    <row r="341" spans="1:27" ht="12" customHeight="1" thickBot="1">
      <c r="A341" s="474"/>
      <c r="B341" s="478"/>
      <c r="C341" s="479"/>
      <c r="D341" s="479"/>
      <c r="E341" s="480"/>
      <c r="F341" s="478"/>
      <c r="G341" s="479"/>
      <c r="H341" s="480"/>
      <c r="I341" s="478"/>
      <c r="J341" s="479"/>
      <c r="K341" s="479"/>
      <c r="L341" s="479"/>
      <c r="M341" s="480"/>
      <c r="N341" s="472"/>
      <c r="O341" s="482"/>
      <c r="P341" s="484"/>
      <c r="Q341" s="486"/>
      <c r="R341" s="488"/>
      <c r="S341" s="490"/>
      <c r="T341" s="492"/>
      <c r="U341" s="494"/>
      <c r="V341" s="496"/>
      <c r="W341" s="498"/>
      <c r="X341" s="466"/>
      <c r="Y341" s="470"/>
      <c r="Z341" s="471"/>
      <c r="AA341" s="472"/>
    </row>
    <row r="342" spans="1:27" thickBot="1"/>
    <row r="343" spans="1:27" ht="11.25" customHeight="1">
      <c r="A343" s="444" t="s">
        <v>74</v>
      </c>
      <c r="B343" s="445"/>
      <c r="C343" s="445"/>
      <c r="D343" s="445"/>
      <c r="E343" s="445"/>
      <c r="F343" s="445"/>
      <c r="G343" s="445"/>
      <c r="H343" s="445"/>
      <c r="I343" s="445"/>
      <c r="J343" s="445"/>
      <c r="K343" s="445"/>
      <c r="L343" s="445"/>
      <c r="M343" s="445"/>
      <c r="N343" s="445"/>
      <c r="O343" s="445"/>
      <c r="P343" s="445"/>
      <c r="Q343" s="445"/>
      <c r="R343" s="445"/>
      <c r="S343" s="445"/>
      <c r="T343" s="445"/>
      <c r="U343" s="445"/>
      <c r="V343" s="445"/>
      <c r="W343" s="445"/>
      <c r="X343" s="445"/>
      <c r="Y343" s="445"/>
      <c r="Z343" s="445"/>
      <c r="AA343" s="446"/>
    </row>
    <row r="344" spans="1:27" ht="12" customHeight="1" thickBot="1">
      <c r="A344" s="447"/>
      <c r="B344" s="448"/>
      <c r="C344" s="448"/>
      <c r="D344" s="448"/>
      <c r="E344" s="448"/>
      <c r="F344" s="448"/>
      <c r="G344" s="448"/>
      <c r="H344" s="448"/>
      <c r="I344" s="448"/>
      <c r="J344" s="448"/>
      <c r="K344" s="448"/>
      <c r="L344" s="448"/>
      <c r="M344" s="448"/>
      <c r="N344" s="448"/>
      <c r="O344" s="448"/>
      <c r="P344" s="448"/>
      <c r="Q344" s="448"/>
      <c r="R344" s="448"/>
      <c r="S344" s="448"/>
      <c r="T344" s="448"/>
      <c r="U344" s="448"/>
      <c r="V344" s="448"/>
      <c r="W344" s="448"/>
      <c r="X344" s="448"/>
      <c r="Y344" s="448"/>
      <c r="Z344" s="448"/>
      <c r="AA344" s="449"/>
    </row>
    <row r="345" spans="1:27" ht="11.25" customHeight="1">
      <c r="A345" s="450"/>
      <c r="B345" s="453" t="s">
        <v>144</v>
      </c>
      <c r="C345" s="453"/>
      <c r="D345" s="453"/>
      <c r="E345" s="453"/>
      <c r="F345" s="453"/>
      <c r="G345" s="453"/>
      <c r="H345" s="453"/>
      <c r="I345" s="453"/>
      <c r="J345" s="453"/>
      <c r="K345" s="453"/>
      <c r="L345" s="453"/>
      <c r="M345" s="453"/>
      <c r="N345" s="453"/>
      <c r="O345" s="453"/>
      <c r="P345" s="453"/>
      <c r="Q345" s="453"/>
      <c r="R345" s="453"/>
      <c r="S345" s="453"/>
      <c r="T345" s="453"/>
      <c r="U345" s="453"/>
      <c r="V345" s="453"/>
      <c r="W345" s="453"/>
      <c r="X345" s="453"/>
      <c r="Y345" s="453"/>
      <c r="Z345" s="453"/>
      <c r="AA345" s="454"/>
    </row>
    <row r="346" spans="1:27" ht="12" customHeight="1" thickBot="1">
      <c r="A346" s="451"/>
      <c r="B346" s="431"/>
      <c r="C346" s="431"/>
      <c r="D346" s="431"/>
      <c r="E346" s="431"/>
      <c r="F346" s="431"/>
      <c r="G346" s="431"/>
      <c r="H346" s="431"/>
      <c r="I346" s="431"/>
      <c r="J346" s="431"/>
      <c r="K346" s="431"/>
      <c r="L346" s="431"/>
      <c r="M346" s="431"/>
      <c r="N346" s="431"/>
      <c r="O346" s="431"/>
      <c r="P346" s="431"/>
      <c r="Q346" s="431"/>
      <c r="R346" s="431"/>
      <c r="S346" s="431"/>
      <c r="T346" s="431"/>
      <c r="U346" s="431"/>
      <c r="V346" s="431"/>
      <c r="W346" s="431"/>
      <c r="X346" s="431"/>
      <c r="Y346" s="431"/>
      <c r="Z346" s="431"/>
      <c r="AA346" s="432"/>
    </row>
    <row r="347" spans="1:27" ht="11.25" customHeight="1">
      <c r="A347" s="451"/>
      <c r="B347" s="427">
        <f ca="1">TODAY()</f>
        <v>42505</v>
      </c>
      <c r="C347" s="428"/>
      <c r="D347" s="428"/>
      <c r="E347" s="428"/>
      <c r="F347" s="428"/>
      <c r="G347" s="428"/>
      <c r="H347" s="428"/>
      <c r="I347" s="428"/>
      <c r="J347" s="428"/>
      <c r="K347" s="428"/>
      <c r="L347" s="428"/>
      <c r="M347" s="429"/>
      <c r="N347" s="455" t="s">
        <v>62</v>
      </c>
      <c r="O347" s="456" t="s">
        <v>63</v>
      </c>
      <c r="P347" s="457"/>
      <c r="Q347" s="458"/>
      <c r="R347" s="456" t="s">
        <v>64</v>
      </c>
      <c r="S347" s="457"/>
      <c r="T347" s="458"/>
      <c r="U347" s="456" t="s">
        <v>65</v>
      </c>
      <c r="V347" s="457"/>
      <c r="W347" s="458"/>
      <c r="X347" s="465" t="s">
        <v>66</v>
      </c>
      <c r="Y347" s="456" t="s">
        <v>67</v>
      </c>
      <c r="Z347" s="457"/>
      <c r="AA347" s="458"/>
    </row>
    <row r="348" spans="1:27" ht="12" customHeight="1" thickBot="1">
      <c r="A348" s="451"/>
      <c r="B348" s="430"/>
      <c r="C348" s="431"/>
      <c r="D348" s="431"/>
      <c r="E348" s="431"/>
      <c r="F348" s="431"/>
      <c r="G348" s="431"/>
      <c r="H348" s="431"/>
      <c r="I348" s="431"/>
      <c r="J348" s="431"/>
      <c r="K348" s="431"/>
      <c r="L348" s="431"/>
      <c r="M348" s="432"/>
      <c r="N348" s="451"/>
      <c r="O348" s="459"/>
      <c r="P348" s="460"/>
      <c r="Q348" s="461"/>
      <c r="R348" s="459"/>
      <c r="S348" s="460"/>
      <c r="T348" s="461"/>
      <c r="U348" s="459"/>
      <c r="V348" s="460"/>
      <c r="W348" s="461"/>
      <c r="X348" s="451"/>
      <c r="Y348" s="459"/>
      <c r="Z348" s="460"/>
      <c r="AA348" s="461"/>
    </row>
    <row r="349" spans="1:27" ht="11.25" customHeight="1">
      <c r="A349" s="451"/>
      <c r="B349" s="421" t="s">
        <v>149</v>
      </c>
      <c r="C349" s="422"/>
      <c r="D349" s="422"/>
      <c r="E349" s="422"/>
      <c r="F349" s="422"/>
      <c r="G349" s="422"/>
      <c r="H349" s="422"/>
      <c r="I349" s="422"/>
      <c r="J349" s="422"/>
      <c r="K349" s="422"/>
      <c r="L349" s="422"/>
      <c r="M349" s="423"/>
      <c r="N349" s="451"/>
      <c r="O349" s="459"/>
      <c r="P349" s="460"/>
      <c r="Q349" s="461"/>
      <c r="R349" s="459"/>
      <c r="S349" s="460"/>
      <c r="T349" s="461"/>
      <c r="U349" s="459"/>
      <c r="V349" s="460"/>
      <c r="W349" s="461"/>
      <c r="X349" s="451"/>
      <c r="Y349" s="459"/>
      <c r="Z349" s="460"/>
      <c r="AA349" s="461"/>
    </row>
    <row r="350" spans="1:27" ht="12" customHeight="1" thickBot="1">
      <c r="A350" s="452"/>
      <c r="B350" s="424"/>
      <c r="C350" s="425"/>
      <c r="D350" s="425"/>
      <c r="E350" s="425"/>
      <c r="F350" s="425"/>
      <c r="G350" s="425"/>
      <c r="H350" s="425"/>
      <c r="I350" s="425"/>
      <c r="J350" s="425"/>
      <c r="K350" s="425"/>
      <c r="L350" s="425"/>
      <c r="M350" s="426"/>
      <c r="N350" s="452"/>
      <c r="O350" s="462"/>
      <c r="P350" s="463"/>
      <c r="Q350" s="464"/>
      <c r="R350" s="462"/>
      <c r="S350" s="463"/>
      <c r="T350" s="464"/>
      <c r="U350" s="462"/>
      <c r="V350" s="463"/>
      <c r="W350" s="464"/>
      <c r="X350" s="452"/>
      <c r="Y350" s="462"/>
      <c r="Z350" s="463"/>
      <c r="AA350" s="464"/>
    </row>
    <row r="351" spans="1:27" ht="11.25" customHeight="1">
      <c r="A351" s="433" t="s">
        <v>68</v>
      </c>
      <c r="B351" s="421" t="str">
        <f>Sorsolás!D23</f>
        <v>NÉMETHNÉ KATONA BEÁTA</v>
      </c>
      <c r="C351" s="422"/>
      <c r="D351" s="422"/>
      <c r="E351" s="422"/>
      <c r="F351" s="422"/>
      <c r="G351" s="422"/>
      <c r="H351" s="422"/>
      <c r="I351" s="422"/>
      <c r="J351" s="422"/>
      <c r="K351" s="422"/>
      <c r="L351" s="422"/>
      <c r="M351" s="423"/>
      <c r="N351" s="435">
        <v>5</v>
      </c>
      <c r="O351" s="437"/>
      <c r="P351" s="439"/>
      <c r="Q351" s="441"/>
      <c r="R351" s="437"/>
      <c r="S351" s="439"/>
      <c r="T351" s="441"/>
      <c r="U351" s="437"/>
      <c r="V351" s="439"/>
      <c r="W351" s="441"/>
      <c r="X351" s="455"/>
      <c r="Y351" s="467"/>
      <c r="Z351" s="457"/>
      <c r="AA351" s="458"/>
    </row>
    <row r="352" spans="1:27" ht="12" customHeight="1" thickBot="1">
      <c r="A352" s="443"/>
      <c r="B352" s="424"/>
      <c r="C352" s="425"/>
      <c r="D352" s="425"/>
      <c r="E352" s="425"/>
      <c r="F352" s="425"/>
      <c r="G352" s="425"/>
      <c r="H352" s="425"/>
      <c r="I352" s="425"/>
      <c r="J352" s="425"/>
      <c r="K352" s="425"/>
      <c r="L352" s="425"/>
      <c r="M352" s="426"/>
      <c r="N352" s="436"/>
      <c r="O352" s="438"/>
      <c r="P352" s="440"/>
      <c r="Q352" s="442"/>
      <c r="R352" s="438"/>
      <c r="S352" s="440"/>
      <c r="T352" s="442"/>
      <c r="U352" s="438"/>
      <c r="V352" s="440"/>
      <c r="W352" s="442"/>
      <c r="X352" s="466"/>
      <c r="Y352" s="462"/>
      <c r="Z352" s="463"/>
      <c r="AA352" s="464"/>
    </row>
    <row r="353" spans="1:27" ht="11.25" customHeight="1">
      <c r="A353" s="433" t="s">
        <v>71</v>
      </c>
      <c r="B353" s="421" t="str">
        <f>Sorsolás!D24</f>
        <v>TATABÁNYAI SC</v>
      </c>
      <c r="C353" s="422"/>
      <c r="D353" s="422"/>
      <c r="E353" s="422"/>
      <c r="F353" s="422"/>
      <c r="G353" s="422"/>
      <c r="H353" s="422"/>
      <c r="I353" s="422"/>
      <c r="J353" s="422"/>
      <c r="K353" s="422"/>
      <c r="L353" s="422"/>
      <c r="M353" s="423"/>
      <c r="N353" s="435">
        <v>6</v>
      </c>
      <c r="O353" s="437"/>
      <c r="P353" s="439"/>
      <c r="Q353" s="441"/>
      <c r="R353" s="437"/>
      <c r="S353" s="439"/>
      <c r="T353" s="441"/>
      <c r="U353" s="437"/>
      <c r="V353" s="439"/>
      <c r="W353" s="441"/>
      <c r="X353" s="455"/>
      <c r="Y353" s="467"/>
      <c r="Z353" s="468"/>
      <c r="AA353" s="469"/>
    </row>
    <row r="354" spans="1:27" ht="12" customHeight="1" thickBot="1">
      <c r="A354" s="443"/>
      <c r="B354" s="424"/>
      <c r="C354" s="425"/>
      <c r="D354" s="425"/>
      <c r="E354" s="425"/>
      <c r="F354" s="425"/>
      <c r="G354" s="425"/>
      <c r="H354" s="425"/>
      <c r="I354" s="425"/>
      <c r="J354" s="425"/>
      <c r="K354" s="425"/>
      <c r="L354" s="425"/>
      <c r="M354" s="426"/>
      <c r="N354" s="436"/>
      <c r="O354" s="438"/>
      <c r="P354" s="440"/>
      <c r="Q354" s="442"/>
      <c r="R354" s="438"/>
      <c r="S354" s="440"/>
      <c r="T354" s="442"/>
      <c r="U354" s="438"/>
      <c r="V354" s="440"/>
      <c r="W354" s="442"/>
      <c r="X354" s="466"/>
      <c r="Y354" s="470"/>
      <c r="Z354" s="471"/>
      <c r="AA354" s="472"/>
    </row>
    <row r="355" spans="1:27" ht="11.25" customHeight="1">
      <c r="A355" s="433" t="s">
        <v>70</v>
      </c>
      <c r="B355" s="427">
        <f>Sorsolás!D25</f>
        <v>29229</v>
      </c>
      <c r="C355" s="422"/>
      <c r="D355" s="422"/>
      <c r="E355" s="422"/>
      <c r="F355" s="422"/>
      <c r="G355" s="422"/>
      <c r="H355" s="422"/>
      <c r="I355" s="422"/>
      <c r="J355" s="422"/>
      <c r="K355" s="422"/>
      <c r="L355" s="422"/>
      <c r="M355" s="423"/>
      <c r="N355" s="435">
        <v>4</v>
      </c>
      <c r="O355" s="437"/>
      <c r="P355" s="439"/>
      <c r="Q355" s="441"/>
      <c r="R355" s="437"/>
      <c r="S355" s="439"/>
      <c r="T355" s="441"/>
      <c r="U355" s="437"/>
      <c r="V355" s="439"/>
      <c r="W355" s="441"/>
      <c r="X355" s="455"/>
      <c r="Y355" s="467"/>
      <c r="Z355" s="468"/>
      <c r="AA355" s="469"/>
    </row>
    <row r="356" spans="1:27" ht="12" customHeight="1" thickBot="1">
      <c r="A356" s="443"/>
      <c r="B356" s="424"/>
      <c r="C356" s="425"/>
      <c r="D356" s="425"/>
      <c r="E356" s="425"/>
      <c r="F356" s="425"/>
      <c r="G356" s="425"/>
      <c r="H356" s="425"/>
      <c r="I356" s="425"/>
      <c r="J356" s="425"/>
      <c r="K356" s="425"/>
      <c r="L356" s="425"/>
      <c r="M356" s="426"/>
      <c r="N356" s="436"/>
      <c r="O356" s="438"/>
      <c r="P356" s="440"/>
      <c r="Q356" s="442"/>
      <c r="R356" s="438"/>
      <c r="S356" s="440"/>
      <c r="T356" s="442"/>
      <c r="U356" s="438"/>
      <c r="V356" s="440"/>
      <c r="W356" s="442"/>
      <c r="X356" s="466"/>
      <c r="Y356" s="470"/>
      <c r="Z356" s="471"/>
      <c r="AA356" s="472"/>
    </row>
    <row r="357" spans="1:27" ht="11.25" customHeight="1">
      <c r="A357" s="433" t="s">
        <v>69</v>
      </c>
      <c r="B357" s="421">
        <f>Sorsolás!D26</f>
        <v>1319</v>
      </c>
      <c r="C357" s="422"/>
      <c r="D357" s="422"/>
      <c r="E357" s="422"/>
      <c r="F357" s="422"/>
      <c r="G357" s="422"/>
      <c r="H357" s="422"/>
      <c r="I357" s="422"/>
      <c r="J357" s="422"/>
      <c r="K357" s="422"/>
      <c r="L357" s="422"/>
      <c r="M357" s="423"/>
      <c r="N357" s="435">
        <v>3</v>
      </c>
      <c r="O357" s="437"/>
      <c r="P357" s="439"/>
      <c r="Q357" s="441"/>
      <c r="R357" s="437"/>
      <c r="S357" s="439"/>
      <c r="T357" s="441"/>
      <c r="U357" s="437"/>
      <c r="V357" s="439"/>
      <c r="W357" s="441"/>
      <c r="X357" s="455"/>
      <c r="Y357" s="467"/>
      <c r="Z357" s="468"/>
      <c r="AA357" s="469"/>
    </row>
    <row r="358" spans="1:27" ht="12" customHeight="1" thickBot="1">
      <c r="A358" s="434"/>
      <c r="B358" s="424"/>
      <c r="C358" s="425"/>
      <c r="D358" s="425"/>
      <c r="E358" s="425"/>
      <c r="F358" s="425"/>
      <c r="G358" s="425"/>
      <c r="H358" s="425"/>
      <c r="I358" s="425"/>
      <c r="J358" s="425"/>
      <c r="K358" s="425"/>
      <c r="L358" s="425"/>
      <c r="M358" s="426"/>
      <c r="N358" s="436"/>
      <c r="O358" s="438"/>
      <c r="P358" s="440"/>
      <c r="Q358" s="442"/>
      <c r="R358" s="438"/>
      <c r="S358" s="440"/>
      <c r="T358" s="442"/>
      <c r="U358" s="438"/>
      <c r="V358" s="440"/>
      <c r="W358" s="442"/>
      <c r="X358" s="466"/>
      <c r="Y358" s="470"/>
      <c r="Z358" s="471"/>
      <c r="AA358" s="472"/>
    </row>
    <row r="359" spans="1:27" ht="11.25" customHeight="1">
      <c r="A359" s="473" t="s">
        <v>72</v>
      </c>
      <c r="B359" s="475"/>
      <c r="C359" s="476"/>
      <c r="D359" s="476"/>
      <c r="E359" s="477"/>
      <c r="F359" s="475" t="s">
        <v>73</v>
      </c>
      <c r="G359" s="476"/>
      <c r="H359" s="477"/>
      <c r="I359" s="475"/>
      <c r="J359" s="476"/>
      <c r="K359" s="476"/>
      <c r="L359" s="476"/>
      <c r="M359" s="477"/>
      <c r="N359" s="469" t="s">
        <v>65</v>
      </c>
      <c r="O359" s="481"/>
      <c r="P359" s="483"/>
      <c r="Q359" s="485"/>
      <c r="R359" s="487"/>
      <c r="S359" s="489"/>
      <c r="T359" s="491"/>
      <c r="U359" s="493"/>
      <c r="V359" s="495"/>
      <c r="W359" s="497"/>
      <c r="X359" s="455"/>
      <c r="Y359" s="467"/>
      <c r="Z359" s="468"/>
      <c r="AA359" s="469"/>
    </row>
    <row r="360" spans="1:27" ht="12" customHeight="1" thickBot="1">
      <c r="A360" s="474"/>
      <c r="B360" s="478"/>
      <c r="C360" s="479"/>
      <c r="D360" s="479"/>
      <c r="E360" s="480"/>
      <c r="F360" s="478"/>
      <c r="G360" s="479"/>
      <c r="H360" s="480"/>
      <c r="I360" s="478"/>
      <c r="J360" s="479"/>
      <c r="K360" s="479"/>
      <c r="L360" s="479"/>
      <c r="M360" s="480"/>
      <c r="N360" s="472"/>
      <c r="O360" s="482"/>
      <c r="P360" s="484"/>
      <c r="Q360" s="486"/>
      <c r="R360" s="488"/>
      <c r="S360" s="490"/>
      <c r="T360" s="492"/>
      <c r="U360" s="494"/>
      <c r="V360" s="496"/>
      <c r="W360" s="498"/>
      <c r="X360" s="466"/>
      <c r="Y360" s="470"/>
      <c r="Z360" s="471"/>
      <c r="AA360" s="472"/>
    </row>
    <row r="361" spans="1:27" thickBot="1"/>
    <row r="362" spans="1:27" ht="11.25" customHeight="1">
      <c r="A362" s="444" t="s">
        <v>74</v>
      </c>
      <c r="B362" s="445"/>
      <c r="C362" s="445"/>
      <c r="D362" s="445"/>
      <c r="E362" s="445"/>
      <c r="F362" s="445"/>
      <c r="G362" s="445"/>
      <c r="H362" s="445"/>
      <c r="I362" s="445"/>
      <c r="J362" s="445"/>
      <c r="K362" s="445"/>
      <c r="L362" s="445"/>
      <c r="M362" s="445"/>
      <c r="N362" s="445"/>
      <c r="O362" s="445"/>
      <c r="P362" s="445"/>
      <c r="Q362" s="445"/>
      <c r="R362" s="445"/>
      <c r="S362" s="445"/>
      <c r="T362" s="445"/>
      <c r="U362" s="445"/>
      <c r="V362" s="445"/>
      <c r="W362" s="445"/>
      <c r="X362" s="445"/>
      <c r="Y362" s="445"/>
      <c r="Z362" s="445"/>
      <c r="AA362" s="446"/>
    </row>
    <row r="363" spans="1:27" ht="12" customHeight="1" thickBot="1">
      <c r="A363" s="447"/>
      <c r="B363" s="448"/>
      <c r="C363" s="448"/>
      <c r="D363" s="448"/>
      <c r="E363" s="448"/>
      <c r="F363" s="448"/>
      <c r="G363" s="448"/>
      <c r="H363" s="448"/>
      <c r="I363" s="448"/>
      <c r="J363" s="448"/>
      <c r="K363" s="448"/>
      <c r="L363" s="448"/>
      <c r="M363" s="448"/>
      <c r="N363" s="448"/>
      <c r="O363" s="448"/>
      <c r="P363" s="448"/>
      <c r="Q363" s="448"/>
      <c r="R363" s="448"/>
      <c r="S363" s="448"/>
      <c r="T363" s="448"/>
      <c r="U363" s="448"/>
      <c r="V363" s="448"/>
      <c r="W363" s="448"/>
      <c r="X363" s="448"/>
      <c r="Y363" s="448"/>
      <c r="Z363" s="448"/>
      <c r="AA363" s="449"/>
    </row>
    <row r="364" spans="1:27" ht="11.25" customHeight="1">
      <c r="A364" s="450"/>
      <c r="B364" s="453" t="s">
        <v>144</v>
      </c>
      <c r="C364" s="453"/>
      <c r="D364" s="453"/>
      <c r="E364" s="453"/>
      <c r="F364" s="453"/>
      <c r="G364" s="453"/>
      <c r="H364" s="453"/>
      <c r="I364" s="453"/>
      <c r="J364" s="453"/>
      <c r="K364" s="453"/>
      <c r="L364" s="453"/>
      <c r="M364" s="453"/>
      <c r="N364" s="453"/>
      <c r="O364" s="453"/>
      <c r="P364" s="453"/>
      <c r="Q364" s="453"/>
      <c r="R364" s="453"/>
      <c r="S364" s="453"/>
      <c r="T364" s="453"/>
      <c r="U364" s="453"/>
      <c r="V364" s="453"/>
      <c r="W364" s="453"/>
      <c r="X364" s="453"/>
      <c r="Y364" s="453"/>
      <c r="Z364" s="453"/>
      <c r="AA364" s="454"/>
    </row>
    <row r="365" spans="1:27" ht="12" customHeight="1" thickBot="1">
      <c r="A365" s="451"/>
      <c r="B365" s="431"/>
      <c r="C365" s="431"/>
      <c r="D365" s="431"/>
      <c r="E365" s="431"/>
      <c r="F365" s="431"/>
      <c r="G365" s="431"/>
      <c r="H365" s="431"/>
      <c r="I365" s="431"/>
      <c r="J365" s="431"/>
      <c r="K365" s="431"/>
      <c r="L365" s="431"/>
      <c r="M365" s="431"/>
      <c r="N365" s="431"/>
      <c r="O365" s="431"/>
      <c r="P365" s="431"/>
      <c r="Q365" s="431"/>
      <c r="R365" s="431"/>
      <c r="S365" s="431"/>
      <c r="T365" s="431"/>
      <c r="U365" s="431"/>
      <c r="V365" s="431"/>
      <c r="W365" s="431"/>
      <c r="X365" s="431"/>
      <c r="Y365" s="431"/>
      <c r="Z365" s="431"/>
      <c r="AA365" s="432"/>
    </row>
    <row r="366" spans="1:27" ht="11.25" customHeight="1">
      <c r="A366" s="451"/>
      <c r="B366" s="427">
        <f ca="1">TODAY()</f>
        <v>42505</v>
      </c>
      <c r="C366" s="428"/>
      <c r="D366" s="428"/>
      <c r="E366" s="428"/>
      <c r="F366" s="428"/>
      <c r="G366" s="428"/>
      <c r="H366" s="428"/>
      <c r="I366" s="428"/>
      <c r="J366" s="428"/>
      <c r="K366" s="428"/>
      <c r="L366" s="428"/>
      <c r="M366" s="429"/>
      <c r="N366" s="455" t="s">
        <v>62</v>
      </c>
      <c r="O366" s="456" t="s">
        <v>63</v>
      </c>
      <c r="P366" s="457"/>
      <c r="Q366" s="458"/>
      <c r="R366" s="456" t="s">
        <v>64</v>
      </c>
      <c r="S366" s="457"/>
      <c r="T366" s="458"/>
      <c r="U366" s="456" t="s">
        <v>65</v>
      </c>
      <c r="V366" s="457"/>
      <c r="W366" s="458"/>
      <c r="X366" s="465" t="s">
        <v>66</v>
      </c>
      <c r="Y366" s="456" t="s">
        <v>67</v>
      </c>
      <c r="Z366" s="457"/>
      <c r="AA366" s="458"/>
    </row>
    <row r="367" spans="1:27" ht="12" customHeight="1" thickBot="1">
      <c r="A367" s="451"/>
      <c r="B367" s="430"/>
      <c r="C367" s="431"/>
      <c r="D367" s="431"/>
      <c r="E367" s="431"/>
      <c r="F367" s="431"/>
      <c r="G367" s="431"/>
      <c r="H367" s="431"/>
      <c r="I367" s="431"/>
      <c r="J367" s="431"/>
      <c r="K367" s="431"/>
      <c r="L367" s="431"/>
      <c r="M367" s="432"/>
      <c r="N367" s="451"/>
      <c r="O367" s="459"/>
      <c r="P367" s="460"/>
      <c r="Q367" s="461"/>
      <c r="R367" s="459"/>
      <c r="S367" s="460"/>
      <c r="T367" s="461"/>
      <c r="U367" s="459"/>
      <c r="V367" s="460"/>
      <c r="W367" s="461"/>
      <c r="X367" s="451"/>
      <c r="Y367" s="459"/>
      <c r="Z367" s="460"/>
      <c r="AA367" s="461"/>
    </row>
    <row r="368" spans="1:27" ht="11.25" customHeight="1">
      <c r="A368" s="451"/>
      <c r="B368" s="421" t="s">
        <v>149</v>
      </c>
      <c r="C368" s="422"/>
      <c r="D368" s="422"/>
      <c r="E368" s="422"/>
      <c r="F368" s="422"/>
      <c r="G368" s="422"/>
      <c r="H368" s="422"/>
      <c r="I368" s="422"/>
      <c r="J368" s="422"/>
      <c r="K368" s="422"/>
      <c r="L368" s="422"/>
      <c r="M368" s="423"/>
      <c r="N368" s="451"/>
      <c r="O368" s="459"/>
      <c r="P368" s="460"/>
      <c r="Q368" s="461"/>
      <c r="R368" s="459"/>
      <c r="S368" s="460"/>
      <c r="T368" s="461"/>
      <c r="U368" s="459"/>
      <c r="V368" s="460"/>
      <c r="W368" s="461"/>
      <c r="X368" s="451"/>
      <c r="Y368" s="459"/>
      <c r="Z368" s="460"/>
      <c r="AA368" s="461"/>
    </row>
    <row r="369" spans="1:27" ht="12" customHeight="1" thickBot="1">
      <c r="A369" s="452"/>
      <c r="B369" s="424"/>
      <c r="C369" s="425"/>
      <c r="D369" s="425"/>
      <c r="E369" s="425"/>
      <c r="F369" s="425"/>
      <c r="G369" s="425"/>
      <c r="H369" s="425"/>
      <c r="I369" s="425"/>
      <c r="J369" s="425"/>
      <c r="K369" s="425"/>
      <c r="L369" s="425"/>
      <c r="M369" s="426"/>
      <c r="N369" s="452"/>
      <c r="O369" s="462"/>
      <c r="P369" s="463"/>
      <c r="Q369" s="464"/>
      <c r="R369" s="462"/>
      <c r="S369" s="463"/>
      <c r="T369" s="464"/>
      <c r="U369" s="462"/>
      <c r="V369" s="463"/>
      <c r="W369" s="464"/>
      <c r="X369" s="452"/>
      <c r="Y369" s="462"/>
      <c r="Z369" s="463"/>
      <c r="AA369" s="464"/>
    </row>
    <row r="370" spans="1:27" ht="11.25" customHeight="1">
      <c r="A370" s="433" t="s">
        <v>68</v>
      </c>
      <c r="B370" s="421" t="str">
        <f>Sorsolás!E23</f>
        <v>CSURGAI ANITA</v>
      </c>
      <c r="C370" s="422"/>
      <c r="D370" s="422"/>
      <c r="E370" s="422"/>
      <c r="F370" s="422"/>
      <c r="G370" s="422"/>
      <c r="H370" s="422"/>
      <c r="I370" s="422"/>
      <c r="J370" s="422"/>
      <c r="K370" s="422"/>
      <c r="L370" s="422"/>
      <c r="M370" s="423"/>
      <c r="N370" s="435">
        <v>6</v>
      </c>
      <c r="O370" s="437"/>
      <c r="P370" s="439"/>
      <c r="Q370" s="441"/>
      <c r="R370" s="437"/>
      <c r="S370" s="439"/>
      <c r="T370" s="441"/>
      <c r="U370" s="437"/>
      <c r="V370" s="439"/>
      <c r="W370" s="441"/>
      <c r="X370" s="455"/>
      <c r="Y370" s="467"/>
      <c r="Z370" s="457"/>
      <c r="AA370" s="458"/>
    </row>
    <row r="371" spans="1:27" ht="12" customHeight="1" thickBot="1">
      <c r="A371" s="443"/>
      <c r="B371" s="424"/>
      <c r="C371" s="425"/>
      <c r="D371" s="425"/>
      <c r="E371" s="425"/>
      <c r="F371" s="425"/>
      <c r="G371" s="425"/>
      <c r="H371" s="425"/>
      <c r="I371" s="425"/>
      <c r="J371" s="425"/>
      <c r="K371" s="425"/>
      <c r="L371" s="425"/>
      <c r="M371" s="426"/>
      <c r="N371" s="436"/>
      <c r="O371" s="438"/>
      <c r="P371" s="440"/>
      <c r="Q371" s="442"/>
      <c r="R371" s="438"/>
      <c r="S371" s="440"/>
      <c r="T371" s="442"/>
      <c r="U371" s="438"/>
      <c r="V371" s="440"/>
      <c r="W371" s="442"/>
      <c r="X371" s="466"/>
      <c r="Y371" s="462"/>
      <c r="Z371" s="463"/>
      <c r="AA371" s="464"/>
    </row>
    <row r="372" spans="1:27" ht="11.25" customHeight="1">
      <c r="A372" s="433" t="s">
        <v>71</v>
      </c>
      <c r="B372" s="421" t="str">
        <f>Sorsolás!E24</f>
        <v>ZTE-ZÁÉV TK</v>
      </c>
      <c r="C372" s="422"/>
      <c r="D372" s="422"/>
      <c r="E372" s="422"/>
      <c r="F372" s="422"/>
      <c r="G372" s="422"/>
      <c r="H372" s="422"/>
      <c r="I372" s="422"/>
      <c r="J372" s="422"/>
      <c r="K372" s="422"/>
      <c r="L372" s="422"/>
      <c r="M372" s="423"/>
      <c r="N372" s="435">
        <v>5</v>
      </c>
      <c r="O372" s="437"/>
      <c r="P372" s="439"/>
      <c r="Q372" s="441"/>
      <c r="R372" s="437"/>
      <c r="S372" s="439"/>
      <c r="T372" s="441"/>
      <c r="U372" s="437"/>
      <c r="V372" s="439"/>
      <c r="W372" s="441"/>
      <c r="X372" s="455"/>
      <c r="Y372" s="467"/>
      <c r="Z372" s="468"/>
      <c r="AA372" s="469"/>
    </row>
    <row r="373" spans="1:27" ht="12" customHeight="1" thickBot="1">
      <c r="A373" s="443"/>
      <c r="B373" s="424"/>
      <c r="C373" s="425"/>
      <c r="D373" s="425"/>
      <c r="E373" s="425"/>
      <c r="F373" s="425"/>
      <c r="G373" s="425"/>
      <c r="H373" s="425"/>
      <c r="I373" s="425"/>
      <c r="J373" s="425"/>
      <c r="K373" s="425"/>
      <c r="L373" s="425"/>
      <c r="M373" s="426"/>
      <c r="N373" s="436"/>
      <c r="O373" s="438"/>
      <c r="P373" s="440"/>
      <c r="Q373" s="442"/>
      <c r="R373" s="438"/>
      <c r="S373" s="440"/>
      <c r="T373" s="442"/>
      <c r="U373" s="438"/>
      <c r="V373" s="440"/>
      <c r="W373" s="442"/>
      <c r="X373" s="466"/>
      <c r="Y373" s="470"/>
      <c r="Z373" s="471"/>
      <c r="AA373" s="472"/>
    </row>
    <row r="374" spans="1:27" ht="11.25" customHeight="1">
      <c r="A374" s="433" t="s">
        <v>70</v>
      </c>
      <c r="B374" s="427">
        <f>Sorsolás!E25</f>
        <v>28344</v>
      </c>
      <c r="C374" s="422"/>
      <c r="D374" s="422"/>
      <c r="E374" s="422"/>
      <c r="F374" s="422"/>
      <c r="G374" s="422"/>
      <c r="H374" s="422"/>
      <c r="I374" s="422"/>
      <c r="J374" s="422"/>
      <c r="K374" s="422"/>
      <c r="L374" s="422"/>
      <c r="M374" s="423"/>
      <c r="N374" s="435">
        <v>3</v>
      </c>
      <c r="O374" s="437"/>
      <c r="P374" s="439"/>
      <c r="Q374" s="441"/>
      <c r="R374" s="437"/>
      <c r="S374" s="439"/>
      <c r="T374" s="441"/>
      <c r="U374" s="437"/>
      <c r="V374" s="439"/>
      <c r="W374" s="441"/>
      <c r="X374" s="455"/>
      <c r="Y374" s="467"/>
      <c r="Z374" s="468"/>
      <c r="AA374" s="469"/>
    </row>
    <row r="375" spans="1:27" ht="12" customHeight="1" thickBot="1">
      <c r="A375" s="443"/>
      <c r="B375" s="424"/>
      <c r="C375" s="425"/>
      <c r="D375" s="425"/>
      <c r="E375" s="425"/>
      <c r="F375" s="425"/>
      <c r="G375" s="425"/>
      <c r="H375" s="425"/>
      <c r="I375" s="425"/>
      <c r="J375" s="425"/>
      <c r="K375" s="425"/>
      <c r="L375" s="425"/>
      <c r="M375" s="426"/>
      <c r="N375" s="436"/>
      <c r="O375" s="438"/>
      <c r="P375" s="440"/>
      <c r="Q375" s="442"/>
      <c r="R375" s="438"/>
      <c r="S375" s="440"/>
      <c r="T375" s="442"/>
      <c r="U375" s="438"/>
      <c r="V375" s="440"/>
      <c r="W375" s="442"/>
      <c r="X375" s="466"/>
      <c r="Y375" s="470"/>
      <c r="Z375" s="471"/>
      <c r="AA375" s="472"/>
    </row>
    <row r="376" spans="1:27" ht="11.25" customHeight="1">
      <c r="A376" s="433" t="s">
        <v>69</v>
      </c>
      <c r="B376" s="421">
        <f>Sorsolás!E26</f>
        <v>1140</v>
      </c>
      <c r="C376" s="422"/>
      <c r="D376" s="422"/>
      <c r="E376" s="422"/>
      <c r="F376" s="422"/>
      <c r="G376" s="422"/>
      <c r="H376" s="422"/>
      <c r="I376" s="422"/>
      <c r="J376" s="422"/>
      <c r="K376" s="422"/>
      <c r="L376" s="422"/>
      <c r="M376" s="423"/>
      <c r="N376" s="435">
        <v>4</v>
      </c>
      <c r="O376" s="437"/>
      <c r="P376" s="439"/>
      <c r="Q376" s="441"/>
      <c r="R376" s="437"/>
      <c r="S376" s="439"/>
      <c r="T376" s="441"/>
      <c r="U376" s="437"/>
      <c r="V376" s="439"/>
      <c r="W376" s="441"/>
      <c r="X376" s="455"/>
      <c r="Y376" s="467"/>
      <c r="Z376" s="468"/>
      <c r="AA376" s="469"/>
    </row>
    <row r="377" spans="1:27" ht="12" customHeight="1" thickBot="1">
      <c r="A377" s="434"/>
      <c r="B377" s="424"/>
      <c r="C377" s="425"/>
      <c r="D377" s="425"/>
      <c r="E377" s="425"/>
      <c r="F377" s="425"/>
      <c r="G377" s="425"/>
      <c r="H377" s="425"/>
      <c r="I377" s="425"/>
      <c r="J377" s="425"/>
      <c r="K377" s="425"/>
      <c r="L377" s="425"/>
      <c r="M377" s="426"/>
      <c r="N377" s="436"/>
      <c r="O377" s="438"/>
      <c r="P377" s="440"/>
      <c r="Q377" s="442"/>
      <c r="R377" s="438"/>
      <c r="S377" s="440"/>
      <c r="T377" s="442"/>
      <c r="U377" s="438"/>
      <c r="V377" s="440"/>
      <c r="W377" s="442"/>
      <c r="X377" s="466"/>
      <c r="Y377" s="470"/>
      <c r="Z377" s="471"/>
      <c r="AA377" s="472"/>
    </row>
    <row r="378" spans="1:27" ht="11.25" customHeight="1">
      <c r="A378" s="473" t="s">
        <v>72</v>
      </c>
      <c r="B378" s="475"/>
      <c r="C378" s="476"/>
      <c r="D378" s="476"/>
      <c r="E378" s="477"/>
      <c r="F378" s="475" t="s">
        <v>73</v>
      </c>
      <c r="G378" s="476"/>
      <c r="H378" s="477"/>
      <c r="I378" s="475"/>
      <c r="J378" s="476"/>
      <c r="K378" s="476"/>
      <c r="L378" s="476"/>
      <c r="M378" s="477"/>
      <c r="N378" s="469" t="s">
        <v>65</v>
      </c>
      <c r="O378" s="481"/>
      <c r="P378" s="483"/>
      <c r="Q378" s="485"/>
      <c r="R378" s="487"/>
      <c r="S378" s="489"/>
      <c r="T378" s="491"/>
      <c r="U378" s="493"/>
      <c r="V378" s="495"/>
      <c r="W378" s="497"/>
      <c r="X378" s="455"/>
      <c r="Y378" s="467"/>
      <c r="Z378" s="468"/>
      <c r="AA378" s="469"/>
    </row>
    <row r="379" spans="1:27" ht="12" customHeight="1" thickBot="1">
      <c r="A379" s="474"/>
      <c r="B379" s="478"/>
      <c r="C379" s="479"/>
      <c r="D379" s="479"/>
      <c r="E379" s="480"/>
      <c r="F379" s="478"/>
      <c r="G379" s="479"/>
      <c r="H379" s="480"/>
      <c r="I379" s="478"/>
      <c r="J379" s="479"/>
      <c r="K379" s="479"/>
      <c r="L379" s="479"/>
      <c r="M379" s="480"/>
      <c r="N379" s="472"/>
      <c r="O379" s="482"/>
      <c r="P379" s="484"/>
      <c r="Q379" s="486"/>
      <c r="R379" s="488"/>
      <c r="S379" s="490"/>
      <c r="T379" s="492"/>
      <c r="U379" s="494"/>
      <c r="V379" s="496"/>
      <c r="W379" s="498"/>
      <c r="X379" s="466"/>
      <c r="Y379" s="470"/>
      <c r="Z379" s="471"/>
      <c r="AA379" s="472"/>
    </row>
    <row r="380" spans="1:27" ht="12" customHeight="1" thickBot="1"/>
    <row r="381" spans="1:27" ht="11.25" customHeight="1">
      <c r="A381" s="444" t="s">
        <v>74</v>
      </c>
      <c r="B381" s="445"/>
      <c r="C381" s="445"/>
      <c r="D381" s="445"/>
      <c r="E381" s="445"/>
      <c r="F381" s="445"/>
      <c r="G381" s="445"/>
      <c r="H381" s="445"/>
      <c r="I381" s="445"/>
      <c r="J381" s="445"/>
      <c r="K381" s="445"/>
      <c r="L381" s="445"/>
      <c r="M381" s="445"/>
      <c r="N381" s="445"/>
      <c r="O381" s="445"/>
      <c r="P381" s="445"/>
      <c r="Q381" s="445"/>
      <c r="R381" s="445"/>
      <c r="S381" s="445"/>
      <c r="T381" s="445"/>
      <c r="U381" s="445"/>
      <c r="V381" s="445"/>
      <c r="W381" s="445"/>
      <c r="X381" s="445"/>
      <c r="Y381" s="445"/>
      <c r="Z381" s="445"/>
      <c r="AA381" s="446"/>
    </row>
    <row r="382" spans="1:27" ht="12" customHeight="1" thickBot="1">
      <c r="A382" s="447"/>
      <c r="B382" s="448"/>
      <c r="C382" s="448"/>
      <c r="D382" s="448"/>
      <c r="E382" s="448"/>
      <c r="F382" s="448"/>
      <c r="G382" s="448"/>
      <c r="H382" s="448"/>
      <c r="I382" s="448"/>
      <c r="J382" s="448"/>
      <c r="K382" s="448"/>
      <c r="L382" s="448"/>
      <c r="M382" s="448"/>
      <c r="N382" s="448"/>
      <c r="O382" s="448"/>
      <c r="P382" s="448"/>
      <c r="Q382" s="448"/>
      <c r="R382" s="448"/>
      <c r="S382" s="448"/>
      <c r="T382" s="448"/>
      <c r="U382" s="448"/>
      <c r="V382" s="448"/>
      <c r="W382" s="448"/>
      <c r="X382" s="448"/>
      <c r="Y382" s="448"/>
      <c r="Z382" s="448"/>
      <c r="AA382" s="449"/>
    </row>
    <row r="383" spans="1:27" ht="11.25" customHeight="1">
      <c r="A383" s="450"/>
      <c r="B383" s="453" t="s">
        <v>144</v>
      </c>
      <c r="C383" s="453"/>
      <c r="D383" s="453"/>
      <c r="E383" s="453"/>
      <c r="F383" s="453"/>
      <c r="G383" s="453"/>
      <c r="H383" s="453"/>
      <c r="I383" s="453"/>
      <c r="J383" s="453"/>
      <c r="K383" s="453"/>
      <c r="L383" s="453"/>
      <c r="M383" s="453"/>
      <c r="N383" s="453"/>
      <c r="O383" s="453"/>
      <c r="P383" s="453"/>
      <c r="Q383" s="453"/>
      <c r="R383" s="453"/>
      <c r="S383" s="453"/>
      <c r="T383" s="453"/>
      <c r="U383" s="453"/>
      <c r="V383" s="453"/>
      <c r="W383" s="453"/>
      <c r="X383" s="453"/>
      <c r="Y383" s="453"/>
      <c r="Z383" s="453"/>
      <c r="AA383" s="454"/>
    </row>
    <row r="384" spans="1:27" ht="12" customHeight="1" thickBot="1">
      <c r="A384" s="451"/>
      <c r="B384" s="431"/>
      <c r="C384" s="431"/>
      <c r="D384" s="431"/>
      <c r="E384" s="431"/>
      <c r="F384" s="431"/>
      <c r="G384" s="431"/>
      <c r="H384" s="431"/>
      <c r="I384" s="431"/>
      <c r="J384" s="431"/>
      <c r="K384" s="431"/>
      <c r="L384" s="431"/>
      <c r="M384" s="431"/>
      <c r="N384" s="431"/>
      <c r="O384" s="431"/>
      <c r="P384" s="431"/>
      <c r="Q384" s="431"/>
      <c r="R384" s="431"/>
      <c r="S384" s="431"/>
      <c r="T384" s="431"/>
      <c r="U384" s="431"/>
      <c r="V384" s="431"/>
      <c r="W384" s="431"/>
      <c r="X384" s="431"/>
      <c r="Y384" s="431"/>
      <c r="Z384" s="431"/>
      <c r="AA384" s="432"/>
    </row>
    <row r="385" spans="1:27" ht="11.25" customHeight="1">
      <c r="A385" s="451"/>
      <c r="B385" s="427">
        <f ca="1">TODAY()</f>
        <v>42505</v>
      </c>
      <c r="C385" s="428"/>
      <c r="D385" s="428"/>
      <c r="E385" s="428"/>
      <c r="F385" s="428"/>
      <c r="G385" s="428"/>
      <c r="H385" s="428"/>
      <c r="I385" s="428"/>
      <c r="J385" s="428"/>
      <c r="K385" s="428"/>
      <c r="L385" s="428"/>
      <c r="M385" s="429"/>
      <c r="N385" s="455" t="s">
        <v>62</v>
      </c>
      <c r="O385" s="456" t="s">
        <v>63</v>
      </c>
      <c r="P385" s="457"/>
      <c r="Q385" s="458"/>
      <c r="R385" s="456" t="s">
        <v>64</v>
      </c>
      <c r="S385" s="457"/>
      <c r="T385" s="458"/>
      <c r="U385" s="456" t="s">
        <v>65</v>
      </c>
      <c r="V385" s="457"/>
      <c r="W385" s="458"/>
      <c r="X385" s="465" t="s">
        <v>66</v>
      </c>
      <c r="Y385" s="456" t="s">
        <v>67</v>
      </c>
      <c r="Z385" s="457"/>
      <c r="AA385" s="458"/>
    </row>
    <row r="386" spans="1:27" ht="12" customHeight="1" thickBot="1">
      <c r="A386" s="451"/>
      <c r="B386" s="430"/>
      <c r="C386" s="431"/>
      <c r="D386" s="431"/>
      <c r="E386" s="431"/>
      <c r="F386" s="431"/>
      <c r="G386" s="431"/>
      <c r="H386" s="431"/>
      <c r="I386" s="431"/>
      <c r="J386" s="431"/>
      <c r="K386" s="431"/>
      <c r="L386" s="431"/>
      <c r="M386" s="432"/>
      <c r="N386" s="451"/>
      <c r="O386" s="459"/>
      <c r="P386" s="460"/>
      <c r="Q386" s="461"/>
      <c r="R386" s="459"/>
      <c r="S386" s="460"/>
      <c r="T386" s="461"/>
      <c r="U386" s="459"/>
      <c r="V386" s="460"/>
      <c r="W386" s="461"/>
      <c r="X386" s="451"/>
      <c r="Y386" s="459"/>
      <c r="Z386" s="460"/>
      <c r="AA386" s="461"/>
    </row>
    <row r="387" spans="1:27" ht="11.25" customHeight="1">
      <c r="A387" s="451"/>
      <c r="B387" s="421" t="s">
        <v>149</v>
      </c>
      <c r="C387" s="422"/>
      <c r="D387" s="422"/>
      <c r="E387" s="422"/>
      <c r="F387" s="422"/>
      <c r="G387" s="422"/>
      <c r="H387" s="422"/>
      <c r="I387" s="422"/>
      <c r="J387" s="422"/>
      <c r="K387" s="422"/>
      <c r="L387" s="422"/>
      <c r="M387" s="423"/>
      <c r="N387" s="451"/>
      <c r="O387" s="459"/>
      <c r="P387" s="460"/>
      <c r="Q387" s="461"/>
      <c r="R387" s="459"/>
      <c r="S387" s="460"/>
      <c r="T387" s="461"/>
      <c r="U387" s="459"/>
      <c r="V387" s="460"/>
      <c r="W387" s="461"/>
      <c r="X387" s="451"/>
      <c r="Y387" s="459"/>
      <c r="Z387" s="460"/>
      <c r="AA387" s="461"/>
    </row>
    <row r="388" spans="1:27" ht="12" customHeight="1" thickBot="1">
      <c r="A388" s="452"/>
      <c r="B388" s="424"/>
      <c r="C388" s="425"/>
      <c r="D388" s="425"/>
      <c r="E388" s="425"/>
      <c r="F388" s="425"/>
      <c r="G388" s="425"/>
      <c r="H388" s="425"/>
      <c r="I388" s="425"/>
      <c r="J388" s="425"/>
      <c r="K388" s="425"/>
      <c r="L388" s="425"/>
      <c r="M388" s="426"/>
      <c r="N388" s="452"/>
      <c r="O388" s="462"/>
      <c r="P388" s="463"/>
      <c r="Q388" s="464"/>
      <c r="R388" s="462"/>
      <c r="S388" s="463"/>
      <c r="T388" s="464"/>
      <c r="U388" s="462"/>
      <c r="V388" s="463"/>
      <c r="W388" s="464"/>
      <c r="X388" s="452"/>
      <c r="Y388" s="462"/>
      <c r="Z388" s="463"/>
      <c r="AA388" s="464"/>
    </row>
    <row r="389" spans="1:27" ht="11.25" customHeight="1">
      <c r="A389" s="433" t="s">
        <v>68</v>
      </c>
      <c r="B389" s="421" t="str">
        <f>Sorsolás!B27</f>
        <v>BAYER KRISZTINA</v>
      </c>
      <c r="C389" s="422"/>
      <c r="D389" s="422"/>
      <c r="E389" s="422"/>
      <c r="F389" s="422"/>
      <c r="G389" s="422"/>
      <c r="H389" s="422"/>
      <c r="I389" s="422"/>
      <c r="J389" s="422"/>
      <c r="K389" s="422"/>
      <c r="L389" s="422"/>
      <c r="M389" s="423"/>
      <c r="N389" s="435">
        <v>3</v>
      </c>
      <c r="O389" s="437"/>
      <c r="P389" s="439"/>
      <c r="Q389" s="441"/>
      <c r="R389" s="437"/>
      <c r="S389" s="439"/>
      <c r="T389" s="441"/>
      <c r="U389" s="437"/>
      <c r="V389" s="439"/>
      <c r="W389" s="441"/>
      <c r="X389" s="455"/>
      <c r="Y389" s="467"/>
      <c r="Z389" s="457"/>
      <c r="AA389" s="458"/>
    </row>
    <row r="390" spans="1:27" ht="12" customHeight="1" thickBot="1">
      <c r="A390" s="443"/>
      <c r="B390" s="424"/>
      <c r="C390" s="425"/>
      <c r="D390" s="425"/>
      <c r="E390" s="425"/>
      <c r="F390" s="425"/>
      <c r="G390" s="425"/>
      <c r="H390" s="425"/>
      <c r="I390" s="425"/>
      <c r="J390" s="425"/>
      <c r="K390" s="425"/>
      <c r="L390" s="425"/>
      <c r="M390" s="426"/>
      <c r="N390" s="436"/>
      <c r="O390" s="438"/>
      <c r="P390" s="440"/>
      <c r="Q390" s="442"/>
      <c r="R390" s="438"/>
      <c r="S390" s="440"/>
      <c r="T390" s="442"/>
      <c r="U390" s="438"/>
      <c r="V390" s="440"/>
      <c r="W390" s="442"/>
      <c r="X390" s="466"/>
      <c r="Y390" s="462"/>
      <c r="Z390" s="463"/>
      <c r="AA390" s="464"/>
    </row>
    <row r="391" spans="1:27" ht="11.25" customHeight="1">
      <c r="A391" s="433" t="s">
        <v>71</v>
      </c>
      <c r="B391" s="421" t="str">
        <f>Sorsolás!B28</f>
        <v>BALATONI VASAS</v>
      </c>
      <c r="C391" s="422"/>
      <c r="D391" s="422"/>
      <c r="E391" s="422"/>
      <c r="F391" s="422"/>
      <c r="G391" s="422"/>
      <c r="H391" s="422"/>
      <c r="I391" s="422"/>
      <c r="J391" s="422"/>
      <c r="K391" s="422"/>
      <c r="L391" s="422"/>
      <c r="M391" s="423"/>
      <c r="N391" s="435">
        <v>4</v>
      </c>
      <c r="O391" s="437"/>
      <c r="P391" s="439"/>
      <c r="Q391" s="441"/>
      <c r="R391" s="437"/>
      <c r="S391" s="439"/>
      <c r="T391" s="441"/>
      <c r="U391" s="437"/>
      <c r="V391" s="439"/>
      <c r="W391" s="441"/>
      <c r="X391" s="455"/>
      <c r="Y391" s="467"/>
      <c r="Z391" s="468"/>
      <c r="AA391" s="469"/>
    </row>
    <row r="392" spans="1:27" ht="12" customHeight="1" thickBot="1">
      <c r="A392" s="443"/>
      <c r="B392" s="424"/>
      <c r="C392" s="425"/>
      <c r="D392" s="425"/>
      <c r="E392" s="425"/>
      <c r="F392" s="425"/>
      <c r="G392" s="425"/>
      <c r="H392" s="425"/>
      <c r="I392" s="425"/>
      <c r="J392" s="425"/>
      <c r="K392" s="425"/>
      <c r="L392" s="425"/>
      <c r="M392" s="426"/>
      <c r="N392" s="436"/>
      <c r="O392" s="438"/>
      <c r="P392" s="440"/>
      <c r="Q392" s="442"/>
      <c r="R392" s="438"/>
      <c r="S392" s="440"/>
      <c r="T392" s="442"/>
      <c r="U392" s="438"/>
      <c r="V392" s="440"/>
      <c r="W392" s="442"/>
      <c r="X392" s="466"/>
      <c r="Y392" s="470"/>
      <c r="Z392" s="471"/>
      <c r="AA392" s="472"/>
    </row>
    <row r="393" spans="1:27" ht="11.25" customHeight="1">
      <c r="A393" s="433" t="s">
        <v>70</v>
      </c>
      <c r="B393" s="427">
        <f>Sorsolás!B29</f>
        <v>27330</v>
      </c>
      <c r="C393" s="422"/>
      <c r="D393" s="422"/>
      <c r="E393" s="422"/>
      <c r="F393" s="422"/>
      <c r="G393" s="422"/>
      <c r="H393" s="422"/>
      <c r="I393" s="422"/>
      <c r="J393" s="422"/>
      <c r="K393" s="422"/>
      <c r="L393" s="422"/>
      <c r="M393" s="423"/>
      <c r="N393" s="435">
        <v>6</v>
      </c>
      <c r="O393" s="437"/>
      <c r="P393" s="439"/>
      <c r="Q393" s="441"/>
      <c r="R393" s="437"/>
      <c r="S393" s="439"/>
      <c r="T393" s="441"/>
      <c r="U393" s="437"/>
      <c r="V393" s="439"/>
      <c r="W393" s="441"/>
      <c r="X393" s="455"/>
      <c r="Y393" s="467"/>
      <c r="Z393" s="468"/>
      <c r="AA393" s="469"/>
    </row>
    <row r="394" spans="1:27" ht="12" customHeight="1" thickBot="1">
      <c r="A394" s="443"/>
      <c r="B394" s="424"/>
      <c r="C394" s="425"/>
      <c r="D394" s="425"/>
      <c r="E394" s="425"/>
      <c r="F394" s="425"/>
      <c r="G394" s="425"/>
      <c r="H394" s="425"/>
      <c r="I394" s="425"/>
      <c r="J394" s="425"/>
      <c r="K394" s="425"/>
      <c r="L394" s="425"/>
      <c r="M394" s="426"/>
      <c r="N394" s="436"/>
      <c r="O394" s="438"/>
      <c r="P394" s="440"/>
      <c r="Q394" s="442"/>
      <c r="R394" s="438"/>
      <c r="S394" s="440"/>
      <c r="T394" s="442"/>
      <c r="U394" s="438"/>
      <c r="V394" s="440"/>
      <c r="W394" s="442"/>
      <c r="X394" s="466"/>
      <c r="Y394" s="470"/>
      <c r="Z394" s="471"/>
      <c r="AA394" s="472"/>
    </row>
    <row r="395" spans="1:27" ht="11.25" customHeight="1">
      <c r="A395" s="433" t="s">
        <v>69</v>
      </c>
      <c r="B395" s="421">
        <f>Sorsolás!B30</f>
        <v>1358</v>
      </c>
      <c r="C395" s="422"/>
      <c r="D395" s="422"/>
      <c r="E395" s="422"/>
      <c r="F395" s="422"/>
      <c r="G395" s="422"/>
      <c r="H395" s="422"/>
      <c r="I395" s="422"/>
      <c r="J395" s="422"/>
      <c r="K395" s="422"/>
      <c r="L395" s="422"/>
      <c r="M395" s="423"/>
      <c r="N395" s="435">
        <v>5</v>
      </c>
      <c r="O395" s="437"/>
      <c r="P395" s="439"/>
      <c r="Q395" s="441"/>
      <c r="R395" s="437"/>
      <c r="S395" s="439"/>
      <c r="T395" s="441"/>
      <c r="U395" s="437"/>
      <c r="V395" s="439"/>
      <c r="W395" s="441"/>
      <c r="X395" s="455"/>
      <c r="Y395" s="467"/>
      <c r="Z395" s="468"/>
      <c r="AA395" s="469"/>
    </row>
    <row r="396" spans="1:27" ht="12" customHeight="1" thickBot="1">
      <c r="A396" s="434"/>
      <c r="B396" s="424"/>
      <c r="C396" s="425"/>
      <c r="D396" s="425"/>
      <c r="E396" s="425"/>
      <c r="F396" s="425"/>
      <c r="G396" s="425"/>
      <c r="H396" s="425"/>
      <c r="I396" s="425"/>
      <c r="J396" s="425"/>
      <c r="K396" s="425"/>
      <c r="L396" s="425"/>
      <c r="M396" s="426"/>
      <c r="N396" s="436"/>
      <c r="O396" s="438"/>
      <c r="P396" s="440"/>
      <c r="Q396" s="442"/>
      <c r="R396" s="438"/>
      <c r="S396" s="440"/>
      <c r="T396" s="442"/>
      <c r="U396" s="438"/>
      <c r="V396" s="440"/>
      <c r="W396" s="442"/>
      <c r="X396" s="466"/>
      <c r="Y396" s="470"/>
      <c r="Z396" s="471"/>
      <c r="AA396" s="472"/>
    </row>
    <row r="397" spans="1:27" ht="11.25" customHeight="1">
      <c r="A397" s="473" t="s">
        <v>72</v>
      </c>
      <c r="B397" s="475"/>
      <c r="C397" s="476"/>
      <c r="D397" s="476"/>
      <c r="E397" s="477"/>
      <c r="F397" s="475" t="s">
        <v>73</v>
      </c>
      <c r="G397" s="476"/>
      <c r="H397" s="477"/>
      <c r="I397" s="475"/>
      <c r="J397" s="476"/>
      <c r="K397" s="476"/>
      <c r="L397" s="476"/>
      <c r="M397" s="477"/>
      <c r="N397" s="469" t="s">
        <v>65</v>
      </c>
      <c r="O397" s="481"/>
      <c r="P397" s="483"/>
      <c r="Q397" s="485"/>
      <c r="R397" s="487"/>
      <c r="S397" s="489"/>
      <c r="T397" s="491"/>
      <c r="U397" s="493"/>
      <c r="V397" s="495"/>
      <c r="W397" s="497"/>
      <c r="X397" s="455"/>
      <c r="Y397" s="467"/>
      <c r="Z397" s="468"/>
      <c r="AA397" s="469"/>
    </row>
    <row r="398" spans="1:27" ht="12" customHeight="1" thickBot="1">
      <c r="A398" s="474"/>
      <c r="B398" s="478"/>
      <c r="C398" s="479"/>
      <c r="D398" s="479"/>
      <c r="E398" s="480"/>
      <c r="F398" s="478"/>
      <c r="G398" s="479"/>
      <c r="H398" s="480"/>
      <c r="I398" s="478"/>
      <c r="J398" s="479"/>
      <c r="K398" s="479"/>
      <c r="L398" s="479"/>
      <c r="M398" s="480"/>
      <c r="N398" s="472"/>
      <c r="O398" s="482"/>
      <c r="P398" s="484"/>
      <c r="Q398" s="486"/>
      <c r="R398" s="488"/>
      <c r="S398" s="490"/>
      <c r="T398" s="492"/>
      <c r="U398" s="494"/>
      <c r="V398" s="496"/>
      <c r="W398" s="498"/>
      <c r="X398" s="466"/>
      <c r="Y398" s="470"/>
      <c r="Z398" s="471"/>
      <c r="AA398" s="472"/>
    </row>
    <row r="399" spans="1:27" thickBot="1"/>
    <row r="400" spans="1:27" ht="11.25" customHeight="1">
      <c r="A400" s="444" t="s">
        <v>74</v>
      </c>
      <c r="B400" s="445"/>
      <c r="C400" s="445"/>
      <c r="D400" s="445"/>
      <c r="E400" s="445"/>
      <c r="F400" s="445"/>
      <c r="G400" s="445"/>
      <c r="H400" s="445"/>
      <c r="I400" s="445"/>
      <c r="J400" s="445"/>
      <c r="K400" s="445"/>
      <c r="L400" s="445"/>
      <c r="M400" s="445"/>
      <c r="N400" s="445"/>
      <c r="O400" s="445"/>
      <c r="P400" s="445"/>
      <c r="Q400" s="445"/>
      <c r="R400" s="445"/>
      <c r="S400" s="445"/>
      <c r="T400" s="445"/>
      <c r="U400" s="445"/>
      <c r="V400" s="445"/>
      <c r="W400" s="445"/>
      <c r="X400" s="445"/>
      <c r="Y400" s="445"/>
      <c r="Z400" s="445"/>
      <c r="AA400" s="446"/>
    </row>
    <row r="401" spans="1:27" ht="12" customHeight="1" thickBot="1">
      <c r="A401" s="447"/>
      <c r="B401" s="448"/>
      <c r="C401" s="448"/>
      <c r="D401" s="448"/>
      <c r="E401" s="448"/>
      <c r="F401" s="448"/>
      <c r="G401" s="448"/>
      <c r="H401" s="448"/>
      <c r="I401" s="448"/>
      <c r="J401" s="448"/>
      <c r="K401" s="448"/>
      <c r="L401" s="448"/>
      <c r="M401" s="448"/>
      <c r="N401" s="448"/>
      <c r="O401" s="448"/>
      <c r="P401" s="448"/>
      <c r="Q401" s="448"/>
      <c r="R401" s="448"/>
      <c r="S401" s="448"/>
      <c r="T401" s="448"/>
      <c r="U401" s="448"/>
      <c r="V401" s="448"/>
      <c r="W401" s="448"/>
      <c r="X401" s="448"/>
      <c r="Y401" s="448"/>
      <c r="Z401" s="448"/>
      <c r="AA401" s="449"/>
    </row>
    <row r="402" spans="1:27" ht="11.25" customHeight="1">
      <c r="A402" s="450"/>
      <c r="B402" s="453" t="s">
        <v>144</v>
      </c>
      <c r="C402" s="453"/>
      <c r="D402" s="453"/>
      <c r="E402" s="453"/>
      <c r="F402" s="453"/>
      <c r="G402" s="453"/>
      <c r="H402" s="453"/>
      <c r="I402" s="453"/>
      <c r="J402" s="453"/>
      <c r="K402" s="453"/>
      <c r="L402" s="453"/>
      <c r="M402" s="453"/>
      <c r="N402" s="453"/>
      <c r="O402" s="453"/>
      <c r="P402" s="453"/>
      <c r="Q402" s="453"/>
      <c r="R402" s="453"/>
      <c r="S402" s="453"/>
      <c r="T402" s="453"/>
      <c r="U402" s="453"/>
      <c r="V402" s="453"/>
      <c r="W402" s="453"/>
      <c r="X402" s="453"/>
      <c r="Y402" s="453"/>
      <c r="Z402" s="453"/>
      <c r="AA402" s="454"/>
    </row>
    <row r="403" spans="1:27" ht="12" customHeight="1" thickBot="1">
      <c r="A403" s="451"/>
      <c r="B403" s="431"/>
      <c r="C403" s="431"/>
      <c r="D403" s="431"/>
      <c r="E403" s="431"/>
      <c r="F403" s="431"/>
      <c r="G403" s="431"/>
      <c r="H403" s="431"/>
      <c r="I403" s="431"/>
      <c r="J403" s="431"/>
      <c r="K403" s="431"/>
      <c r="L403" s="431"/>
      <c r="M403" s="431"/>
      <c r="N403" s="431"/>
      <c r="O403" s="431"/>
      <c r="P403" s="431"/>
      <c r="Q403" s="431"/>
      <c r="R403" s="431"/>
      <c r="S403" s="431"/>
      <c r="T403" s="431"/>
      <c r="U403" s="431"/>
      <c r="V403" s="431"/>
      <c r="W403" s="431"/>
      <c r="X403" s="431"/>
      <c r="Y403" s="431"/>
      <c r="Z403" s="431"/>
      <c r="AA403" s="432"/>
    </row>
    <row r="404" spans="1:27" ht="11.25" customHeight="1">
      <c r="A404" s="451"/>
      <c r="B404" s="427">
        <f ca="1">TODAY()</f>
        <v>42505</v>
      </c>
      <c r="C404" s="428"/>
      <c r="D404" s="428"/>
      <c r="E404" s="428"/>
      <c r="F404" s="428"/>
      <c r="G404" s="428"/>
      <c r="H404" s="428"/>
      <c r="I404" s="428"/>
      <c r="J404" s="428"/>
      <c r="K404" s="428"/>
      <c r="L404" s="428"/>
      <c r="M404" s="429"/>
      <c r="N404" s="455" t="s">
        <v>62</v>
      </c>
      <c r="O404" s="456" t="s">
        <v>63</v>
      </c>
      <c r="P404" s="457"/>
      <c r="Q404" s="458"/>
      <c r="R404" s="456" t="s">
        <v>64</v>
      </c>
      <c r="S404" s="457"/>
      <c r="T404" s="458"/>
      <c r="U404" s="456" t="s">
        <v>65</v>
      </c>
      <c r="V404" s="457"/>
      <c r="W404" s="458"/>
      <c r="X404" s="465" t="s">
        <v>66</v>
      </c>
      <c r="Y404" s="456" t="s">
        <v>67</v>
      </c>
      <c r="Z404" s="457"/>
      <c r="AA404" s="458"/>
    </row>
    <row r="405" spans="1:27" ht="12" customHeight="1" thickBot="1">
      <c r="A405" s="451"/>
      <c r="B405" s="430"/>
      <c r="C405" s="431"/>
      <c r="D405" s="431"/>
      <c r="E405" s="431"/>
      <c r="F405" s="431"/>
      <c r="G405" s="431"/>
      <c r="H405" s="431"/>
      <c r="I405" s="431"/>
      <c r="J405" s="431"/>
      <c r="K405" s="431"/>
      <c r="L405" s="431"/>
      <c r="M405" s="432"/>
      <c r="N405" s="451"/>
      <c r="O405" s="459"/>
      <c r="P405" s="460"/>
      <c r="Q405" s="461"/>
      <c r="R405" s="459"/>
      <c r="S405" s="460"/>
      <c r="T405" s="461"/>
      <c r="U405" s="459"/>
      <c r="V405" s="460"/>
      <c r="W405" s="461"/>
      <c r="X405" s="451"/>
      <c r="Y405" s="459"/>
      <c r="Z405" s="460"/>
      <c r="AA405" s="461"/>
    </row>
    <row r="406" spans="1:27" ht="11.25" customHeight="1">
      <c r="A406" s="451"/>
      <c r="B406" s="421" t="s">
        <v>149</v>
      </c>
      <c r="C406" s="422"/>
      <c r="D406" s="422"/>
      <c r="E406" s="422"/>
      <c r="F406" s="422"/>
      <c r="G406" s="422"/>
      <c r="H406" s="422"/>
      <c r="I406" s="422"/>
      <c r="J406" s="422"/>
      <c r="K406" s="422"/>
      <c r="L406" s="422"/>
      <c r="M406" s="423"/>
      <c r="N406" s="451"/>
      <c r="O406" s="459"/>
      <c r="P406" s="460"/>
      <c r="Q406" s="461"/>
      <c r="R406" s="459"/>
      <c r="S406" s="460"/>
      <c r="T406" s="461"/>
      <c r="U406" s="459"/>
      <c r="V406" s="460"/>
      <c r="W406" s="461"/>
      <c r="X406" s="451"/>
      <c r="Y406" s="459"/>
      <c r="Z406" s="460"/>
      <c r="AA406" s="461"/>
    </row>
    <row r="407" spans="1:27" ht="12" customHeight="1" thickBot="1">
      <c r="A407" s="452"/>
      <c r="B407" s="424"/>
      <c r="C407" s="425"/>
      <c r="D407" s="425"/>
      <c r="E407" s="425"/>
      <c r="F407" s="425"/>
      <c r="G407" s="425"/>
      <c r="H407" s="425"/>
      <c r="I407" s="425"/>
      <c r="J407" s="425"/>
      <c r="K407" s="425"/>
      <c r="L407" s="425"/>
      <c r="M407" s="426"/>
      <c r="N407" s="452"/>
      <c r="O407" s="462"/>
      <c r="P407" s="463"/>
      <c r="Q407" s="464"/>
      <c r="R407" s="462"/>
      <c r="S407" s="463"/>
      <c r="T407" s="464"/>
      <c r="U407" s="462"/>
      <c r="V407" s="463"/>
      <c r="W407" s="464"/>
      <c r="X407" s="452"/>
      <c r="Y407" s="462"/>
      <c r="Z407" s="463"/>
      <c r="AA407" s="464"/>
    </row>
    <row r="408" spans="1:27" ht="11.25" customHeight="1">
      <c r="A408" s="433" t="s">
        <v>68</v>
      </c>
      <c r="B408" s="421" t="str">
        <f>Sorsolás!C27</f>
        <v>MÁTYÁS SZILVIA</v>
      </c>
      <c r="C408" s="422"/>
      <c r="D408" s="422"/>
      <c r="E408" s="422"/>
      <c r="F408" s="422"/>
      <c r="G408" s="422"/>
      <c r="H408" s="422"/>
      <c r="I408" s="422"/>
      <c r="J408" s="422"/>
      <c r="K408" s="422"/>
      <c r="L408" s="422"/>
      <c r="M408" s="423"/>
      <c r="N408" s="435">
        <v>4</v>
      </c>
      <c r="O408" s="437"/>
      <c r="P408" s="439"/>
      <c r="Q408" s="441"/>
      <c r="R408" s="437"/>
      <c r="S408" s="439"/>
      <c r="T408" s="441"/>
      <c r="U408" s="437"/>
      <c r="V408" s="439"/>
      <c r="W408" s="441"/>
      <c r="X408" s="455"/>
      <c r="Y408" s="467"/>
      <c r="Z408" s="457"/>
      <c r="AA408" s="458"/>
    </row>
    <row r="409" spans="1:27" ht="12" customHeight="1" thickBot="1">
      <c r="A409" s="443"/>
      <c r="B409" s="424"/>
      <c r="C409" s="425"/>
      <c r="D409" s="425"/>
      <c r="E409" s="425"/>
      <c r="F409" s="425"/>
      <c r="G409" s="425"/>
      <c r="H409" s="425"/>
      <c r="I409" s="425"/>
      <c r="J409" s="425"/>
      <c r="K409" s="425"/>
      <c r="L409" s="425"/>
      <c r="M409" s="426"/>
      <c r="N409" s="436"/>
      <c r="O409" s="438"/>
      <c r="P409" s="440"/>
      <c r="Q409" s="442"/>
      <c r="R409" s="438"/>
      <c r="S409" s="440"/>
      <c r="T409" s="442"/>
      <c r="U409" s="438"/>
      <c r="V409" s="440"/>
      <c r="W409" s="442"/>
      <c r="X409" s="466"/>
      <c r="Y409" s="462"/>
      <c r="Z409" s="463"/>
      <c r="AA409" s="464"/>
    </row>
    <row r="410" spans="1:27" ht="11.25" customHeight="1">
      <c r="A410" s="433" t="s">
        <v>71</v>
      </c>
      <c r="B410" s="421" t="str">
        <f>Sorsolás!C28</f>
        <v>ZTE-ZÁÉV</v>
      </c>
      <c r="C410" s="422"/>
      <c r="D410" s="422"/>
      <c r="E410" s="422"/>
      <c r="F410" s="422"/>
      <c r="G410" s="422"/>
      <c r="H410" s="422"/>
      <c r="I410" s="422"/>
      <c r="J410" s="422"/>
      <c r="K410" s="422"/>
      <c r="L410" s="422"/>
      <c r="M410" s="423"/>
      <c r="N410" s="435">
        <v>3</v>
      </c>
      <c r="O410" s="437"/>
      <c r="P410" s="439"/>
      <c r="Q410" s="441"/>
      <c r="R410" s="437"/>
      <c r="S410" s="439"/>
      <c r="T410" s="441"/>
      <c r="U410" s="437"/>
      <c r="V410" s="439"/>
      <c r="W410" s="441"/>
      <c r="X410" s="455"/>
      <c r="Y410" s="467"/>
      <c r="Z410" s="468"/>
      <c r="AA410" s="469"/>
    </row>
    <row r="411" spans="1:27" ht="12" customHeight="1" thickBot="1">
      <c r="A411" s="443"/>
      <c r="B411" s="424"/>
      <c r="C411" s="425"/>
      <c r="D411" s="425"/>
      <c r="E411" s="425"/>
      <c r="F411" s="425"/>
      <c r="G411" s="425"/>
      <c r="H411" s="425"/>
      <c r="I411" s="425"/>
      <c r="J411" s="425"/>
      <c r="K411" s="425"/>
      <c r="L411" s="425"/>
      <c r="M411" s="426"/>
      <c r="N411" s="436"/>
      <c r="O411" s="438"/>
      <c r="P411" s="440"/>
      <c r="Q411" s="442"/>
      <c r="R411" s="438"/>
      <c r="S411" s="440"/>
      <c r="T411" s="442"/>
      <c r="U411" s="438"/>
      <c r="V411" s="440"/>
      <c r="W411" s="442"/>
      <c r="X411" s="466"/>
      <c r="Y411" s="470"/>
      <c r="Z411" s="471"/>
      <c r="AA411" s="472"/>
    </row>
    <row r="412" spans="1:27" ht="11.25" customHeight="1">
      <c r="A412" s="433" t="s">
        <v>70</v>
      </c>
      <c r="B412" s="427">
        <f>Sorsolás!C29</f>
        <v>30201</v>
      </c>
      <c r="C412" s="422"/>
      <c r="D412" s="422"/>
      <c r="E412" s="422"/>
      <c r="F412" s="422"/>
      <c r="G412" s="422"/>
      <c r="H412" s="422"/>
      <c r="I412" s="422"/>
      <c r="J412" s="422"/>
      <c r="K412" s="422"/>
      <c r="L412" s="422"/>
      <c r="M412" s="423"/>
      <c r="N412" s="435">
        <v>5</v>
      </c>
      <c r="O412" s="437"/>
      <c r="P412" s="439"/>
      <c r="Q412" s="441"/>
      <c r="R412" s="437"/>
      <c r="S412" s="439"/>
      <c r="T412" s="441"/>
      <c r="U412" s="437"/>
      <c r="V412" s="439"/>
      <c r="W412" s="441"/>
      <c r="X412" s="455"/>
      <c r="Y412" s="467"/>
      <c r="Z412" s="468"/>
      <c r="AA412" s="469"/>
    </row>
    <row r="413" spans="1:27" ht="12" customHeight="1" thickBot="1">
      <c r="A413" s="443"/>
      <c r="B413" s="424"/>
      <c r="C413" s="425"/>
      <c r="D413" s="425"/>
      <c r="E413" s="425"/>
      <c r="F413" s="425"/>
      <c r="G413" s="425"/>
      <c r="H413" s="425"/>
      <c r="I413" s="425"/>
      <c r="J413" s="425"/>
      <c r="K413" s="425"/>
      <c r="L413" s="425"/>
      <c r="M413" s="426"/>
      <c r="N413" s="436"/>
      <c r="O413" s="438"/>
      <c r="P413" s="440"/>
      <c r="Q413" s="442"/>
      <c r="R413" s="438"/>
      <c r="S413" s="440"/>
      <c r="T413" s="442"/>
      <c r="U413" s="438"/>
      <c r="V413" s="440"/>
      <c r="W413" s="442"/>
      <c r="X413" s="466"/>
      <c r="Y413" s="470"/>
      <c r="Z413" s="471"/>
      <c r="AA413" s="472"/>
    </row>
    <row r="414" spans="1:27" ht="11.25" customHeight="1">
      <c r="A414" s="433" t="s">
        <v>69</v>
      </c>
      <c r="B414" s="421">
        <f>Sorsolás!C30</f>
        <v>1144</v>
      </c>
      <c r="C414" s="422"/>
      <c r="D414" s="422"/>
      <c r="E414" s="422"/>
      <c r="F414" s="422"/>
      <c r="G414" s="422"/>
      <c r="H414" s="422"/>
      <c r="I414" s="422"/>
      <c r="J414" s="422"/>
      <c r="K414" s="422"/>
      <c r="L414" s="422"/>
      <c r="M414" s="423"/>
      <c r="N414" s="435">
        <v>6</v>
      </c>
      <c r="O414" s="437"/>
      <c r="P414" s="439"/>
      <c r="Q414" s="441"/>
      <c r="R414" s="437"/>
      <c r="S414" s="439"/>
      <c r="T414" s="441"/>
      <c r="U414" s="437"/>
      <c r="V414" s="439"/>
      <c r="W414" s="441"/>
      <c r="X414" s="455"/>
      <c r="Y414" s="467"/>
      <c r="Z414" s="468"/>
      <c r="AA414" s="469"/>
    </row>
    <row r="415" spans="1:27" ht="12" customHeight="1" thickBot="1">
      <c r="A415" s="434"/>
      <c r="B415" s="424"/>
      <c r="C415" s="425"/>
      <c r="D415" s="425"/>
      <c r="E415" s="425"/>
      <c r="F415" s="425"/>
      <c r="G415" s="425"/>
      <c r="H415" s="425"/>
      <c r="I415" s="425"/>
      <c r="J415" s="425"/>
      <c r="K415" s="425"/>
      <c r="L415" s="425"/>
      <c r="M415" s="426"/>
      <c r="N415" s="436"/>
      <c r="O415" s="438"/>
      <c r="P415" s="440"/>
      <c r="Q415" s="442"/>
      <c r="R415" s="438"/>
      <c r="S415" s="440"/>
      <c r="T415" s="442"/>
      <c r="U415" s="438"/>
      <c r="V415" s="440"/>
      <c r="W415" s="442"/>
      <c r="X415" s="466"/>
      <c r="Y415" s="470"/>
      <c r="Z415" s="471"/>
      <c r="AA415" s="472"/>
    </row>
    <row r="416" spans="1:27" ht="11.25" customHeight="1">
      <c r="A416" s="473" t="s">
        <v>72</v>
      </c>
      <c r="B416" s="475"/>
      <c r="C416" s="476"/>
      <c r="D416" s="476"/>
      <c r="E416" s="477"/>
      <c r="F416" s="475" t="s">
        <v>73</v>
      </c>
      <c r="G416" s="476"/>
      <c r="H416" s="477"/>
      <c r="I416" s="475"/>
      <c r="J416" s="476"/>
      <c r="K416" s="476"/>
      <c r="L416" s="476"/>
      <c r="M416" s="477"/>
      <c r="N416" s="469" t="s">
        <v>65</v>
      </c>
      <c r="O416" s="481"/>
      <c r="P416" s="483"/>
      <c r="Q416" s="485"/>
      <c r="R416" s="487"/>
      <c r="S416" s="489"/>
      <c r="T416" s="491"/>
      <c r="U416" s="493"/>
      <c r="V416" s="495"/>
      <c r="W416" s="497"/>
      <c r="X416" s="455"/>
      <c r="Y416" s="467"/>
      <c r="Z416" s="468"/>
      <c r="AA416" s="469"/>
    </row>
    <row r="417" spans="1:27" ht="12" customHeight="1" thickBot="1">
      <c r="A417" s="474"/>
      <c r="B417" s="478"/>
      <c r="C417" s="479"/>
      <c r="D417" s="479"/>
      <c r="E417" s="480"/>
      <c r="F417" s="478"/>
      <c r="G417" s="479"/>
      <c r="H417" s="480"/>
      <c r="I417" s="478"/>
      <c r="J417" s="479"/>
      <c r="K417" s="479"/>
      <c r="L417" s="479"/>
      <c r="M417" s="480"/>
      <c r="N417" s="472"/>
      <c r="O417" s="482"/>
      <c r="P417" s="484"/>
      <c r="Q417" s="486"/>
      <c r="R417" s="488"/>
      <c r="S417" s="490"/>
      <c r="T417" s="492"/>
      <c r="U417" s="494"/>
      <c r="V417" s="496"/>
      <c r="W417" s="498"/>
      <c r="X417" s="466"/>
      <c r="Y417" s="470"/>
      <c r="Z417" s="471"/>
      <c r="AA417" s="472"/>
    </row>
    <row r="418" spans="1:27" thickBot="1"/>
    <row r="419" spans="1:27" ht="11.25" customHeight="1">
      <c r="A419" s="444" t="s">
        <v>74</v>
      </c>
      <c r="B419" s="445"/>
      <c r="C419" s="445"/>
      <c r="D419" s="445"/>
      <c r="E419" s="445"/>
      <c r="F419" s="445"/>
      <c r="G419" s="445"/>
      <c r="H419" s="445"/>
      <c r="I419" s="445"/>
      <c r="J419" s="445"/>
      <c r="K419" s="445"/>
      <c r="L419" s="445"/>
      <c r="M419" s="445"/>
      <c r="N419" s="445"/>
      <c r="O419" s="445"/>
      <c r="P419" s="445"/>
      <c r="Q419" s="445"/>
      <c r="R419" s="445"/>
      <c r="S419" s="445"/>
      <c r="T419" s="445"/>
      <c r="U419" s="445"/>
      <c r="V419" s="445"/>
      <c r="W419" s="445"/>
      <c r="X419" s="445"/>
      <c r="Y419" s="445"/>
      <c r="Z419" s="445"/>
      <c r="AA419" s="446"/>
    </row>
    <row r="420" spans="1:27" ht="12" customHeight="1" thickBot="1">
      <c r="A420" s="447"/>
      <c r="B420" s="448"/>
      <c r="C420" s="448"/>
      <c r="D420" s="448"/>
      <c r="E420" s="448"/>
      <c r="F420" s="448"/>
      <c r="G420" s="448"/>
      <c r="H420" s="448"/>
      <c r="I420" s="448"/>
      <c r="J420" s="448"/>
      <c r="K420" s="448"/>
      <c r="L420" s="448"/>
      <c r="M420" s="448"/>
      <c r="N420" s="448"/>
      <c r="O420" s="448"/>
      <c r="P420" s="448"/>
      <c r="Q420" s="448"/>
      <c r="R420" s="448"/>
      <c r="S420" s="448"/>
      <c r="T420" s="448"/>
      <c r="U420" s="448"/>
      <c r="V420" s="448"/>
      <c r="W420" s="448"/>
      <c r="X420" s="448"/>
      <c r="Y420" s="448"/>
      <c r="Z420" s="448"/>
      <c r="AA420" s="449"/>
    </row>
    <row r="421" spans="1:27" ht="11.25" customHeight="1">
      <c r="A421" s="450"/>
      <c r="B421" s="453" t="s">
        <v>144</v>
      </c>
      <c r="C421" s="453"/>
      <c r="D421" s="453"/>
      <c r="E421" s="453"/>
      <c r="F421" s="453"/>
      <c r="G421" s="453"/>
      <c r="H421" s="453"/>
      <c r="I421" s="453"/>
      <c r="J421" s="453"/>
      <c r="K421" s="453"/>
      <c r="L421" s="453"/>
      <c r="M421" s="453"/>
      <c r="N421" s="453"/>
      <c r="O421" s="453"/>
      <c r="P421" s="453"/>
      <c r="Q421" s="453"/>
      <c r="R421" s="453"/>
      <c r="S421" s="453"/>
      <c r="T421" s="453"/>
      <c r="U421" s="453"/>
      <c r="V421" s="453"/>
      <c r="W421" s="453"/>
      <c r="X421" s="453"/>
      <c r="Y421" s="453"/>
      <c r="Z421" s="453"/>
      <c r="AA421" s="454"/>
    </row>
    <row r="422" spans="1:27" ht="12" customHeight="1" thickBot="1">
      <c r="A422" s="451"/>
      <c r="B422" s="431"/>
      <c r="C422" s="431"/>
      <c r="D422" s="431"/>
      <c r="E422" s="431"/>
      <c r="F422" s="431"/>
      <c r="G422" s="431"/>
      <c r="H422" s="431"/>
      <c r="I422" s="431"/>
      <c r="J422" s="431"/>
      <c r="K422" s="431"/>
      <c r="L422" s="431"/>
      <c r="M422" s="431"/>
      <c r="N422" s="431"/>
      <c r="O422" s="431"/>
      <c r="P422" s="431"/>
      <c r="Q422" s="431"/>
      <c r="R422" s="431"/>
      <c r="S422" s="431"/>
      <c r="T422" s="431"/>
      <c r="U422" s="431"/>
      <c r="V422" s="431"/>
      <c r="W422" s="431"/>
      <c r="X422" s="431"/>
      <c r="Y422" s="431"/>
      <c r="Z422" s="431"/>
      <c r="AA422" s="432"/>
    </row>
    <row r="423" spans="1:27" ht="11.25" customHeight="1">
      <c r="A423" s="451"/>
      <c r="B423" s="427">
        <f ca="1">TODAY()</f>
        <v>42505</v>
      </c>
      <c r="C423" s="428"/>
      <c r="D423" s="428"/>
      <c r="E423" s="428"/>
      <c r="F423" s="428"/>
      <c r="G423" s="428"/>
      <c r="H423" s="428"/>
      <c r="I423" s="428"/>
      <c r="J423" s="428"/>
      <c r="K423" s="428"/>
      <c r="L423" s="428"/>
      <c r="M423" s="429"/>
      <c r="N423" s="455" t="s">
        <v>62</v>
      </c>
      <c r="O423" s="456" t="s">
        <v>63</v>
      </c>
      <c r="P423" s="457"/>
      <c r="Q423" s="458"/>
      <c r="R423" s="456" t="s">
        <v>64</v>
      </c>
      <c r="S423" s="457"/>
      <c r="T423" s="458"/>
      <c r="U423" s="456" t="s">
        <v>65</v>
      </c>
      <c r="V423" s="457"/>
      <c r="W423" s="458"/>
      <c r="X423" s="465" t="s">
        <v>66</v>
      </c>
      <c r="Y423" s="456" t="s">
        <v>67</v>
      </c>
      <c r="Z423" s="457"/>
      <c r="AA423" s="458"/>
    </row>
    <row r="424" spans="1:27" ht="12" customHeight="1" thickBot="1">
      <c r="A424" s="451"/>
      <c r="B424" s="430"/>
      <c r="C424" s="431"/>
      <c r="D424" s="431"/>
      <c r="E424" s="431"/>
      <c r="F424" s="431"/>
      <c r="G424" s="431"/>
      <c r="H424" s="431"/>
      <c r="I424" s="431"/>
      <c r="J424" s="431"/>
      <c r="K424" s="431"/>
      <c r="L424" s="431"/>
      <c r="M424" s="432"/>
      <c r="N424" s="451"/>
      <c r="O424" s="459"/>
      <c r="P424" s="460"/>
      <c r="Q424" s="461"/>
      <c r="R424" s="459"/>
      <c r="S424" s="460"/>
      <c r="T424" s="461"/>
      <c r="U424" s="459"/>
      <c r="V424" s="460"/>
      <c r="W424" s="461"/>
      <c r="X424" s="451"/>
      <c r="Y424" s="459"/>
      <c r="Z424" s="460"/>
      <c r="AA424" s="461"/>
    </row>
    <row r="425" spans="1:27" ht="11.25" customHeight="1">
      <c r="A425" s="451"/>
      <c r="B425" s="421" t="s">
        <v>149</v>
      </c>
      <c r="C425" s="422"/>
      <c r="D425" s="422"/>
      <c r="E425" s="422"/>
      <c r="F425" s="422"/>
      <c r="G425" s="422"/>
      <c r="H425" s="422"/>
      <c r="I425" s="422"/>
      <c r="J425" s="422"/>
      <c r="K425" s="422"/>
      <c r="L425" s="422"/>
      <c r="M425" s="423"/>
      <c r="N425" s="451"/>
      <c r="O425" s="459"/>
      <c r="P425" s="460"/>
      <c r="Q425" s="461"/>
      <c r="R425" s="459"/>
      <c r="S425" s="460"/>
      <c r="T425" s="461"/>
      <c r="U425" s="459"/>
      <c r="V425" s="460"/>
      <c r="W425" s="461"/>
      <c r="X425" s="451"/>
      <c r="Y425" s="459"/>
      <c r="Z425" s="460"/>
      <c r="AA425" s="461"/>
    </row>
    <row r="426" spans="1:27" ht="12" customHeight="1" thickBot="1">
      <c r="A426" s="452"/>
      <c r="B426" s="424"/>
      <c r="C426" s="425"/>
      <c r="D426" s="425"/>
      <c r="E426" s="425"/>
      <c r="F426" s="425"/>
      <c r="G426" s="425"/>
      <c r="H426" s="425"/>
      <c r="I426" s="425"/>
      <c r="J426" s="425"/>
      <c r="K426" s="425"/>
      <c r="L426" s="425"/>
      <c r="M426" s="426"/>
      <c r="N426" s="452"/>
      <c r="O426" s="462"/>
      <c r="P426" s="463"/>
      <c r="Q426" s="464"/>
      <c r="R426" s="462"/>
      <c r="S426" s="463"/>
      <c r="T426" s="464"/>
      <c r="U426" s="462"/>
      <c r="V426" s="463"/>
      <c r="W426" s="464"/>
      <c r="X426" s="452"/>
      <c r="Y426" s="462"/>
      <c r="Z426" s="463"/>
      <c r="AA426" s="464"/>
    </row>
    <row r="427" spans="1:27" ht="11.25" customHeight="1">
      <c r="A427" s="433" t="s">
        <v>68</v>
      </c>
      <c r="B427" s="421" t="str">
        <f>Sorsolás!D27</f>
        <v>BARACSI ÁGNES</v>
      </c>
      <c r="C427" s="422"/>
      <c r="D427" s="422"/>
      <c r="E427" s="422"/>
      <c r="F427" s="422"/>
      <c r="G427" s="422"/>
      <c r="H427" s="422"/>
      <c r="I427" s="422"/>
      <c r="J427" s="422"/>
      <c r="K427" s="422"/>
      <c r="L427" s="422"/>
      <c r="M427" s="423"/>
      <c r="N427" s="435">
        <v>5</v>
      </c>
      <c r="O427" s="437"/>
      <c r="P427" s="439"/>
      <c r="Q427" s="441"/>
      <c r="R427" s="437"/>
      <c r="S427" s="439"/>
      <c r="T427" s="441"/>
      <c r="U427" s="437"/>
      <c r="V427" s="439"/>
      <c r="W427" s="441"/>
      <c r="X427" s="455"/>
      <c r="Y427" s="467"/>
      <c r="Z427" s="457"/>
      <c r="AA427" s="458"/>
    </row>
    <row r="428" spans="1:27" ht="12" customHeight="1" thickBot="1">
      <c r="A428" s="443"/>
      <c r="B428" s="424"/>
      <c r="C428" s="425"/>
      <c r="D428" s="425"/>
      <c r="E428" s="425"/>
      <c r="F428" s="425"/>
      <c r="G428" s="425"/>
      <c r="H428" s="425"/>
      <c r="I428" s="425"/>
      <c r="J428" s="425"/>
      <c r="K428" s="425"/>
      <c r="L428" s="425"/>
      <c r="M428" s="426"/>
      <c r="N428" s="436"/>
      <c r="O428" s="438"/>
      <c r="P428" s="440"/>
      <c r="Q428" s="442"/>
      <c r="R428" s="438"/>
      <c r="S428" s="440"/>
      <c r="T428" s="442"/>
      <c r="U428" s="438"/>
      <c r="V428" s="440"/>
      <c r="W428" s="442"/>
      <c r="X428" s="466"/>
      <c r="Y428" s="462"/>
      <c r="Z428" s="463"/>
      <c r="AA428" s="464"/>
    </row>
    <row r="429" spans="1:27" ht="11.25" customHeight="1">
      <c r="A429" s="433" t="s">
        <v>71</v>
      </c>
      <c r="B429" s="421" t="str">
        <f>Sorsolás!D28</f>
        <v>BALATONI VASAS</v>
      </c>
      <c r="C429" s="422"/>
      <c r="D429" s="422"/>
      <c r="E429" s="422"/>
      <c r="F429" s="422"/>
      <c r="G429" s="422"/>
      <c r="H429" s="422"/>
      <c r="I429" s="422"/>
      <c r="J429" s="422"/>
      <c r="K429" s="422"/>
      <c r="L429" s="422"/>
      <c r="M429" s="423"/>
      <c r="N429" s="435">
        <v>6</v>
      </c>
      <c r="O429" s="437"/>
      <c r="P429" s="439"/>
      <c r="Q429" s="441"/>
      <c r="R429" s="437"/>
      <c r="S429" s="439"/>
      <c r="T429" s="441"/>
      <c r="U429" s="437"/>
      <c r="V429" s="439"/>
      <c r="W429" s="441"/>
      <c r="X429" s="455"/>
      <c r="Y429" s="467"/>
      <c r="Z429" s="468"/>
      <c r="AA429" s="469"/>
    </row>
    <row r="430" spans="1:27" ht="12" customHeight="1" thickBot="1">
      <c r="A430" s="443"/>
      <c r="B430" s="424"/>
      <c r="C430" s="425"/>
      <c r="D430" s="425"/>
      <c r="E430" s="425"/>
      <c r="F430" s="425"/>
      <c r="G430" s="425"/>
      <c r="H430" s="425"/>
      <c r="I430" s="425"/>
      <c r="J430" s="425"/>
      <c r="K430" s="425"/>
      <c r="L430" s="425"/>
      <c r="M430" s="426"/>
      <c r="N430" s="436"/>
      <c r="O430" s="438"/>
      <c r="P430" s="440"/>
      <c r="Q430" s="442"/>
      <c r="R430" s="438"/>
      <c r="S430" s="440"/>
      <c r="T430" s="442"/>
      <c r="U430" s="438"/>
      <c r="V430" s="440"/>
      <c r="W430" s="442"/>
      <c r="X430" s="466"/>
      <c r="Y430" s="470"/>
      <c r="Z430" s="471"/>
      <c r="AA430" s="472"/>
    </row>
    <row r="431" spans="1:27" ht="11.25" customHeight="1">
      <c r="A431" s="433" t="s">
        <v>70</v>
      </c>
      <c r="B431" s="427">
        <f>Sorsolás!D29</f>
        <v>30442</v>
      </c>
      <c r="C431" s="422"/>
      <c r="D431" s="422"/>
      <c r="E431" s="422"/>
      <c r="F431" s="422"/>
      <c r="G431" s="422"/>
      <c r="H431" s="422"/>
      <c r="I431" s="422"/>
      <c r="J431" s="422"/>
      <c r="K431" s="422"/>
      <c r="L431" s="422"/>
      <c r="M431" s="423"/>
      <c r="N431" s="435">
        <v>4</v>
      </c>
      <c r="O431" s="437"/>
      <c r="P431" s="439"/>
      <c r="Q431" s="441"/>
      <c r="R431" s="437"/>
      <c r="S431" s="439"/>
      <c r="T431" s="441"/>
      <c r="U431" s="437"/>
      <c r="V431" s="439"/>
      <c r="W431" s="441"/>
      <c r="X431" s="455"/>
      <c r="Y431" s="467"/>
      <c r="Z431" s="468"/>
      <c r="AA431" s="469"/>
    </row>
    <row r="432" spans="1:27" ht="12" customHeight="1" thickBot="1">
      <c r="A432" s="443"/>
      <c r="B432" s="424"/>
      <c r="C432" s="425"/>
      <c r="D432" s="425"/>
      <c r="E432" s="425"/>
      <c r="F432" s="425"/>
      <c r="G432" s="425"/>
      <c r="H432" s="425"/>
      <c r="I432" s="425"/>
      <c r="J432" s="425"/>
      <c r="K432" s="425"/>
      <c r="L432" s="425"/>
      <c r="M432" s="426"/>
      <c r="N432" s="436"/>
      <c r="O432" s="438"/>
      <c r="P432" s="440"/>
      <c r="Q432" s="442"/>
      <c r="R432" s="438"/>
      <c r="S432" s="440"/>
      <c r="T432" s="442"/>
      <c r="U432" s="438"/>
      <c r="V432" s="440"/>
      <c r="W432" s="442"/>
      <c r="X432" s="466"/>
      <c r="Y432" s="470"/>
      <c r="Z432" s="471"/>
      <c r="AA432" s="472"/>
    </row>
    <row r="433" spans="1:27" ht="11.25" customHeight="1">
      <c r="A433" s="433" t="s">
        <v>69</v>
      </c>
      <c r="B433" s="421">
        <f>Sorsolás!D30</f>
        <v>102</v>
      </c>
      <c r="C433" s="422"/>
      <c r="D433" s="422"/>
      <c r="E433" s="422"/>
      <c r="F433" s="422"/>
      <c r="G433" s="422"/>
      <c r="H433" s="422"/>
      <c r="I433" s="422"/>
      <c r="J433" s="422"/>
      <c r="K433" s="422"/>
      <c r="L433" s="422"/>
      <c r="M433" s="423"/>
      <c r="N433" s="435">
        <v>3</v>
      </c>
      <c r="O433" s="437"/>
      <c r="P433" s="439"/>
      <c r="Q433" s="441"/>
      <c r="R433" s="437"/>
      <c r="S433" s="439"/>
      <c r="T433" s="441"/>
      <c r="U433" s="437"/>
      <c r="V433" s="439"/>
      <c r="W433" s="441"/>
      <c r="X433" s="455"/>
      <c r="Y433" s="467"/>
      <c r="Z433" s="468"/>
      <c r="AA433" s="469"/>
    </row>
    <row r="434" spans="1:27" ht="12" customHeight="1" thickBot="1">
      <c r="A434" s="434"/>
      <c r="B434" s="424"/>
      <c r="C434" s="425"/>
      <c r="D434" s="425"/>
      <c r="E434" s="425"/>
      <c r="F434" s="425"/>
      <c r="G434" s="425"/>
      <c r="H434" s="425"/>
      <c r="I434" s="425"/>
      <c r="J434" s="425"/>
      <c r="K434" s="425"/>
      <c r="L434" s="425"/>
      <c r="M434" s="426"/>
      <c r="N434" s="436"/>
      <c r="O434" s="438"/>
      <c r="P434" s="440"/>
      <c r="Q434" s="442"/>
      <c r="R434" s="438"/>
      <c r="S434" s="440"/>
      <c r="T434" s="442"/>
      <c r="U434" s="438"/>
      <c r="V434" s="440"/>
      <c r="W434" s="442"/>
      <c r="X434" s="466"/>
      <c r="Y434" s="470"/>
      <c r="Z434" s="471"/>
      <c r="AA434" s="472"/>
    </row>
    <row r="435" spans="1:27" ht="11.25" customHeight="1">
      <c r="A435" s="473" t="s">
        <v>72</v>
      </c>
      <c r="B435" s="475"/>
      <c r="C435" s="476"/>
      <c r="D435" s="476"/>
      <c r="E435" s="477"/>
      <c r="F435" s="475" t="s">
        <v>73</v>
      </c>
      <c r="G435" s="476"/>
      <c r="H435" s="477"/>
      <c r="I435" s="475"/>
      <c r="J435" s="476"/>
      <c r="K435" s="476"/>
      <c r="L435" s="476"/>
      <c r="M435" s="477"/>
      <c r="N435" s="469" t="s">
        <v>65</v>
      </c>
      <c r="O435" s="481"/>
      <c r="P435" s="483"/>
      <c r="Q435" s="485"/>
      <c r="R435" s="487"/>
      <c r="S435" s="489"/>
      <c r="T435" s="491"/>
      <c r="U435" s="493"/>
      <c r="V435" s="495"/>
      <c r="W435" s="497"/>
      <c r="X435" s="455"/>
      <c r="Y435" s="467"/>
      <c r="Z435" s="468"/>
      <c r="AA435" s="469"/>
    </row>
    <row r="436" spans="1:27" ht="12" customHeight="1" thickBot="1">
      <c r="A436" s="474"/>
      <c r="B436" s="478"/>
      <c r="C436" s="479"/>
      <c r="D436" s="479"/>
      <c r="E436" s="480"/>
      <c r="F436" s="478"/>
      <c r="G436" s="479"/>
      <c r="H436" s="480"/>
      <c r="I436" s="478"/>
      <c r="J436" s="479"/>
      <c r="K436" s="479"/>
      <c r="L436" s="479"/>
      <c r="M436" s="480"/>
      <c r="N436" s="472"/>
      <c r="O436" s="482"/>
      <c r="P436" s="484"/>
      <c r="Q436" s="486"/>
      <c r="R436" s="488"/>
      <c r="S436" s="490"/>
      <c r="T436" s="492"/>
      <c r="U436" s="494"/>
      <c r="V436" s="496"/>
      <c r="W436" s="498"/>
      <c r="X436" s="466"/>
      <c r="Y436" s="470"/>
      <c r="Z436" s="471"/>
      <c r="AA436" s="472"/>
    </row>
    <row r="437" spans="1:27" thickBot="1"/>
    <row r="438" spans="1:27" ht="11.25" customHeight="1">
      <c r="A438" s="444" t="s">
        <v>74</v>
      </c>
      <c r="B438" s="445"/>
      <c r="C438" s="445"/>
      <c r="D438" s="445"/>
      <c r="E438" s="445"/>
      <c r="F438" s="445"/>
      <c r="G438" s="445"/>
      <c r="H438" s="445"/>
      <c r="I438" s="445"/>
      <c r="J438" s="445"/>
      <c r="K438" s="445"/>
      <c r="L438" s="445"/>
      <c r="M438" s="445"/>
      <c r="N438" s="445"/>
      <c r="O438" s="445"/>
      <c r="P438" s="445"/>
      <c r="Q438" s="445"/>
      <c r="R438" s="445"/>
      <c r="S438" s="445"/>
      <c r="T438" s="445"/>
      <c r="U438" s="445"/>
      <c r="V438" s="445"/>
      <c r="W438" s="445"/>
      <c r="X438" s="445"/>
      <c r="Y438" s="445"/>
      <c r="Z438" s="445"/>
      <c r="AA438" s="446"/>
    </row>
    <row r="439" spans="1:27" ht="12" customHeight="1" thickBot="1">
      <c r="A439" s="447"/>
      <c r="B439" s="448"/>
      <c r="C439" s="448"/>
      <c r="D439" s="448"/>
      <c r="E439" s="448"/>
      <c r="F439" s="448"/>
      <c r="G439" s="448"/>
      <c r="H439" s="448"/>
      <c r="I439" s="448"/>
      <c r="J439" s="448"/>
      <c r="K439" s="448"/>
      <c r="L439" s="448"/>
      <c r="M439" s="448"/>
      <c r="N439" s="448"/>
      <c r="O439" s="448"/>
      <c r="P439" s="448"/>
      <c r="Q439" s="448"/>
      <c r="R439" s="448"/>
      <c r="S439" s="448"/>
      <c r="T439" s="448"/>
      <c r="U439" s="448"/>
      <c r="V439" s="448"/>
      <c r="W439" s="448"/>
      <c r="X439" s="448"/>
      <c r="Y439" s="448"/>
      <c r="Z439" s="448"/>
      <c r="AA439" s="449"/>
    </row>
    <row r="440" spans="1:27" ht="11.25" customHeight="1">
      <c r="A440" s="450"/>
      <c r="B440" s="453" t="s">
        <v>144</v>
      </c>
      <c r="C440" s="453"/>
      <c r="D440" s="453"/>
      <c r="E440" s="453"/>
      <c r="F440" s="453"/>
      <c r="G440" s="453"/>
      <c r="H440" s="453"/>
      <c r="I440" s="453"/>
      <c r="J440" s="453"/>
      <c r="K440" s="453"/>
      <c r="L440" s="453"/>
      <c r="M440" s="453"/>
      <c r="N440" s="453"/>
      <c r="O440" s="453"/>
      <c r="P440" s="453"/>
      <c r="Q440" s="453"/>
      <c r="R440" s="453"/>
      <c r="S440" s="453"/>
      <c r="T440" s="453"/>
      <c r="U440" s="453"/>
      <c r="V440" s="453"/>
      <c r="W440" s="453"/>
      <c r="X440" s="453"/>
      <c r="Y440" s="453"/>
      <c r="Z440" s="453"/>
      <c r="AA440" s="454"/>
    </row>
    <row r="441" spans="1:27" ht="12" customHeight="1" thickBot="1">
      <c r="A441" s="451"/>
      <c r="B441" s="431"/>
      <c r="C441" s="431"/>
      <c r="D441" s="431"/>
      <c r="E441" s="431"/>
      <c r="F441" s="431"/>
      <c r="G441" s="431"/>
      <c r="H441" s="431"/>
      <c r="I441" s="431"/>
      <c r="J441" s="431"/>
      <c r="K441" s="431"/>
      <c r="L441" s="431"/>
      <c r="M441" s="431"/>
      <c r="N441" s="431"/>
      <c r="O441" s="431"/>
      <c r="P441" s="431"/>
      <c r="Q441" s="431"/>
      <c r="R441" s="431"/>
      <c r="S441" s="431"/>
      <c r="T441" s="431"/>
      <c r="U441" s="431"/>
      <c r="V441" s="431"/>
      <c r="W441" s="431"/>
      <c r="X441" s="431"/>
      <c r="Y441" s="431"/>
      <c r="Z441" s="431"/>
      <c r="AA441" s="432"/>
    </row>
    <row r="442" spans="1:27" ht="11.25" customHeight="1">
      <c r="A442" s="451"/>
      <c r="B442" s="427">
        <f ca="1">TODAY()</f>
        <v>42505</v>
      </c>
      <c r="C442" s="428"/>
      <c r="D442" s="428"/>
      <c r="E442" s="428"/>
      <c r="F442" s="428"/>
      <c r="G442" s="428"/>
      <c r="H442" s="428"/>
      <c r="I442" s="428"/>
      <c r="J442" s="428"/>
      <c r="K442" s="428"/>
      <c r="L442" s="428"/>
      <c r="M442" s="429"/>
      <c r="N442" s="455" t="s">
        <v>62</v>
      </c>
      <c r="O442" s="456" t="s">
        <v>63</v>
      </c>
      <c r="P442" s="457"/>
      <c r="Q442" s="458"/>
      <c r="R442" s="456" t="s">
        <v>64</v>
      </c>
      <c r="S442" s="457"/>
      <c r="T442" s="458"/>
      <c r="U442" s="456" t="s">
        <v>65</v>
      </c>
      <c r="V442" s="457"/>
      <c r="W442" s="458"/>
      <c r="X442" s="465" t="s">
        <v>66</v>
      </c>
      <c r="Y442" s="456" t="s">
        <v>67</v>
      </c>
      <c r="Z442" s="457"/>
      <c r="AA442" s="458"/>
    </row>
    <row r="443" spans="1:27" ht="12" customHeight="1" thickBot="1">
      <c r="A443" s="451"/>
      <c r="B443" s="430"/>
      <c r="C443" s="431"/>
      <c r="D443" s="431"/>
      <c r="E443" s="431"/>
      <c r="F443" s="431"/>
      <c r="G443" s="431"/>
      <c r="H443" s="431"/>
      <c r="I443" s="431"/>
      <c r="J443" s="431"/>
      <c r="K443" s="431"/>
      <c r="L443" s="431"/>
      <c r="M443" s="432"/>
      <c r="N443" s="451"/>
      <c r="O443" s="459"/>
      <c r="P443" s="460"/>
      <c r="Q443" s="461"/>
      <c r="R443" s="459"/>
      <c r="S443" s="460"/>
      <c r="T443" s="461"/>
      <c r="U443" s="459"/>
      <c r="V443" s="460"/>
      <c r="W443" s="461"/>
      <c r="X443" s="451"/>
      <c r="Y443" s="459"/>
      <c r="Z443" s="460"/>
      <c r="AA443" s="461"/>
    </row>
    <row r="444" spans="1:27" ht="11.25" customHeight="1">
      <c r="A444" s="451"/>
      <c r="B444" s="421" t="s">
        <v>149</v>
      </c>
      <c r="C444" s="422"/>
      <c r="D444" s="422"/>
      <c r="E444" s="422"/>
      <c r="F444" s="422"/>
      <c r="G444" s="422"/>
      <c r="H444" s="422"/>
      <c r="I444" s="422"/>
      <c r="J444" s="422"/>
      <c r="K444" s="422"/>
      <c r="L444" s="422"/>
      <c r="M444" s="423"/>
      <c r="N444" s="451"/>
      <c r="O444" s="459"/>
      <c r="P444" s="460"/>
      <c r="Q444" s="461"/>
      <c r="R444" s="459"/>
      <c r="S444" s="460"/>
      <c r="T444" s="461"/>
      <c r="U444" s="459"/>
      <c r="V444" s="460"/>
      <c r="W444" s="461"/>
      <c r="X444" s="451"/>
      <c r="Y444" s="459"/>
      <c r="Z444" s="460"/>
      <c r="AA444" s="461"/>
    </row>
    <row r="445" spans="1:27" ht="12" customHeight="1" thickBot="1">
      <c r="A445" s="452"/>
      <c r="B445" s="424"/>
      <c r="C445" s="425"/>
      <c r="D445" s="425"/>
      <c r="E445" s="425"/>
      <c r="F445" s="425"/>
      <c r="G445" s="425"/>
      <c r="H445" s="425"/>
      <c r="I445" s="425"/>
      <c r="J445" s="425"/>
      <c r="K445" s="425"/>
      <c r="L445" s="425"/>
      <c r="M445" s="426"/>
      <c r="N445" s="452"/>
      <c r="O445" s="462"/>
      <c r="P445" s="463"/>
      <c r="Q445" s="464"/>
      <c r="R445" s="462"/>
      <c r="S445" s="463"/>
      <c r="T445" s="464"/>
      <c r="U445" s="462"/>
      <c r="V445" s="463"/>
      <c r="W445" s="464"/>
      <c r="X445" s="452"/>
      <c r="Y445" s="462"/>
      <c r="Z445" s="463"/>
      <c r="AA445" s="464"/>
    </row>
    <row r="446" spans="1:27" ht="11.25" customHeight="1">
      <c r="A446" s="433" t="s">
        <v>68</v>
      </c>
      <c r="B446" s="421" t="str">
        <f>Sorsolás!E27</f>
        <v>KOVÁCS RÉKA</v>
      </c>
      <c r="C446" s="422"/>
      <c r="D446" s="422"/>
      <c r="E446" s="422"/>
      <c r="F446" s="422"/>
      <c r="G446" s="422"/>
      <c r="H446" s="422"/>
      <c r="I446" s="422"/>
      <c r="J446" s="422"/>
      <c r="K446" s="422"/>
      <c r="L446" s="422"/>
      <c r="M446" s="423"/>
      <c r="N446" s="435">
        <v>6</v>
      </c>
      <c r="O446" s="437"/>
      <c r="P446" s="439"/>
      <c r="Q446" s="441"/>
      <c r="R446" s="437"/>
      <c r="S446" s="439"/>
      <c r="T446" s="441"/>
      <c r="U446" s="437"/>
      <c r="V446" s="439"/>
      <c r="W446" s="441"/>
      <c r="X446" s="455"/>
      <c r="Y446" s="467"/>
      <c r="Z446" s="457"/>
      <c r="AA446" s="458"/>
    </row>
    <row r="447" spans="1:27" ht="12" customHeight="1" thickBot="1">
      <c r="A447" s="443"/>
      <c r="B447" s="424"/>
      <c r="C447" s="425"/>
      <c r="D447" s="425"/>
      <c r="E447" s="425"/>
      <c r="F447" s="425"/>
      <c r="G447" s="425"/>
      <c r="H447" s="425"/>
      <c r="I447" s="425"/>
      <c r="J447" s="425"/>
      <c r="K447" s="425"/>
      <c r="L447" s="425"/>
      <c r="M447" s="426"/>
      <c r="N447" s="436"/>
      <c r="O447" s="438"/>
      <c r="P447" s="440"/>
      <c r="Q447" s="442"/>
      <c r="R447" s="438"/>
      <c r="S447" s="440"/>
      <c r="T447" s="442"/>
      <c r="U447" s="438"/>
      <c r="V447" s="440"/>
      <c r="W447" s="442"/>
      <c r="X447" s="466"/>
      <c r="Y447" s="462"/>
      <c r="Z447" s="463"/>
      <c r="AA447" s="464"/>
    </row>
    <row r="448" spans="1:27" ht="11.25" customHeight="1">
      <c r="A448" s="433" t="s">
        <v>71</v>
      </c>
      <c r="B448" s="421" t="str">
        <f>Sorsolás!E28</f>
        <v>IPARTECHNIKA GYŐR SE</v>
      </c>
      <c r="C448" s="422"/>
      <c r="D448" s="422"/>
      <c r="E448" s="422"/>
      <c r="F448" s="422"/>
      <c r="G448" s="422"/>
      <c r="H448" s="422"/>
      <c r="I448" s="422"/>
      <c r="J448" s="422"/>
      <c r="K448" s="422"/>
      <c r="L448" s="422"/>
      <c r="M448" s="423"/>
      <c r="N448" s="435">
        <v>5</v>
      </c>
      <c r="O448" s="437"/>
      <c r="P448" s="439"/>
      <c r="Q448" s="441"/>
      <c r="R448" s="437"/>
      <c r="S448" s="439"/>
      <c r="T448" s="441"/>
      <c r="U448" s="437"/>
      <c r="V448" s="439"/>
      <c r="W448" s="441"/>
      <c r="X448" s="455"/>
      <c r="Y448" s="467"/>
      <c r="Z448" s="468"/>
      <c r="AA448" s="469"/>
    </row>
    <row r="449" spans="1:27" ht="12" customHeight="1" thickBot="1">
      <c r="A449" s="443"/>
      <c r="B449" s="424"/>
      <c r="C449" s="425"/>
      <c r="D449" s="425"/>
      <c r="E449" s="425"/>
      <c r="F449" s="425"/>
      <c r="G449" s="425"/>
      <c r="H449" s="425"/>
      <c r="I449" s="425"/>
      <c r="J449" s="425"/>
      <c r="K449" s="425"/>
      <c r="L449" s="425"/>
      <c r="M449" s="426"/>
      <c r="N449" s="436"/>
      <c r="O449" s="438"/>
      <c r="P449" s="440"/>
      <c r="Q449" s="442"/>
      <c r="R449" s="438"/>
      <c r="S449" s="440"/>
      <c r="T449" s="442"/>
      <c r="U449" s="438"/>
      <c r="V449" s="440"/>
      <c r="W449" s="442"/>
      <c r="X449" s="466"/>
      <c r="Y449" s="470"/>
      <c r="Z449" s="471"/>
      <c r="AA449" s="472"/>
    </row>
    <row r="450" spans="1:27" ht="11.25" customHeight="1">
      <c r="A450" s="433" t="s">
        <v>70</v>
      </c>
      <c r="B450" s="427">
        <f>Sorsolás!E29</f>
        <v>32659</v>
      </c>
      <c r="C450" s="422"/>
      <c r="D450" s="422"/>
      <c r="E450" s="422"/>
      <c r="F450" s="422"/>
      <c r="G450" s="422"/>
      <c r="H450" s="422"/>
      <c r="I450" s="422"/>
      <c r="J450" s="422"/>
      <c r="K450" s="422"/>
      <c r="L450" s="422"/>
      <c r="M450" s="423"/>
      <c r="N450" s="435">
        <v>3</v>
      </c>
      <c r="O450" s="437"/>
      <c r="P450" s="439"/>
      <c r="Q450" s="441"/>
      <c r="R450" s="437"/>
      <c r="S450" s="439"/>
      <c r="T450" s="441"/>
      <c r="U450" s="437"/>
      <c r="V450" s="439"/>
      <c r="W450" s="441"/>
      <c r="X450" s="455"/>
      <c r="Y450" s="467"/>
      <c r="Z450" s="468"/>
      <c r="AA450" s="469"/>
    </row>
    <row r="451" spans="1:27" ht="12" customHeight="1" thickBot="1">
      <c r="A451" s="443"/>
      <c r="B451" s="424"/>
      <c r="C451" s="425"/>
      <c r="D451" s="425"/>
      <c r="E451" s="425"/>
      <c r="F451" s="425"/>
      <c r="G451" s="425"/>
      <c r="H451" s="425"/>
      <c r="I451" s="425"/>
      <c r="J451" s="425"/>
      <c r="K451" s="425"/>
      <c r="L451" s="425"/>
      <c r="M451" s="426"/>
      <c r="N451" s="436"/>
      <c r="O451" s="438"/>
      <c r="P451" s="440"/>
      <c r="Q451" s="442"/>
      <c r="R451" s="438"/>
      <c r="S451" s="440"/>
      <c r="T451" s="442"/>
      <c r="U451" s="438"/>
      <c r="V451" s="440"/>
      <c r="W451" s="442"/>
      <c r="X451" s="466"/>
      <c r="Y451" s="470"/>
      <c r="Z451" s="471"/>
      <c r="AA451" s="472"/>
    </row>
    <row r="452" spans="1:27" ht="11.25" customHeight="1">
      <c r="A452" s="433" t="s">
        <v>69</v>
      </c>
      <c r="B452" s="421">
        <f>Sorsolás!E30</f>
        <v>3425</v>
      </c>
      <c r="C452" s="422"/>
      <c r="D452" s="422"/>
      <c r="E452" s="422"/>
      <c r="F452" s="422"/>
      <c r="G452" s="422"/>
      <c r="H452" s="422"/>
      <c r="I452" s="422"/>
      <c r="J452" s="422"/>
      <c r="K452" s="422"/>
      <c r="L452" s="422"/>
      <c r="M452" s="423"/>
      <c r="N452" s="435">
        <v>4</v>
      </c>
      <c r="O452" s="437"/>
      <c r="P452" s="439"/>
      <c r="Q452" s="441"/>
      <c r="R452" s="437"/>
      <c r="S452" s="439"/>
      <c r="T452" s="441"/>
      <c r="U452" s="437"/>
      <c r="V452" s="439"/>
      <c r="W452" s="441"/>
      <c r="X452" s="455"/>
      <c r="Y452" s="467"/>
      <c r="Z452" s="468"/>
      <c r="AA452" s="469"/>
    </row>
    <row r="453" spans="1:27" ht="12" customHeight="1" thickBot="1">
      <c r="A453" s="434"/>
      <c r="B453" s="424"/>
      <c r="C453" s="425"/>
      <c r="D453" s="425"/>
      <c r="E453" s="425"/>
      <c r="F453" s="425"/>
      <c r="G453" s="425"/>
      <c r="H453" s="425"/>
      <c r="I453" s="425"/>
      <c r="J453" s="425"/>
      <c r="K453" s="425"/>
      <c r="L453" s="425"/>
      <c r="M453" s="426"/>
      <c r="N453" s="436"/>
      <c r="O453" s="438"/>
      <c r="P453" s="440"/>
      <c r="Q453" s="442"/>
      <c r="R453" s="438"/>
      <c r="S453" s="440"/>
      <c r="T453" s="442"/>
      <c r="U453" s="438"/>
      <c r="V453" s="440"/>
      <c r="W453" s="442"/>
      <c r="X453" s="466"/>
      <c r="Y453" s="470"/>
      <c r="Z453" s="471"/>
      <c r="AA453" s="472"/>
    </row>
    <row r="454" spans="1:27" ht="11.25" customHeight="1">
      <c r="A454" s="473" t="s">
        <v>72</v>
      </c>
      <c r="B454" s="475"/>
      <c r="C454" s="476"/>
      <c r="D454" s="476"/>
      <c r="E454" s="477"/>
      <c r="F454" s="475" t="s">
        <v>73</v>
      </c>
      <c r="G454" s="476"/>
      <c r="H454" s="477"/>
      <c r="I454" s="475"/>
      <c r="J454" s="476"/>
      <c r="K454" s="476"/>
      <c r="L454" s="476"/>
      <c r="M454" s="477"/>
      <c r="N454" s="469" t="s">
        <v>65</v>
      </c>
      <c r="O454" s="481"/>
      <c r="P454" s="483"/>
      <c r="Q454" s="485"/>
      <c r="R454" s="487"/>
      <c r="S454" s="489"/>
      <c r="T454" s="491"/>
      <c r="U454" s="493"/>
      <c r="V454" s="495"/>
      <c r="W454" s="497"/>
      <c r="X454" s="455"/>
      <c r="Y454" s="467"/>
      <c r="Z454" s="468"/>
      <c r="AA454" s="469"/>
    </row>
    <row r="455" spans="1:27" ht="12" customHeight="1" thickBot="1">
      <c r="A455" s="474"/>
      <c r="B455" s="478"/>
      <c r="C455" s="479"/>
      <c r="D455" s="479"/>
      <c r="E455" s="480"/>
      <c r="F455" s="478"/>
      <c r="G455" s="479"/>
      <c r="H455" s="480"/>
      <c r="I455" s="478"/>
      <c r="J455" s="479"/>
      <c r="K455" s="479"/>
      <c r="L455" s="479"/>
      <c r="M455" s="480"/>
      <c r="N455" s="472"/>
      <c r="O455" s="482"/>
      <c r="P455" s="484"/>
      <c r="Q455" s="486"/>
      <c r="R455" s="488"/>
      <c r="S455" s="490"/>
      <c r="T455" s="492"/>
      <c r="U455" s="494"/>
      <c r="V455" s="496"/>
      <c r="W455" s="498"/>
      <c r="X455" s="466"/>
      <c r="Y455" s="470"/>
      <c r="Z455" s="471"/>
      <c r="AA455" s="472"/>
    </row>
    <row r="456" spans="1:27" ht="12" customHeight="1" thickBot="1"/>
    <row r="457" spans="1:27" ht="11.25" customHeight="1">
      <c r="A457" s="444" t="s">
        <v>74</v>
      </c>
      <c r="B457" s="445"/>
      <c r="C457" s="445"/>
      <c r="D457" s="445"/>
      <c r="E457" s="445"/>
      <c r="F457" s="445"/>
      <c r="G457" s="445"/>
      <c r="H457" s="445"/>
      <c r="I457" s="445"/>
      <c r="J457" s="445"/>
      <c r="K457" s="445"/>
      <c r="L457" s="445"/>
      <c r="M457" s="445"/>
      <c r="N457" s="445"/>
      <c r="O457" s="445"/>
      <c r="P457" s="445"/>
      <c r="Q457" s="445"/>
      <c r="R457" s="445"/>
      <c r="S457" s="445"/>
      <c r="T457" s="445"/>
      <c r="U457" s="445"/>
      <c r="V457" s="445"/>
      <c r="W457" s="445"/>
      <c r="X457" s="445"/>
      <c r="Y457" s="445"/>
      <c r="Z457" s="445"/>
      <c r="AA457" s="446"/>
    </row>
    <row r="458" spans="1:27" ht="12" customHeight="1" thickBot="1">
      <c r="A458" s="447"/>
      <c r="B458" s="448"/>
      <c r="C458" s="448"/>
      <c r="D458" s="448"/>
      <c r="E458" s="448"/>
      <c r="F458" s="448"/>
      <c r="G458" s="448"/>
      <c r="H458" s="448"/>
      <c r="I458" s="448"/>
      <c r="J458" s="448"/>
      <c r="K458" s="448"/>
      <c r="L458" s="448"/>
      <c r="M458" s="448"/>
      <c r="N458" s="448"/>
      <c r="O458" s="448"/>
      <c r="P458" s="448"/>
      <c r="Q458" s="448"/>
      <c r="R458" s="448"/>
      <c r="S458" s="448"/>
      <c r="T458" s="448"/>
      <c r="U458" s="448"/>
      <c r="V458" s="448"/>
      <c r="W458" s="448"/>
      <c r="X458" s="448"/>
      <c r="Y458" s="448"/>
      <c r="Z458" s="448"/>
      <c r="AA458" s="449"/>
    </row>
    <row r="459" spans="1:27" ht="11.25" customHeight="1">
      <c r="A459" s="450"/>
      <c r="B459" s="453" t="s">
        <v>144</v>
      </c>
      <c r="C459" s="453"/>
      <c r="D459" s="453"/>
      <c r="E459" s="453"/>
      <c r="F459" s="453"/>
      <c r="G459" s="453"/>
      <c r="H459" s="453"/>
      <c r="I459" s="453"/>
      <c r="J459" s="453"/>
      <c r="K459" s="453"/>
      <c r="L459" s="453"/>
      <c r="M459" s="453"/>
      <c r="N459" s="453"/>
      <c r="O459" s="453"/>
      <c r="P459" s="453"/>
      <c r="Q459" s="453"/>
      <c r="R459" s="453"/>
      <c r="S459" s="453"/>
      <c r="T459" s="453"/>
      <c r="U459" s="453"/>
      <c r="V459" s="453"/>
      <c r="W459" s="453"/>
      <c r="X459" s="453"/>
      <c r="Y459" s="453"/>
      <c r="Z459" s="453"/>
      <c r="AA459" s="454"/>
    </row>
    <row r="460" spans="1:27" ht="12" customHeight="1" thickBot="1">
      <c r="A460" s="451"/>
      <c r="B460" s="431"/>
      <c r="C460" s="431"/>
      <c r="D460" s="431"/>
      <c r="E460" s="431"/>
      <c r="F460" s="431"/>
      <c r="G460" s="431"/>
      <c r="H460" s="431"/>
      <c r="I460" s="431"/>
      <c r="J460" s="431"/>
      <c r="K460" s="431"/>
      <c r="L460" s="431"/>
      <c r="M460" s="431"/>
      <c r="N460" s="431"/>
      <c r="O460" s="431"/>
      <c r="P460" s="431"/>
      <c r="Q460" s="431"/>
      <c r="R460" s="431"/>
      <c r="S460" s="431"/>
      <c r="T460" s="431"/>
      <c r="U460" s="431"/>
      <c r="V460" s="431"/>
      <c r="W460" s="431"/>
      <c r="X460" s="431"/>
      <c r="Y460" s="431"/>
      <c r="Z460" s="431"/>
      <c r="AA460" s="432"/>
    </row>
    <row r="461" spans="1:27" ht="11.25" customHeight="1">
      <c r="A461" s="451"/>
      <c r="B461" s="427">
        <f ca="1">TODAY()</f>
        <v>42505</v>
      </c>
      <c r="C461" s="428"/>
      <c r="D461" s="428"/>
      <c r="E461" s="428"/>
      <c r="F461" s="428"/>
      <c r="G461" s="428"/>
      <c r="H461" s="428"/>
      <c r="I461" s="428"/>
      <c r="J461" s="428"/>
      <c r="K461" s="428"/>
      <c r="L461" s="428"/>
      <c r="M461" s="429"/>
      <c r="N461" s="455" t="s">
        <v>62</v>
      </c>
      <c r="O461" s="456" t="s">
        <v>63</v>
      </c>
      <c r="P461" s="457"/>
      <c r="Q461" s="458"/>
      <c r="R461" s="456" t="s">
        <v>64</v>
      </c>
      <c r="S461" s="457"/>
      <c r="T461" s="458"/>
      <c r="U461" s="456" t="s">
        <v>65</v>
      </c>
      <c r="V461" s="457"/>
      <c r="W461" s="458"/>
      <c r="X461" s="465" t="s">
        <v>66</v>
      </c>
      <c r="Y461" s="456" t="s">
        <v>67</v>
      </c>
      <c r="Z461" s="457"/>
      <c r="AA461" s="458"/>
    </row>
    <row r="462" spans="1:27" ht="12" customHeight="1" thickBot="1">
      <c r="A462" s="451"/>
      <c r="B462" s="430"/>
      <c r="C462" s="431"/>
      <c r="D462" s="431"/>
      <c r="E462" s="431"/>
      <c r="F462" s="431"/>
      <c r="G462" s="431"/>
      <c r="H462" s="431"/>
      <c r="I462" s="431"/>
      <c r="J462" s="431"/>
      <c r="K462" s="431"/>
      <c r="L462" s="431"/>
      <c r="M462" s="432"/>
      <c r="N462" s="451"/>
      <c r="O462" s="459"/>
      <c r="P462" s="460"/>
      <c r="Q462" s="461"/>
      <c r="R462" s="459"/>
      <c r="S462" s="460"/>
      <c r="T462" s="461"/>
      <c r="U462" s="459"/>
      <c r="V462" s="460"/>
      <c r="W462" s="461"/>
      <c r="X462" s="451"/>
      <c r="Y462" s="459"/>
      <c r="Z462" s="460"/>
      <c r="AA462" s="461"/>
    </row>
    <row r="463" spans="1:27" ht="11.25" customHeight="1">
      <c r="A463" s="451"/>
      <c r="B463" s="421" t="s">
        <v>149</v>
      </c>
      <c r="C463" s="422"/>
      <c r="D463" s="422"/>
      <c r="E463" s="422"/>
      <c r="F463" s="422"/>
      <c r="G463" s="422"/>
      <c r="H463" s="422"/>
      <c r="I463" s="422"/>
      <c r="J463" s="422"/>
      <c r="K463" s="422"/>
      <c r="L463" s="422"/>
      <c r="M463" s="423"/>
      <c r="N463" s="451"/>
      <c r="O463" s="459"/>
      <c r="P463" s="460"/>
      <c r="Q463" s="461"/>
      <c r="R463" s="459"/>
      <c r="S463" s="460"/>
      <c r="T463" s="461"/>
      <c r="U463" s="459"/>
      <c r="V463" s="460"/>
      <c r="W463" s="461"/>
      <c r="X463" s="451"/>
      <c r="Y463" s="459"/>
      <c r="Z463" s="460"/>
      <c r="AA463" s="461"/>
    </row>
    <row r="464" spans="1:27" ht="12" customHeight="1" thickBot="1">
      <c r="A464" s="452"/>
      <c r="B464" s="424"/>
      <c r="C464" s="425"/>
      <c r="D464" s="425"/>
      <c r="E464" s="425"/>
      <c r="F464" s="425"/>
      <c r="G464" s="425"/>
      <c r="H464" s="425"/>
      <c r="I464" s="425"/>
      <c r="J464" s="425"/>
      <c r="K464" s="425"/>
      <c r="L464" s="425"/>
      <c r="M464" s="426"/>
      <c r="N464" s="452"/>
      <c r="O464" s="462"/>
      <c r="P464" s="463"/>
      <c r="Q464" s="464"/>
      <c r="R464" s="462"/>
      <c r="S464" s="463"/>
      <c r="T464" s="464"/>
      <c r="U464" s="462"/>
      <c r="V464" s="463"/>
      <c r="W464" s="464"/>
      <c r="X464" s="452"/>
      <c r="Y464" s="462"/>
      <c r="Z464" s="463"/>
      <c r="AA464" s="464"/>
    </row>
    <row r="465" spans="1:27" ht="11.25" customHeight="1">
      <c r="A465" s="433" t="s">
        <v>68</v>
      </c>
      <c r="B465" s="421" t="str">
        <f>Sorsolás!B31</f>
        <v>FEGYVERES PETRA</v>
      </c>
      <c r="C465" s="422"/>
      <c r="D465" s="422"/>
      <c r="E465" s="422"/>
      <c r="F465" s="422"/>
      <c r="G465" s="422"/>
      <c r="H465" s="422"/>
      <c r="I465" s="422"/>
      <c r="J465" s="422"/>
      <c r="K465" s="422"/>
      <c r="L465" s="422"/>
      <c r="M465" s="423"/>
      <c r="N465" s="435">
        <v>3</v>
      </c>
      <c r="O465" s="437"/>
      <c r="P465" s="439"/>
      <c r="Q465" s="441"/>
      <c r="R465" s="437"/>
      <c r="S465" s="439"/>
      <c r="T465" s="441"/>
      <c r="U465" s="437"/>
      <c r="V465" s="439"/>
      <c r="W465" s="441"/>
      <c r="X465" s="455"/>
      <c r="Y465" s="467"/>
      <c r="Z465" s="457"/>
      <c r="AA465" s="458"/>
    </row>
    <row r="466" spans="1:27" ht="12" customHeight="1" thickBot="1">
      <c r="A466" s="443"/>
      <c r="B466" s="424"/>
      <c r="C466" s="425"/>
      <c r="D466" s="425"/>
      <c r="E466" s="425"/>
      <c r="F466" s="425"/>
      <c r="G466" s="425"/>
      <c r="H466" s="425"/>
      <c r="I466" s="425"/>
      <c r="J466" s="425"/>
      <c r="K466" s="425"/>
      <c r="L466" s="425"/>
      <c r="M466" s="426"/>
      <c r="N466" s="436"/>
      <c r="O466" s="438"/>
      <c r="P466" s="440"/>
      <c r="Q466" s="442"/>
      <c r="R466" s="438"/>
      <c r="S466" s="440"/>
      <c r="T466" s="442"/>
      <c r="U466" s="438"/>
      <c r="V466" s="440"/>
      <c r="W466" s="442"/>
      <c r="X466" s="466"/>
      <c r="Y466" s="462"/>
      <c r="Z466" s="463"/>
      <c r="AA466" s="464"/>
    </row>
    <row r="467" spans="1:27" ht="11.25" customHeight="1">
      <c r="A467" s="433" t="s">
        <v>71</v>
      </c>
      <c r="B467" s="421" t="str">
        <f>Sorsolás!B32</f>
        <v>RÁKOSHEGYI VSE</v>
      </c>
      <c r="C467" s="422"/>
      <c r="D467" s="422"/>
      <c r="E467" s="422"/>
      <c r="F467" s="422"/>
      <c r="G467" s="422"/>
      <c r="H467" s="422"/>
      <c r="I467" s="422"/>
      <c r="J467" s="422"/>
      <c r="K467" s="422"/>
      <c r="L467" s="422"/>
      <c r="M467" s="423"/>
      <c r="N467" s="435">
        <v>4</v>
      </c>
      <c r="O467" s="437"/>
      <c r="P467" s="439"/>
      <c r="Q467" s="441"/>
      <c r="R467" s="437"/>
      <c r="S467" s="439"/>
      <c r="T467" s="441"/>
      <c r="U467" s="437"/>
      <c r="V467" s="439"/>
      <c r="W467" s="441"/>
      <c r="X467" s="455"/>
      <c r="Y467" s="467"/>
      <c r="Z467" s="468"/>
      <c r="AA467" s="469"/>
    </row>
    <row r="468" spans="1:27" ht="12" customHeight="1" thickBot="1">
      <c r="A468" s="443"/>
      <c r="B468" s="424"/>
      <c r="C468" s="425"/>
      <c r="D468" s="425"/>
      <c r="E468" s="425"/>
      <c r="F468" s="425"/>
      <c r="G468" s="425"/>
      <c r="H468" s="425"/>
      <c r="I468" s="425"/>
      <c r="J468" s="425"/>
      <c r="K468" s="425"/>
      <c r="L468" s="425"/>
      <c r="M468" s="426"/>
      <c r="N468" s="436"/>
      <c r="O468" s="438"/>
      <c r="P468" s="440"/>
      <c r="Q468" s="442"/>
      <c r="R468" s="438"/>
      <c r="S468" s="440"/>
      <c r="T468" s="442"/>
      <c r="U468" s="438"/>
      <c r="V468" s="440"/>
      <c r="W468" s="442"/>
      <c r="X468" s="466"/>
      <c r="Y468" s="470"/>
      <c r="Z468" s="471"/>
      <c r="AA468" s="472"/>
    </row>
    <row r="469" spans="1:27" ht="11.25" customHeight="1">
      <c r="A469" s="433" t="s">
        <v>70</v>
      </c>
      <c r="B469" s="427" t="str">
        <f>Sorsolás!B33</f>
        <v>B33</v>
      </c>
      <c r="C469" s="422"/>
      <c r="D469" s="422"/>
      <c r="E469" s="422"/>
      <c r="F469" s="422"/>
      <c r="G469" s="422"/>
      <c r="H469" s="422"/>
      <c r="I469" s="422"/>
      <c r="J469" s="422"/>
      <c r="K469" s="422"/>
      <c r="L469" s="422"/>
      <c r="M469" s="423"/>
      <c r="N469" s="435">
        <v>6</v>
      </c>
      <c r="O469" s="437"/>
      <c r="P469" s="439"/>
      <c r="Q469" s="441"/>
      <c r="R469" s="437"/>
      <c r="S469" s="439"/>
      <c r="T469" s="441"/>
      <c r="U469" s="437"/>
      <c r="V469" s="439"/>
      <c r="W469" s="441"/>
      <c r="X469" s="455"/>
      <c r="Y469" s="467"/>
      <c r="Z469" s="468"/>
      <c r="AA469" s="469"/>
    </row>
    <row r="470" spans="1:27" ht="12" customHeight="1" thickBot="1">
      <c r="A470" s="443"/>
      <c r="B470" s="424"/>
      <c r="C470" s="425"/>
      <c r="D470" s="425"/>
      <c r="E470" s="425"/>
      <c r="F470" s="425"/>
      <c r="G470" s="425"/>
      <c r="H470" s="425"/>
      <c r="I470" s="425"/>
      <c r="J470" s="425"/>
      <c r="K470" s="425"/>
      <c r="L470" s="425"/>
      <c r="M470" s="426"/>
      <c r="N470" s="436"/>
      <c r="O470" s="438"/>
      <c r="P470" s="440"/>
      <c r="Q470" s="442"/>
      <c r="R470" s="438"/>
      <c r="S470" s="440"/>
      <c r="T470" s="442"/>
      <c r="U470" s="438"/>
      <c r="V470" s="440"/>
      <c r="W470" s="442"/>
      <c r="X470" s="466"/>
      <c r="Y470" s="470"/>
      <c r="Z470" s="471"/>
      <c r="AA470" s="472"/>
    </row>
    <row r="471" spans="1:27" ht="11.25" customHeight="1">
      <c r="A471" s="433" t="s">
        <v>69</v>
      </c>
      <c r="B471" s="421" t="str">
        <f>Sorsolás!B34</f>
        <v>B34</v>
      </c>
      <c r="C471" s="422"/>
      <c r="D471" s="422"/>
      <c r="E471" s="422"/>
      <c r="F471" s="422"/>
      <c r="G471" s="422"/>
      <c r="H471" s="422"/>
      <c r="I471" s="422"/>
      <c r="J471" s="422"/>
      <c r="K471" s="422"/>
      <c r="L471" s="422"/>
      <c r="M471" s="423"/>
      <c r="N471" s="435">
        <v>5</v>
      </c>
      <c r="O471" s="437"/>
      <c r="P471" s="439"/>
      <c r="Q471" s="441"/>
      <c r="R471" s="437"/>
      <c r="S471" s="439"/>
      <c r="T471" s="441"/>
      <c r="U471" s="437"/>
      <c r="V471" s="439"/>
      <c r="W471" s="441"/>
      <c r="X471" s="455"/>
      <c r="Y471" s="467"/>
      <c r="Z471" s="468"/>
      <c r="AA471" s="469"/>
    </row>
    <row r="472" spans="1:27" ht="12" customHeight="1" thickBot="1">
      <c r="A472" s="434"/>
      <c r="B472" s="424"/>
      <c r="C472" s="425"/>
      <c r="D472" s="425"/>
      <c r="E472" s="425"/>
      <c r="F472" s="425"/>
      <c r="G472" s="425"/>
      <c r="H472" s="425"/>
      <c r="I472" s="425"/>
      <c r="J472" s="425"/>
      <c r="K472" s="425"/>
      <c r="L472" s="425"/>
      <c r="M472" s="426"/>
      <c r="N472" s="436"/>
      <c r="O472" s="438"/>
      <c r="P472" s="440"/>
      <c r="Q472" s="442"/>
      <c r="R472" s="438"/>
      <c r="S472" s="440"/>
      <c r="T472" s="442"/>
      <c r="U472" s="438"/>
      <c r="V472" s="440"/>
      <c r="W472" s="442"/>
      <c r="X472" s="466"/>
      <c r="Y472" s="470"/>
      <c r="Z472" s="471"/>
      <c r="AA472" s="472"/>
    </row>
    <row r="473" spans="1:27" ht="11.25" customHeight="1">
      <c r="A473" s="473" t="s">
        <v>72</v>
      </c>
      <c r="B473" s="475"/>
      <c r="C473" s="476"/>
      <c r="D473" s="476"/>
      <c r="E473" s="477"/>
      <c r="F473" s="475" t="s">
        <v>73</v>
      </c>
      <c r="G473" s="476"/>
      <c r="H473" s="477"/>
      <c r="I473" s="475"/>
      <c r="J473" s="476"/>
      <c r="K473" s="476"/>
      <c r="L473" s="476"/>
      <c r="M473" s="477"/>
      <c r="N473" s="469" t="s">
        <v>65</v>
      </c>
      <c r="O473" s="481"/>
      <c r="P473" s="483"/>
      <c r="Q473" s="485"/>
      <c r="R473" s="487"/>
      <c r="S473" s="489"/>
      <c r="T473" s="491"/>
      <c r="U473" s="493"/>
      <c r="V473" s="495"/>
      <c r="W473" s="497"/>
      <c r="X473" s="455"/>
      <c r="Y473" s="467"/>
      <c r="Z473" s="468"/>
      <c r="AA473" s="469"/>
    </row>
    <row r="474" spans="1:27" ht="12" customHeight="1" thickBot="1">
      <c r="A474" s="474"/>
      <c r="B474" s="478"/>
      <c r="C474" s="479"/>
      <c r="D474" s="479"/>
      <c r="E474" s="480"/>
      <c r="F474" s="478"/>
      <c r="G474" s="479"/>
      <c r="H474" s="480"/>
      <c r="I474" s="478"/>
      <c r="J474" s="479"/>
      <c r="K474" s="479"/>
      <c r="L474" s="479"/>
      <c r="M474" s="480"/>
      <c r="N474" s="472"/>
      <c r="O474" s="482"/>
      <c r="P474" s="484"/>
      <c r="Q474" s="486"/>
      <c r="R474" s="488"/>
      <c r="S474" s="490"/>
      <c r="T474" s="492"/>
      <c r="U474" s="494"/>
      <c r="V474" s="496"/>
      <c r="W474" s="498"/>
      <c r="X474" s="466"/>
      <c r="Y474" s="470"/>
      <c r="Z474" s="471"/>
      <c r="AA474" s="472"/>
    </row>
    <row r="475" spans="1:27" thickBot="1"/>
    <row r="476" spans="1:27" ht="11.25" customHeight="1">
      <c r="A476" s="444" t="s">
        <v>74</v>
      </c>
      <c r="B476" s="445"/>
      <c r="C476" s="445"/>
      <c r="D476" s="445"/>
      <c r="E476" s="445"/>
      <c r="F476" s="445"/>
      <c r="G476" s="445"/>
      <c r="H476" s="445"/>
      <c r="I476" s="445"/>
      <c r="J476" s="445"/>
      <c r="K476" s="445"/>
      <c r="L476" s="445"/>
      <c r="M476" s="445"/>
      <c r="N476" s="445"/>
      <c r="O476" s="445"/>
      <c r="P476" s="445"/>
      <c r="Q476" s="445"/>
      <c r="R476" s="445"/>
      <c r="S476" s="445"/>
      <c r="T476" s="445"/>
      <c r="U476" s="445"/>
      <c r="V476" s="445"/>
      <c r="W476" s="445"/>
      <c r="X476" s="445"/>
      <c r="Y476" s="445"/>
      <c r="Z476" s="445"/>
      <c r="AA476" s="446"/>
    </row>
    <row r="477" spans="1:27" ht="12" customHeight="1" thickBot="1">
      <c r="A477" s="447"/>
      <c r="B477" s="448"/>
      <c r="C477" s="448"/>
      <c r="D477" s="448"/>
      <c r="E477" s="448"/>
      <c r="F477" s="448"/>
      <c r="G477" s="448"/>
      <c r="H477" s="448"/>
      <c r="I477" s="448"/>
      <c r="J477" s="448"/>
      <c r="K477" s="448"/>
      <c r="L477" s="448"/>
      <c r="M477" s="448"/>
      <c r="N477" s="448"/>
      <c r="O477" s="448"/>
      <c r="P477" s="448"/>
      <c r="Q477" s="448"/>
      <c r="R477" s="448"/>
      <c r="S477" s="448"/>
      <c r="T477" s="448"/>
      <c r="U477" s="448"/>
      <c r="V477" s="448"/>
      <c r="W477" s="448"/>
      <c r="X477" s="448"/>
      <c r="Y477" s="448"/>
      <c r="Z477" s="448"/>
      <c r="AA477" s="449"/>
    </row>
    <row r="478" spans="1:27" ht="11.25" customHeight="1">
      <c r="A478" s="450"/>
      <c r="B478" s="453" t="s">
        <v>144</v>
      </c>
      <c r="C478" s="453"/>
      <c r="D478" s="453"/>
      <c r="E478" s="453"/>
      <c r="F478" s="453"/>
      <c r="G478" s="453"/>
      <c r="H478" s="453"/>
      <c r="I478" s="453"/>
      <c r="J478" s="453"/>
      <c r="K478" s="453"/>
      <c r="L478" s="453"/>
      <c r="M478" s="453"/>
      <c r="N478" s="453"/>
      <c r="O478" s="453"/>
      <c r="P478" s="453"/>
      <c r="Q478" s="453"/>
      <c r="R478" s="453"/>
      <c r="S478" s="453"/>
      <c r="T478" s="453"/>
      <c r="U478" s="453"/>
      <c r="V478" s="453"/>
      <c r="W478" s="453"/>
      <c r="X478" s="453"/>
      <c r="Y478" s="453"/>
      <c r="Z478" s="453"/>
      <c r="AA478" s="454"/>
    </row>
    <row r="479" spans="1:27" ht="12" customHeight="1" thickBot="1">
      <c r="A479" s="451"/>
      <c r="B479" s="431"/>
      <c r="C479" s="431"/>
      <c r="D479" s="431"/>
      <c r="E479" s="431"/>
      <c r="F479" s="431"/>
      <c r="G479" s="431"/>
      <c r="H479" s="431"/>
      <c r="I479" s="431"/>
      <c r="J479" s="431"/>
      <c r="K479" s="431"/>
      <c r="L479" s="431"/>
      <c r="M479" s="431"/>
      <c r="N479" s="431"/>
      <c r="O479" s="431"/>
      <c r="P479" s="431"/>
      <c r="Q479" s="431"/>
      <c r="R479" s="431"/>
      <c r="S479" s="431"/>
      <c r="T479" s="431"/>
      <c r="U479" s="431"/>
      <c r="V479" s="431"/>
      <c r="W479" s="431"/>
      <c r="X479" s="431"/>
      <c r="Y479" s="431"/>
      <c r="Z479" s="431"/>
      <c r="AA479" s="432"/>
    </row>
    <row r="480" spans="1:27" ht="11.25" customHeight="1">
      <c r="A480" s="451"/>
      <c r="B480" s="427">
        <f ca="1">TODAY()</f>
        <v>42505</v>
      </c>
      <c r="C480" s="428"/>
      <c r="D480" s="428"/>
      <c r="E480" s="428"/>
      <c r="F480" s="428"/>
      <c r="G480" s="428"/>
      <c r="H480" s="428"/>
      <c r="I480" s="428"/>
      <c r="J480" s="428"/>
      <c r="K480" s="428"/>
      <c r="L480" s="428"/>
      <c r="M480" s="429"/>
      <c r="N480" s="455" t="s">
        <v>62</v>
      </c>
      <c r="O480" s="456" t="s">
        <v>63</v>
      </c>
      <c r="P480" s="457"/>
      <c r="Q480" s="458"/>
      <c r="R480" s="456" t="s">
        <v>64</v>
      </c>
      <c r="S480" s="457"/>
      <c r="T480" s="458"/>
      <c r="U480" s="456" t="s">
        <v>65</v>
      </c>
      <c r="V480" s="457"/>
      <c r="W480" s="458"/>
      <c r="X480" s="465" t="s">
        <v>66</v>
      </c>
      <c r="Y480" s="456" t="s">
        <v>67</v>
      </c>
      <c r="Z480" s="457"/>
      <c r="AA480" s="458"/>
    </row>
    <row r="481" spans="1:27" ht="12" customHeight="1" thickBot="1">
      <c r="A481" s="451"/>
      <c r="B481" s="430"/>
      <c r="C481" s="431"/>
      <c r="D481" s="431"/>
      <c r="E481" s="431"/>
      <c r="F481" s="431"/>
      <c r="G481" s="431"/>
      <c r="H481" s="431"/>
      <c r="I481" s="431"/>
      <c r="J481" s="431"/>
      <c r="K481" s="431"/>
      <c r="L481" s="431"/>
      <c r="M481" s="432"/>
      <c r="N481" s="451"/>
      <c r="O481" s="459"/>
      <c r="P481" s="460"/>
      <c r="Q481" s="461"/>
      <c r="R481" s="459"/>
      <c r="S481" s="460"/>
      <c r="T481" s="461"/>
      <c r="U481" s="459"/>
      <c r="V481" s="460"/>
      <c r="W481" s="461"/>
      <c r="X481" s="451"/>
      <c r="Y481" s="459"/>
      <c r="Z481" s="460"/>
      <c r="AA481" s="461"/>
    </row>
    <row r="482" spans="1:27" ht="11.25" customHeight="1">
      <c r="A482" s="451"/>
      <c r="B482" s="421" t="s">
        <v>149</v>
      </c>
      <c r="C482" s="422"/>
      <c r="D482" s="422"/>
      <c r="E482" s="422"/>
      <c r="F482" s="422"/>
      <c r="G482" s="422"/>
      <c r="H482" s="422"/>
      <c r="I482" s="422"/>
      <c r="J482" s="422"/>
      <c r="K482" s="422"/>
      <c r="L482" s="422"/>
      <c r="M482" s="423"/>
      <c r="N482" s="451"/>
      <c r="O482" s="459"/>
      <c r="P482" s="460"/>
      <c r="Q482" s="461"/>
      <c r="R482" s="459"/>
      <c r="S482" s="460"/>
      <c r="T482" s="461"/>
      <c r="U482" s="459"/>
      <c r="V482" s="460"/>
      <c r="W482" s="461"/>
      <c r="X482" s="451"/>
      <c r="Y482" s="459"/>
      <c r="Z482" s="460"/>
      <c r="AA482" s="461"/>
    </row>
    <row r="483" spans="1:27" ht="12" customHeight="1" thickBot="1">
      <c r="A483" s="452"/>
      <c r="B483" s="424"/>
      <c r="C483" s="425"/>
      <c r="D483" s="425"/>
      <c r="E483" s="425"/>
      <c r="F483" s="425"/>
      <c r="G483" s="425"/>
      <c r="H483" s="425"/>
      <c r="I483" s="425"/>
      <c r="J483" s="425"/>
      <c r="K483" s="425"/>
      <c r="L483" s="425"/>
      <c r="M483" s="426"/>
      <c r="N483" s="452"/>
      <c r="O483" s="462"/>
      <c r="P483" s="463"/>
      <c r="Q483" s="464"/>
      <c r="R483" s="462"/>
      <c r="S483" s="463"/>
      <c r="T483" s="464"/>
      <c r="U483" s="462"/>
      <c r="V483" s="463"/>
      <c r="W483" s="464"/>
      <c r="X483" s="452"/>
      <c r="Y483" s="462"/>
      <c r="Z483" s="463"/>
      <c r="AA483" s="464"/>
    </row>
    <row r="484" spans="1:27" ht="11.25" customHeight="1">
      <c r="A484" s="433" t="s">
        <v>68</v>
      </c>
      <c r="B484" s="421" t="str">
        <f>Sorsolás!C31</f>
        <v>DALLOSNÉ TAKÁCS ANITA</v>
      </c>
      <c r="C484" s="422"/>
      <c r="D484" s="422"/>
      <c r="E484" s="422"/>
      <c r="F484" s="422"/>
      <c r="G484" s="422"/>
      <c r="H484" s="422"/>
      <c r="I484" s="422"/>
      <c r="J484" s="422"/>
      <c r="K484" s="422"/>
      <c r="L484" s="422"/>
      <c r="M484" s="423"/>
      <c r="N484" s="435">
        <v>4</v>
      </c>
      <c r="O484" s="437"/>
      <c r="P484" s="439"/>
      <c r="Q484" s="441"/>
      <c r="R484" s="437"/>
      <c r="S484" s="439"/>
      <c r="T484" s="441"/>
      <c r="U484" s="437"/>
      <c r="V484" s="439"/>
      <c r="W484" s="441"/>
      <c r="X484" s="455"/>
      <c r="Y484" s="467"/>
      <c r="Z484" s="457"/>
      <c r="AA484" s="458"/>
    </row>
    <row r="485" spans="1:27" ht="12" customHeight="1" thickBot="1">
      <c r="A485" s="443"/>
      <c r="B485" s="424"/>
      <c r="C485" s="425"/>
      <c r="D485" s="425"/>
      <c r="E485" s="425"/>
      <c r="F485" s="425"/>
      <c r="G485" s="425"/>
      <c r="H485" s="425"/>
      <c r="I485" s="425"/>
      <c r="J485" s="425"/>
      <c r="K485" s="425"/>
      <c r="L485" s="425"/>
      <c r="M485" s="426"/>
      <c r="N485" s="436"/>
      <c r="O485" s="438"/>
      <c r="P485" s="440"/>
      <c r="Q485" s="442"/>
      <c r="R485" s="438"/>
      <c r="S485" s="440"/>
      <c r="T485" s="442"/>
      <c r="U485" s="438"/>
      <c r="V485" s="440"/>
      <c r="W485" s="442"/>
      <c r="X485" s="466"/>
      <c r="Y485" s="462"/>
      <c r="Z485" s="463"/>
      <c r="AA485" s="464"/>
    </row>
    <row r="486" spans="1:27" ht="11.25" customHeight="1">
      <c r="A486" s="433" t="s">
        <v>71</v>
      </c>
      <c r="B486" s="421" t="str">
        <f>Sorsolás!C32</f>
        <v>BALATONI VASAS</v>
      </c>
      <c r="C486" s="422"/>
      <c r="D486" s="422"/>
      <c r="E486" s="422"/>
      <c r="F486" s="422"/>
      <c r="G486" s="422"/>
      <c r="H486" s="422"/>
      <c r="I486" s="422"/>
      <c r="J486" s="422"/>
      <c r="K486" s="422"/>
      <c r="L486" s="422"/>
      <c r="M486" s="423"/>
      <c r="N486" s="435">
        <v>3</v>
      </c>
      <c r="O486" s="437"/>
      <c r="P486" s="439"/>
      <c r="Q486" s="441"/>
      <c r="R486" s="437"/>
      <c r="S486" s="439"/>
      <c r="T486" s="441"/>
      <c r="U486" s="437"/>
      <c r="V486" s="439"/>
      <c r="W486" s="441"/>
      <c r="X486" s="455"/>
      <c r="Y486" s="467"/>
      <c r="Z486" s="468"/>
      <c r="AA486" s="469"/>
    </row>
    <row r="487" spans="1:27" ht="12" customHeight="1" thickBot="1">
      <c r="A487" s="443"/>
      <c r="B487" s="424"/>
      <c r="C487" s="425"/>
      <c r="D487" s="425"/>
      <c r="E487" s="425"/>
      <c r="F487" s="425"/>
      <c r="G487" s="425"/>
      <c r="H487" s="425"/>
      <c r="I487" s="425"/>
      <c r="J487" s="425"/>
      <c r="K487" s="425"/>
      <c r="L487" s="425"/>
      <c r="M487" s="426"/>
      <c r="N487" s="436"/>
      <c r="O487" s="438"/>
      <c r="P487" s="440"/>
      <c r="Q487" s="442"/>
      <c r="R487" s="438"/>
      <c r="S487" s="440"/>
      <c r="T487" s="442"/>
      <c r="U487" s="438"/>
      <c r="V487" s="440"/>
      <c r="W487" s="442"/>
      <c r="X487" s="466"/>
      <c r="Y487" s="470"/>
      <c r="Z487" s="471"/>
      <c r="AA487" s="472"/>
    </row>
    <row r="488" spans="1:27" ht="11.25" customHeight="1">
      <c r="A488" s="433" t="s">
        <v>70</v>
      </c>
      <c r="B488" s="427" t="str">
        <f>Sorsolás!C33</f>
        <v>C33</v>
      </c>
      <c r="C488" s="422"/>
      <c r="D488" s="422"/>
      <c r="E488" s="422"/>
      <c r="F488" s="422"/>
      <c r="G488" s="422"/>
      <c r="H488" s="422"/>
      <c r="I488" s="422"/>
      <c r="J488" s="422"/>
      <c r="K488" s="422"/>
      <c r="L488" s="422"/>
      <c r="M488" s="423"/>
      <c r="N488" s="435">
        <v>5</v>
      </c>
      <c r="O488" s="437"/>
      <c r="P488" s="439"/>
      <c r="Q488" s="441"/>
      <c r="R488" s="437"/>
      <c r="S488" s="439"/>
      <c r="T488" s="441"/>
      <c r="U488" s="437"/>
      <c r="V488" s="439"/>
      <c r="W488" s="441"/>
      <c r="X488" s="455"/>
      <c r="Y488" s="467"/>
      <c r="Z488" s="468"/>
      <c r="AA488" s="469"/>
    </row>
    <row r="489" spans="1:27" ht="12" customHeight="1" thickBot="1">
      <c r="A489" s="443"/>
      <c r="B489" s="424"/>
      <c r="C489" s="425"/>
      <c r="D489" s="425"/>
      <c r="E489" s="425"/>
      <c r="F489" s="425"/>
      <c r="G489" s="425"/>
      <c r="H489" s="425"/>
      <c r="I489" s="425"/>
      <c r="J489" s="425"/>
      <c r="K489" s="425"/>
      <c r="L489" s="425"/>
      <c r="M489" s="426"/>
      <c r="N489" s="436"/>
      <c r="O489" s="438"/>
      <c r="P489" s="440"/>
      <c r="Q489" s="442"/>
      <c r="R489" s="438"/>
      <c r="S489" s="440"/>
      <c r="T489" s="442"/>
      <c r="U489" s="438"/>
      <c r="V489" s="440"/>
      <c r="W489" s="442"/>
      <c r="X489" s="466"/>
      <c r="Y489" s="470"/>
      <c r="Z489" s="471"/>
      <c r="AA489" s="472"/>
    </row>
    <row r="490" spans="1:27" ht="11.25" customHeight="1">
      <c r="A490" s="433" t="s">
        <v>69</v>
      </c>
      <c r="B490" s="421" t="str">
        <f>Sorsolás!C34</f>
        <v>C34</v>
      </c>
      <c r="C490" s="422"/>
      <c r="D490" s="422"/>
      <c r="E490" s="422"/>
      <c r="F490" s="422"/>
      <c r="G490" s="422"/>
      <c r="H490" s="422"/>
      <c r="I490" s="422"/>
      <c r="J490" s="422"/>
      <c r="K490" s="422"/>
      <c r="L490" s="422"/>
      <c r="M490" s="423"/>
      <c r="N490" s="435">
        <v>6</v>
      </c>
      <c r="O490" s="437"/>
      <c r="P490" s="439"/>
      <c r="Q490" s="441"/>
      <c r="R490" s="437"/>
      <c r="S490" s="439"/>
      <c r="T490" s="441"/>
      <c r="U490" s="437"/>
      <c r="V490" s="439"/>
      <c r="W490" s="441"/>
      <c r="X490" s="455"/>
      <c r="Y490" s="467"/>
      <c r="Z490" s="468"/>
      <c r="AA490" s="469"/>
    </row>
    <row r="491" spans="1:27" ht="12" customHeight="1" thickBot="1">
      <c r="A491" s="434"/>
      <c r="B491" s="424"/>
      <c r="C491" s="425"/>
      <c r="D491" s="425"/>
      <c r="E491" s="425"/>
      <c r="F491" s="425"/>
      <c r="G491" s="425"/>
      <c r="H491" s="425"/>
      <c r="I491" s="425"/>
      <c r="J491" s="425"/>
      <c r="K491" s="425"/>
      <c r="L491" s="425"/>
      <c r="M491" s="426"/>
      <c r="N491" s="436"/>
      <c r="O491" s="438"/>
      <c r="P491" s="440"/>
      <c r="Q491" s="442"/>
      <c r="R491" s="438"/>
      <c r="S491" s="440"/>
      <c r="T491" s="442"/>
      <c r="U491" s="438"/>
      <c r="V491" s="440"/>
      <c r="W491" s="442"/>
      <c r="X491" s="466"/>
      <c r="Y491" s="470"/>
      <c r="Z491" s="471"/>
      <c r="AA491" s="472"/>
    </row>
    <row r="492" spans="1:27" ht="11.25" customHeight="1">
      <c r="A492" s="473" t="s">
        <v>72</v>
      </c>
      <c r="B492" s="475"/>
      <c r="C492" s="476"/>
      <c r="D492" s="476"/>
      <c r="E492" s="477"/>
      <c r="F492" s="475" t="s">
        <v>73</v>
      </c>
      <c r="G492" s="476"/>
      <c r="H492" s="477"/>
      <c r="I492" s="475"/>
      <c r="J492" s="476"/>
      <c r="K492" s="476"/>
      <c r="L492" s="476"/>
      <c r="M492" s="477"/>
      <c r="N492" s="469" t="s">
        <v>65</v>
      </c>
      <c r="O492" s="481"/>
      <c r="P492" s="483"/>
      <c r="Q492" s="485"/>
      <c r="R492" s="487"/>
      <c r="S492" s="489"/>
      <c r="T492" s="491"/>
      <c r="U492" s="493"/>
      <c r="V492" s="495"/>
      <c r="W492" s="497"/>
      <c r="X492" s="455"/>
      <c r="Y492" s="467"/>
      <c r="Z492" s="468"/>
      <c r="AA492" s="469"/>
    </row>
    <row r="493" spans="1:27" ht="12" customHeight="1" thickBot="1">
      <c r="A493" s="474"/>
      <c r="B493" s="478"/>
      <c r="C493" s="479"/>
      <c r="D493" s="479"/>
      <c r="E493" s="480"/>
      <c r="F493" s="478"/>
      <c r="G493" s="479"/>
      <c r="H493" s="480"/>
      <c r="I493" s="478"/>
      <c r="J493" s="479"/>
      <c r="K493" s="479"/>
      <c r="L493" s="479"/>
      <c r="M493" s="480"/>
      <c r="N493" s="472"/>
      <c r="O493" s="482"/>
      <c r="P493" s="484"/>
      <c r="Q493" s="486"/>
      <c r="R493" s="488"/>
      <c r="S493" s="490"/>
      <c r="T493" s="492"/>
      <c r="U493" s="494"/>
      <c r="V493" s="496"/>
      <c r="W493" s="498"/>
      <c r="X493" s="466"/>
      <c r="Y493" s="470"/>
      <c r="Z493" s="471"/>
      <c r="AA493" s="472"/>
    </row>
    <row r="494" spans="1:27" thickBot="1"/>
    <row r="495" spans="1:27" ht="11.25" customHeight="1">
      <c r="A495" s="444" t="s">
        <v>74</v>
      </c>
      <c r="B495" s="445"/>
      <c r="C495" s="445"/>
      <c r="D495" s="445"/>
      <c r="E495" s="445"/>
      <c r="F495" s="445"/>
      <c r="G495" s="445"/>
      <c r="H495" s="445"/>
      <c r="I495" s="445"/>
      <c r="J495" s="445"/>
      <c r="K495" s="445"/>
      <c r="L495" s="445"/>
      <c r="M495" s="445"/>
      <c r="N495" s="445"/>
      <c r="O495" s="445"/>
      <c r="P495" s="445"/>
      <c r="Q495" s="445"/>
      <c r="R495" s="445"/>
      <c r="S495" s="445"/>
      <c r="T495" s="445"/>
      <c r="U495" s="445"/>
      <c r="V495" s="445"/>
      <c r="W495" s="445"/>
      <c r="X495" s="445"/>
      <c r="Y495" s="445"/>
      <c r="Z495" s="445"/>
      <c r="AA495" s="446"/>
    </row>
    <row r="496" spans="1:27" ht="12" customHeight="1" thickBot="1">
      <c r="A496" s="447"/>
      <c r="B496" s="448"/>
      <c r="C496" s="448"/>
      <c r="D496" s="448"/>
      <c r="E496" s="448"/>
      <c r="F496" s="448"/>
      <c r="G496" s="448"/>
      <c r="H496" s="448"/>
      <c r="I496" s="448"/>
      <c r="J496" s="448"/>
      <c r="K496" s="448"/>
      <c r="L496" s="448"/>
      <c r="M496" s="448"/>
      <c r="N496" s="448"/>
      <c r="O496" s="448"/>
      <c r="P496" s="448"/>
      <c r="Q496" s="448"/>
      <c r="R496" s="448"/>
      <c r="S496" s="448"/>
      <c r="T496" s="448"/>
      <c r="U496" s="448"/>
      <c r="V496" s="448"/>
      <c r="W496" s="448"/>
      <c r="X496" s="448"/>
      <c r="Y496" s="448"/>
      <c r="Z496" s="448"/>
      <c r="AA496" s="449"/>
    </row>
    <row r="497" spans="1:27" ht="11.25" customHeight="1">
      <c r="A497" s="450"/>
      <c r="B497" s="453" t="s">
        <v>144</v>
      </c>
      <c r="C497" s="453"/>
      <c r="D497" s="453"/>
      <c r="E497" s="453"/>
      <c r="F497" s="453"/>
      <c r="G497" s="453"/>
      <c r="H497" s="453"/>
      <c r="I497" s="453"/>
      <c r="J497" s="453"/>
      <c r="K497" s="453"/>
      <c r="L497" s="453"/>
      <c r="M497" s="453"/>
      <c r="N497" s="453"/>
      <c r="O497" s="453"/>
      <c r="P497" s="453"/>
      <c r="Q497" s="453"/>
      <c r="R497" s="453"/>
      <c r="S497" s="453"/>
      <c r="T497" s="453"/>
      <c r="U497" s="453"/>
      <c r="V497" s="453"/>
      <c r="W497" s="453"/>
      <c r="X497" s="453"/>
      <c r="Y497" s="453"/>
      <c r="Z497" s="453"/>
      <c r="AA497" s="454"/>
    </row>
    <row r="498" spans="1:27" ht="12" customHeight="1" thickBot="1">
      <c r="A498" s="451"/>
      <c r="B498" s="431"/>
      <c r="C498" s="431"/>
      <c r="D498" s="431"/>
      <c r="E498" s="431"/>
      <c r="F498" s="431"/>
      <c r="G498" s="431"/>
      <c r="H498" s="431"/>
      <c r="I498" s="431"/>
      <c r="J498" s="431"/>
      <c r="K498" s="431"/>
      <c r="L498" s="431"/>
      <c r="M498" s="431"/>
      <c r="N498" s="431"/>
      <c r="O498" s="431"/>
      <c r="P498" s="431"/>
      <c r="Q498" s="431"/>
      <c r="R498" s="431"/>
      <c r="S498" s="431"/>
      <c r="T498" s="431"/>
      <c r="U498" s="431"/>
      <c r="V498" s="431"/>
      <c r="W498" s="431"/>
      <c r="X498" s="431"/>
      <c r="Y498" s="431"/>
      <c r="Z498" s="431"/>
      <c r="AA498" s="432"/>
    </row>
    <row r="499" spans="1:27" ht="11.25" customHeight="1">
      <c r="A499" s="451"/>
      <c r="B499" s="427">
        <f ca="1">TODAY()</f>
        <v>42505</v>
      </c>
      <c r="C499" s="428"/>
      <c r="D499" s="428"/>
      <c r="E499" s="428"/>
      <c r="F499" s="428"/>
      <c r="G499" s="428"/>
      <c r="H499" s="428"/>
      <c r="I499" s="428"/>
      <c r="J499" s="428"/>
      <c r="K499" s="428"/>
      <c r="L499" s="428"/>
      <c r="M499" s="429"/>
      <c r="N499" s="455" t="s">
        <v>62</v>
      </c>
      <c r="O499" s="456" t="s">
        <v>63</v>
      </c>
      <c r="P499" s="457"/>
      <c r="Q499" s="458"/>
      <c r="R499" s="456" t="s">
        <v>64</v>
      </c>
      <c r="S499" s="457"/>
      <c r="T499" s="458"/>
      <c r="U499" s="456" t="s">
        <v>65</v>
      </c>
      <c r="V499" s="457"/>
      <c r="W499" s="458"/>
      <c r="X499" s="465" t="s">
        <v>66</v>
      </c>
      <c r="Y499" s="456" t="s">
        <v>67</v>
      </c>
      <c r="Z499" s="457"/>
      <c r="AA499" s="458"/>
    </row>
    <row r="500" spans="1:27" ht="12" customHeight="1" thickBot="1">
      <c r="A500" s="451"/>
      <c r="B500" s="430"/>
      <c r="C500" s="431"/>
      <c r="D500" s="431"/>
      <c r="E500" s="431"/>
      <c r="F500" s="431"/>
      <c r="G500" s="431"/>
      <c r="H500" s="431"/>
      <c r="I500" s="431"/>
      <c r="J500" s="431"/>
      <c r="K500" s="431"/>
      <c r="L500" s="431"/>
      <c r="M500" s="432"/>
      <c r="N500" s="451"/>
      <c r="O500" s="459"/>
      <c r="P500" s="460"/>
      <c r="Q500" s="461"/>
      <c r="R500" s="459"/>
      <c r="S500" s="460"/>
      <c r="T500" s="461"/>
      <c r="U500" s="459"/>
      <c r="V500" s="460"/>
      <c r="W500" s="461"/>
      <c r="X500" s="451"/>
      <c r="Y500" s="459"/>
      <c r="Z500" s="460"/>
      <c r="AA500" s="461"/>
    </row>
    <row r="501" spans="1:27" ht="11.25" customHeight="1">
      <c r="A501" s="451"/>
      <c r="B501" s="421" t="s">
        <v>149</v>
      </c>
      <c r="C501" s="422"/>
      <c r="D501" s="422"/>
      <c r="E501" s="422"/>
      <c r="F501" s="422"/>
      <c r="G501" s="422"/>
      <c r="H501" s="422"/>
      <c r="I501" s="422"/>
      <c r="J501" s="422"/>
      <c r="K501" s="422"/>
      <c r="L501" s="422"/>
      <c r="M501" s="423"/>
      <c r="N501" s="451"/>
      <c r="O501" s="459"/>
      <c r="P501" s="460"/>
      <c r="Q501" s="461"/>
      <c r="R501" s="459"/>
      <c r="S501" s="460"/>
      <c r="T501" s="461"/>
      <c r="U501" s="459"/>
      <c r="V501" s="460"/>
      <c r="W501" s="461"/>
      <c r="X501" s="451"/>
      <c r="Y501" s="459"/>
      <c r="Z501" s="460"/>
      <c r="AA501" s="461"/>
    </row>
    <row r="502" spans="1:27" ht="12" customHeight="1" thickBot="1">
      <c r="A502" s="452"/>
      <c r="B502" s="424"/>
      <c r="C502" s="425"/>
      <c r="D502" s="425"/>
      <c r="E502" s="425"/>
      <c r="F502" s="425"/>
      <c r="G502" s="425"/>
      <c r="H502" s="425"/>
      <c r="I502" s="425"/>
      <c r="J502" s="425"/>
      <c r="K502" s="425"/>
      <c r="L502" s="425"/>
      <c r="M502" s="426"/>
      <c r="N502" s="452"/>
      <c r="O502" s="462"/>
      <c r="P502" s="463"/>
      <c r="Q502" s="464"/>
      <c r="R502" s="462"/>
      <c r="S502" s="463"/>
      <c r="T502" s="464"/>
      <c r="U502" s="462"/>
      <c r="V502" s="463"/>
      <c r="W502" s="464"/>
      <c r="X502" s="452"/>
      <c r="Y502" s="462"/>
      <c r="Z502" s="463"/>
      <c r="AA502" s="464"/>
    </row>
    <row r="503" spans="1:27" ht="11.25" customHeight="1">
      <c r="A503" s="433" t="s">
        <v>68</v>
      </c>
      <c r="B503" s="421" t="str">
        <f>Sorsolás!D31</f>
        <v>RÓZSA DRAJKÓ GABRIELLA</v>
      </c>
      <c r="C503" s="422"/>
      <c r="D503" s="422"/>
      <c r="E503" s="422"/>
      <c r="F503" s="422"/>
      <c r="G503" s="422"/>
      <c r="H503" s="422"/>
      <c r="I503" s="422"/>
      <c r="J503" s="422"/>
      <c r="K503" s="422"/>
      <c r="L503" s="422"/>
      <c r="M503" s="423"/>
      <c r="N503" s="435">
        <v>5</v>
      </c>
      <c r="O503" s="437"/>
      <c r="P503" s="439"/>
      <c r="Q503" s="441"/>
      <c r="R503" s="437"/>
      <c r="S503" s="439"/>
      <c r="T503" s="441"/>
      <c r="U503" s="437"/>
      <c r="V503" s="439"/>
      <c r="W503" s="441"/>
      <c r="X503" s="455"/>
      <c r="Y503" s="467"/>
      <c r="Z503" s="457"/>
      <c r="AA503" s="458"/>
    </row>
    <row r="504" spans="1:27" ht="12" customHeight="1" thickBot="1">
      <c r="A504" s="443"/>
      <c r="B504" s="424"/>
      <c r="C504" s="425"/>
      <c r="D504" s="425"/>
      <c r="E504" s="425"/>
      <c r="F504" s="425"/>
      <c r="G504" s="425"/>
      <c r="H504" s="425"/>
      <c r="I504" s="425"/>
      <c r="J504" s="425"/>
      <c r="K504" s="425"/>
      <c r="L504" s="425"/>
      <c r="M504" s="426"/>
      <c r="N504" s="436"/>
      <c r="O504" s="438"/>
      <c r="P504" s="440"/>
      <c r="Q504" s="442"/>
      <c r="R504" s="438"/>
      <c r="S504" s="440"/>
      <c r="T504" s="442"/>
      <c r="U504" s="438"/>
      <c r="V504" s="440"/>
      <c r="W504" s="442"/>
      <c r="X504" s="466"/>
      <c r="Y504" s="462"/>
      <c r="Z504" s="463"/>
      <c r="AA504" s="464"/>
    </row>
    <row r="505" spans="1:27" ht="11.25" customHeight="1">
      <c r="A505" s="433" t="s">
        <v>71</v>
      </c>
      <c r="B505" s="421" t="str">
        <f>Sorsolás!D32</f>
        <v>RÁKOSHEGYI VSE</v>
      </c>
      <c r="C505" s="422"/>
      <c r="D505" s="422"/>
      <c r="E505" s="422"/>
      <c r="F505" s="422"/>
      <c r="G505" s="422"/>
      <c r="H505" s="422"/>
      <c r="I505" s="422"/>
      <c r="J505" s="422"/>
      <c r="K505" s="422"/>
      <c r="L505" s="422"/>
      <c r="M505" s="423"/>
      <c r="N505" s="435">
        <v>6</v>
      </c>
      <c r="O505" s="437"/>
      <c r="P505" s="439"/>
      <c r="Q505" s="441"/>
      <c r="R505" s="437"/>
      <c r="S505" s="439"/>
      <c r="T505" s="441"/>
      <c r="U505" s="437"/>
      <c r="V505" s="439"/>
      <c r="W505" s="441"/>
      <c r="X505" s="455"/>
      <c r="Y505" s="467"/>
      <c r="Z505" s="468"/>
      <c r="AA505" s="469"/>
    </row>
    <row r="506" spans="1:27" ht="12" customHeight="1" thickBot="1">
      <c r="A506" s="443"/>
      <c r="B506" s="424"/>
      <c r="C506" s="425"/>
      <c r="D506" s="425"/>
      <c r="E506" s="425"/>
      <c r="F506" s="425"/>
      <c r="G506" s="425"/>
      <c r="H506" s="425"/>
      <c r="I506" s="425"/>
      <c r="J506" s="425"/>
      <c r="K506" s="425"/>
      <c r="L506" s="425"/>
      <c r="M506" s="426"/>
      <c r="N506" s="436"/>
      <c r="O506" s="438"/>
      <c r="P506" s="440"/>
      <c r="Q506" s="442"/>
      <c r="R506" s="438"/>
      <c r="S506" s="440"/>
      <c r="T506" s="442"/>
      <c r="U506" s="438"/>
      <c r="V506" s="440"/>
      <c r="W506" s="442"/>
      <c r="X506" s="466"/>
      <c r="Y506" s="470"/>
      <c r="Z506" s="471"/>
      <c r="AA506" s="472"/>
    </row>
    <row r="507" spans="1:27" ht="11.25" customHeight="1">
      <c r="A507" s="433" t="s">
        <v>70</v>
      </c>
      <c r="B507" s="427">
        <f>Sorsolás!D33</f>
        <v>30778</v>
      </c>
      <c r="C507" s="422"/>
      <c r="D507" s="422"/>
      <c r="E507" s="422"/>
      <c r="F507" s="422"/>
      <c r="G507" s="422"/>
      <c r="H507" s="422"/>
      <c r="I507" s="422"/>
      <c r="J507" s="422"/>
      <c r="K507" s="422"/>
      <c r="L507" s="422"/>
      <c r="M507" s="423"/>
      <c r="N507" s="435">
        <v>4</v>
      </c>
      <c r="O507" s="437"/>
      <c r="P507" s="439"/>
      <c r="Q507" s="441"/>
      <c r="R507" s="437"/>
      <c r="S507" s="439"/>
      <c r="T507" s="441"/>
      <c r="U507" s="437"/>
      <c r="V507" s="439"/>
      <c r="W507" s="441"/>
      <c r="X507" s="455"/>
      <c r="Y507" s="467"/>
      <c r="Z507" s="468"/>
      <c r="AA507" s="469"/>
    </row>
    <row r="508" spans="1:27" ht="12" customHeight="1" thickBot="1">
      <c r="A508" s="443"/>
      <c r="B508" s="424"/>
      <c r="C508" s="425"/>
      <c r="D508" s="425"/>
      <c r="E508" s="425"/>
      <c r="F508" s="425"/>
      <c r="G508" s="425"/>
      <c r="H508" s="425"/>
      <c r="I508" s="425"/>
      <c r="J508" s="425"/>
      <c r="K508" s="425"/>
      <c r="L508" s="425"/>
      <c r="M508" s="426"/>
      <c r="N508" s="436"/>
      <c r="O508" s="438"/>
      <c r="P508" s="440"/>
      <c r="Q508" s="442"/>
      <c r="R508" s="438"/>
      <c r="S508" s="440"/>
      <c r="T508" s="442"/>
      <c r="U508" s="438"/>
      <c r="V508" s="440"/>
      <c r="W508" s="442"/>
      <c r="X508" s="466"/>
      <c r="Y508" s="470"/>
      <c r="Z508" s="471"/>
      <c r="AA508" s="472"/>
    </row>
    <row r="509" spans="1:27" ht="11.25" customHeight="1">
      <c r="A509" s="433" t="s">
        <v>69</v>
      </c>
      <c r="B509" s="421">
        <f>Sorsolás!D34</f>
        <v>256</v>
      </c>
      <c r="C509" s="422"/>
      <c r="D509" s="422"/>
      <c r="E509" s="422"/>
      <c r="F509" s="422"/>
      <c r="G509" s="422"/>
      <c r="H509" s="422"/>
      <c r="I509" s="422"/>
      <c r="J509" s="422"/>
      <c r="K509" s="422"/>
      <c r="L509" s="422"/>
      <c r="M509" s="423"/>
      <c r="N509" s="435">
        <v>3</v>
      </c>
      <c r="O509" s="437"/>
      <c r="P509" s="439"/>
      <c r="Q509" s="441"/>
      <c r="R509" s="437"/>
      <c r="S509" s="439"/>
      <c r="T509" s="441"/>
      <c r="U509" s="437"/>
      <c r="V509" s="439"/>
      <c r="W509" s="441"/>
      <c r="X509" s="455"/>
      <c r="Y509" s="467"/>
      <c r="Z509" s="468"/>
      <c r="AA509" s="469"/>
    </row>
    <row r="510" spans="1:27" ht="12" customHeight="1" thickBot="1">
      <c r="A510" s="434"/>
      <c r="B510" s="424"/>
      <c r="C510" s="425"/>
      <c r="D510" s="425"/>
      <c r="E510" s="425"/>
      <c r="F510" s="425"/>
      <c r="G510" s="425"/>
      <c r="H510" s="425"/>
      <c r="I510" s="425"/>
      <c r="J510" s="425"/>
      <c r="K510" s="425"/>
      <c r="L510" s="425"/>
      <c r="M510" s="426"/>
      <c r="N510" s="436"/>
      <c r="O510" s="438"/>
      <c r="P510" s="440"/>
      <c r="Q510" s="442"/>
      <c r="R510" s="438"/>
      <c r="S510" s="440"/>
      <c r="T510" s="442"/>
      <c r="U510" s="438"/>
      <c r="V510" s="440"/>
      <c r="W510" s="442"/>
      <c r="X510" s="466"/>
      <c r="Y510" s="470"/>
      <c r="Z510" s="471"/>
      <c r="AA510" s="472"/>
    </row>
    <row r="511" spans="1:27" ht="11.25" customHeight="1">
      <c r="A511" s="473" t="s">
        <v>72</v>
      </c>
      <c r="B511" s="475"/>
      <c r="C511" s="476"/>
      <c r="D511" s="476"/>
      <c r="E511" s="477"/>
      <c r="F511" s="475" t="s">
        <v>73</v>
      </c>
      <c r="G511" s="476"/>
      <c r="H511" s="477"/>
      <c r="I511" s="475"/>
      <c r="J511" s="476"/>
      <c r="K511" s="476"/>
      <c r="L511" s="476"/>
      <c r="M511" s="477"/>
      <c r="N511" s="469" t="s">
        <v>65</v>
      </c>
      <c r="O511" s="481"/>
      <c r="P511" s="483"/>
      <c r="Q511" s="485"/>
      <c r="R511" s="487"/>
      <c r="S511" s="489"/>
      <c r="T511" s="491"/>
      <c r="U511" s="493"/>
      <c r="V511" s="495"/>
      <c r="W511" s="497"/>
      <c r="X511" s="455"/>
      <c r="Y511" s="467"/>
      <c r="Z511" s="468"/>
      <c r="AA511" s="469"/>
    </row>
    <row r="512" spans="1:27" ht="12" customHeight="1" thickBot="1">
      <c r="A512" s="474"/>
      <c r="B512" s="478"/>
      <c r="C512" s="479"/>
      <c r="D512" s="479"/>
      <c r="E512" s="480"/>
      <c r="F512" s="478"/>
      <c r="G512" s="479"/>
      <c r="H512" s="480"/>
      <c r="I512" s="478"/>
      <c r="J512" s="479"/>
      <c r="K512" s="479"/>
      <c r="L512" s="479"/>
      <c r="M512" s="480"/>
      <c r="N512" s="472"/>
      <c r="O512" s="482"/>
      <c r="P512" s="484"/>
      <c r="Q512" s="486"/>
      <c r="R512" s="488"/>
      <c r="S512" s="490"/>
      <c r="T512" s="492"/>
      <c r="U512" s="494"/>
      <c r="V512" s="496"/>
      <c r="W512" s="498"/>
      <c r="X512" s="466"/>
      <c r="Y512" s="470"/>
      <c r="Z512" s="471"/>
      <c r="AA512" s="472"/>
    </row>
    <row r="513" spans="1:27" thickBot="1"/>
    <row r="514" spans="1:27" ht="11.25" customHeight="1">
      <c r="A514" s="444" t="s">
        <v>74</v>
      </c>
      <c r="B514" s="445"/>
      <c r="C514" s="445"/>
      <c r="D514" s="445"/>
      <c r="E514" s="445"/>
      <c r="F514" s="445"/>
      <c r="G514" s="445"/>
      <c r="H514" s="445"/>
      <c r="I514" s="445"/>
      <c r="J514" s="445"/>
      <c r="K514" s="445"/>
      <c r="L514" s="445"/>
      <c r="M514" s="445"/>
      <c r="N514" s="445"/>
      <c r="O514" s="445"/>
      <c r="P514" s="445"/>
      <c r="Q514" s="445"/>
      <c r="R514" s="445"/>
      <c r="S514" s="445"/>
      <c r="T514" s="445"/>
      <c r="U514" s="445"/>
      <c r="V514" s="445"/>
      <c r="W514" s="445"/>
      <c r="X514" s="445"/>
      <c r="Y514" s="445"/>
      <c r="Z514" s="445"/>
      <c r="AA514" s="446"/>
    </row>
    <row r="515" spans="1:27" ht="12" customHeight="1" thickBot="1">
      <c r="A515" s="447"/>
      <c r="B515" s="448"/>
      <c r="C515" s="448"/>
      <c r="D515" s="448"/>
      <c r="E515" s="448"/>
      <c r="F515" s="448"/>
      <c r="G515" s="448"/>
      <c r="H515" s="448"/>
      <c r="I515" s="448"/>
      <c r="J515" s="448"/>
      <c r="K515" s="448"/>
      <c r="L515" s="448"/>
      <c r="M515" s="448"/>
      <c r="N515" s="448"/>
      <c r="O515" s="448"/>
      <c r="P515" s="448"/>
      <c r="Q515" s="448"/>
      <c r="R515" s="448"/>
      <c r="S515" s="448"/>
      <c r="T515" s="448"/>
      <c r="U515" s="448"/>
      <c r="V515" s="448"/>
      <c r="W515" s="448"/>
      <c r="X515" s="448"/>
      <c r="Y515" s="448"/>
      <c r="Z515" s="448"/>
      <c r="AA515" s="449"/>
    </row>
    <row r="516" spans="1:27" ht="11.25" customHeight="1">
      <c r="A516" s="450"/>
      <c r="B516" s="453" t="s">
        <v>144</v>
      </c>
      <c r="C516" s="453"/>
      <c r="D516" s="453"/>
      <c r="E516" s="453"/>
      <c r="F516" s="453"/>
      <c r="G516" s="453"/>
      <c r="H516" s="453"/>
      <c r="I516" s="453"/>
      <c r="J516" s="453"/>
      <c r="K516" s="453"/>
      <c r="L516" s="453"/>
      <c r="M516" s="453"/>
      <c r="N516" s="453"/>
      <c r="O516" s="453"/>
      <c r="P516" s="453"/>
      <c r="Q516" s="453"/>
      <c r="R516" s="453"/>
      <c r="S516" s="453"/>
      <c r="T516" s="453"/>
      <c r="U516" s="453"/>
      <c r="V516" s="453"/>
      <c r="W516" s="453"/>
      <c r="X516" s="453"/>
      <c r="Y516" s="453"/>
      <c r="Z516" s="453"/>
      <c r="AA516" s="454"/>
    </row>
    <row r="517" spans="1:27" ht="12" customHeight="1" thickBot="1">
      <c r="A517" s="451"/>
      <c r="B517" s="431"/>
      <c r="C517" s="431"/>
      <c r="D517" s="431"/>
      <c r="E517" s="431"/>
      <c r="F517" s="431"/>
      <c r="G517" s="431"/>
      <c r="H517" s="431"/>
      <c r="I517" s="431"/>
      <c r="J517" s="431"/>
      <c r="K517" s="431"/>
      <c r="L517" s="431"/>
      <c r="M517" s="431"/>
      <c r="N517" s="431"/>
      <c r="O517" s="431"/>
      <c r="P517" s="431"/>
      <c r="Q517" s="431"/>
      <c r="R517" s="431"/>
      <c r="S517" s="431"/>
      <c r="T517" s="431"/>
      <c r="U517" s="431"/>
      <c r="V517" s="431"/>
      <c r="W517" s="431"/>
      <c r="X517" s="431"/>
      <c r="Y517" s="431"/>
      <c r="Z517" s="431"/>
      <c r="AA517" s="432"/>
    </row>
    <row r="518" spans="1:27" ht="11.25" customHeight="1">
      <c r="A518" s="451"/>
      <c r="B518" s="427">
        <f ca="1">TODAY()</f>
        <v>42505</v>
      </c>
      <c r="C518" s="428"/>
      <c r="D518" s="428"/>
      <c r="E518" s="428"/>
      <c r="F518" s="428"/>
      <c r="G518" s="428"/>
      <c r="H518" s="428"/>
      <c r="I518" s="428"/>
      <c r="J518" s="428"/>
      <c r="K518" s="428"/>
      <c r="L518" s="428"/>
      <c r="M518" s="429"/>
      <c r="N518" s="455" t="s">
        <v>62</v>
      </c>
      <c r="O518" s="456" t="s">
        <v>63</v>
      </c>
      <c r="P518" s="457"/>
      <c r="Q518" s="458"/>
      <c r="R518" s="456" t="s">
        <v>64</v>
      </c>
      <c r="S518" s="457"/>
      <c r="T518" s="458"/>
      <c r="U518" s="456" t="s">
        <v>65</v>
      </c>
      <c r="V518" s="457"/>
      <c r="W518" s="458"/>
      <c r="X518" s="465" t="s">
        <v>66</v>
      </c>
      <c r="Y518" s="456" t="s">
        <v>67</v>
      </c>
      <c r="Z518" s="457"/>
      <c r="AA518" s="458"/>
    </row>
    <row r="519" spans="1:27" ht="12" customHeight="1" thickBot="1">
      <c r="A519" s="451"/>
      <c r="B519" s="430"/>
      <c r="C519" s="431"/>
      <c r="D519" s="431"/>
      <c r="E519" s="431"/>
      <c r="F519" s="431"/>
      <c r="G519" s="431"/>
      <c r="H519" s="431"/>
      <c r="I519" s="431"/>
      <c r="J519" s="431"/>
      <c r="K519" s="431"/>
      <c r="L519" s="431"/>
      <c r="M519" s="432"/>
      <c r="N519" s="451"/>
      <c r="O519" s="459"/>
      <c r="P519" s="460"/>
      <c r="Q519" s="461"/>
      <c r="R519" s="459"/>
      <c r="S519" s="460"/>
      <c r="T519" s="461"/>
      <c r="U519" s="459"/>
      <c r="V519" s="460"/>
      <c r="W519" s="461"/>
      <c r="X519" s="451"/>
      <c r="Y519" s="459"/>
      <c r="Z519" s="460"/>
      <c r="AA519" s="461"/>
    </row>
    <row r="520" spans="1:27" ht="11.25" customHeight="1">
      <c r="A520" s="451"/>
      <c r="B520" s="421" t="s">
        <v>149</v>
      </c>
      <c r="C520" s="422"/>
      <c r="D520" s="422"/>
      <c r="E520" s="422"/>
      <c r="F520" s="422"/>
      <c r="G520" s="422"/>
      <c r="H520" s="422"/>
      <c r="I520" s="422"/>
      <c r="J520" s="422"/>
      <c r="K520" s="422"/>
      <c r="L520" s="422"/>
      <c r="M520" s="423"/>
      <c r="N520" s="451"/>
      <c r="O520" s="459"/>
      <c r="P520" s="460"/>
      <c r="Q520" s="461"/>
      <c r="R520" s="459"/>
      <c r="S520" s="460"/>
      <c r="T520" s="461"/>
      <c r="U520" s="459"/>
      <c r="V520" s="460"/>
      <c r="W520" s="461"/>
      <c r="X520" s="451"/>
      <c r="Y520" s="459"/>
      <c r="Z520" s="460"/>
      <c r="AA520" s="461"/>
    </row>
    <row r="521" spans="1:27" ht="12" customHeight="1" thickBot="1">
      <c r="A521" s="452"/>
      <c r="B521" s="424"/>
      <c r="C521" s="425"/>
      <c r="D521" s="425"/>
      <c r="E521" s="425"/>
      <c r="F521" s="425"/>
      <c r="G521" s="425"/>
      <c r="H521" s="425"/>
      <c r="I521" s="425"/>
      <c r="J521" s="425"/>
      <c r="K521" s="425"/>
      <c r="L521" s="425"/>
      <c r="M521" s="426"/>
      <c r="N521" s="452"/>
      <c r="O521" s="462"/>
      <c r="P521" s="463"/>
      <c r="Q521" s="464"/>
      <c r="R521" s="462"/>
      <c r="S521" s="463"/>
      <c r="T521" s="464"/>
      <c r="U521" s="462"/>
      <c r="V521" s="463"/>
      <c r="W521" s="464"/>
      <c r="X521" s="452"/>
      <c r="Y521" s="462"/>
      <c r="Z521" s="463"/>
      <c r="AA521" s="464"/>
    </row>
    <row r="522" spans="1:27" ht="11.25" customHeight="1">
      <c r="A522" s="433" t="s">
        <v>68</v>
      </c>
      <c r="B522" s="421" t="str">
        <f>Sorsolás!E31</f>
        <v>AIRIZER EMESE</v>
      </c>
      <c r="C522" s="422"/>
      <c r="D522" s="422"/>
      <c r="E522" s="422"/>
      <c r="F522" s="422"/>
      <c r="G522" s="422"/>
      <c r="H522" s="422"/>
      <c r="I522" s="422"/>
      <c r="J522" s="422"/>
      <c r="K522" s="422"/>
      <c r="L522" s="422"/>
      <c r="M522" s="423"/>
      <c r="N522" s="435">
        <v>6</v>
      </c>
      <c r="O522" s="437"/>
      <c r="P522" s="439"/>
      <c r="Q522" s="441"/>
      <c r="R522" s="437"/>
      <c r="S522" s="439"/>
      <c r="T522" s="441"/>
      <c r="U522" s="437"/>
      <c r="V522" s="439"/>
      <c r="W522" s="441"/>
      <c r="X522" s="455"/>
      <c r="Y522" s="467"/>
      <c r="Z522" s="457"/>
      <c r="AA522" s="458"/>
    </row>
    <row r="523" spans="1:27" ht="12" customHeight="1" thickBot="1">
      <c r="A523" s="443"/>
      <c r="B523" s="424"/>
      <c r="C523" s="425"/>
      <c r="D523" s="425"/>
      <c r="E523" s="425"/>
      <c r="F523" s="425"/>
      <c r="G523" s="425"/>
      <c r="H523" s="425"/>
      <c r="I523" s="425"/>
      <c r="J523" s="425"/>
      <c r="K523" s="425"/>
      <c r="L523" s="425"/>
      <c r="M523" s="426"/>
      <c r="N523" s="436"/>
      <c r="O523" s="438"/>
      <c r="P523" s="440"/>
      <c r="Q523" s="442"/>
      <c r="R523" s="438"/>
      <c r="S523" s="440"/>
      <c r="T523" s="442"/>
      <c r="U523" s="438"/>
      <c r="V523" s="440"/>
      <c r="W523" s="442"/>
      <c r="X523" s="466"/>
      <c r="Y523" s="462"/>
      <c r="Z523" s="463"/>
      <c r="AA523" s="464"/>
    </row>
    <row r="524" spans="1:27" ht="11.25" customHeight="1">
      <c r="A524" s="433" t="s">
        <v>71</v>
      </c>
      <c r="B524" s="421" t="str">
        <f>Sorsolás!E32</f>
        <v>ZTE-ZÁÉV</v>
      </c>
      <c r="C524" s="422"/>
      <c r="D524" s="422"/>
      <c r="E524" s="422"/>
      <c r="F524" s="422"/>
      <c r="G524" s="422"/>
      <c r="H524" s="422"/>
      <c r="I524" s="422"/>
      <c r="J524" s="422"/>
      <c r="K524" s="422"/>
      <c r="L524" s="422"/>
      <c r="M524" s="423"/>
      <c r="N524" s="435">
        <v>5</v>
      </c>
      <c r="O524" s="437"/>
      <c r="P524" s="439"/>
      <c r="Q524" s="441"/>
      <c r="R524" s="437"/>
      <c r="S524" s="439"/>
      <c r="T524" s="441"/>
      <c r="U524" s="437"/>
      <c r="V524" s="439"/>
      <c r="W524" s="441"/>
      <c r="X524" s="455"/>
      <c r="Y524" s="467"/>
      <c r="Z524" s="468"/>
      <c r="AA524" s="469"/>
    </row>
    <row r="525" spans="1:27" ht="12" customHeight="1" thickBot="1">
      <c r="A525" s="443"/>
      <c r="B525" s="424"/>
      <c r="C525" s="425"/>
      <c r="D525" s="425"/>
      <c r="E525" s="425"/>
      <c r="F525" s="425"/>
      <c r="G525" s="425"/>
      <c r="H525" s="425"/>
      <c r="I525" s="425"/>
      <c r="J525" s="425"/>
      <c r="K525" s="425"/>
      <c r="L525" s="425"/>
      <c r="M525" s="426"/>
      <c r="N525" s="436"/>
      <c r="O525" s="438"/>
      <c r="P525" s="440"/>
      <c r="Q525" s="442"/>
      <c r="R525" s="438"/>
      <c r="S525" s="440"/>
      <c r="T525" s="442"/>
      <c r="U525" s="438"/>
      <c r="V525" s="440"/>
      <c r="W525" s="442"/>
      <c r="X525" s="466"/>
      <c r="Y525" s="470"/>
      <c r="Z525" s="471"/>
      <c r="AA525" s="472"/>
    </row>
    <row r="526" spans="1:27" ht="11.25" customHeight="1">
      <c r="A526" s="433" t="s">
        <v>70</v>
      </c>
      <c r="B526" s="427">
        <f>Sorsolás!E33</f>
        <v>27671</v>
      </c>
      <c r="C526" s="422"/>
      <c r="D526" s="422"/>
      <c r="E526" s="422"/>
      <c r="F526" s="422"/>
      <c r="G526" s="422"/>
      <c r="H526" s="422"/>
      <c r="I526" s="422"/>
      <c r="J526" s="422"/>
      <c r="K526" s="422"/>
      <c r="L526" s="422"/>
      <c r="M526" s="423"/>
      <c r="N526" s="435">
        <v>3</v>
      </c>
      <c r="O526" s="437"/>
      <c r="P526" s="439"/>
      <c r="Q526" s="441"/>
      <c r="R526" s="437"/>
      <c r="S526" s="439"/>
      <c r="T526" s="441"/>
      <c r="U526" s="437"/>
      <c r="V526" s="439"/>
      <c r="W526" s="441"/>
      <c r="X526" s="455"/>
      <c r="Y526" s="467"/>
      <c r="Z526" s="468"/>
      <c r="AA526" s="469"/>
    </row>
    <row r="527" spans="1:27" ht="12" customHeight="1" thickBot="1">
      <c r="A527" s="443"/>
      <c r="B527" s="424"/>
      <c r="C527" s="425"/>
      <c r="D527" s="425"/>
      <c r="E527" s="425"/>
      <c r="F527" s="425"/>
      <c r="G527" s="425"/>
      <c r="H527" s="425"/>
      <c r="I527" s="425"/>
      <c r="J527" s="425"/>
      <c r="K527" s="425"/>
      <c r="L527" s="425"/>
      <c r="M527" s="426"/>
      <c r="N527" s="436"/>
      <c r="O527" s="438"/>
      <c r="P527" s="440"/>
      <c r="Q527" s="442"/>
      <c r="R527" s="438"/>
      <c r="S527" s="440"/>
      <c r="T527" s="442"/>
      <c r="U527" s="438"/>
      <c r="V527" s="440"/>
      <c r="W527" s="442"/>
      <c r="X527" s="466"/>
      <c r="Y527" s="470"/>
      <c r="Z527" s="471"/>
      <c r="AA527" s="472"/>
    </row>
    <row r="528" spans="1:27" ht="11.25" customHeight="1">
      <c r="A528" s="433" t="s">
        <v>69</v>
      </c>
      <c r="B528" s="421">
        <f>Sorsolás!E34</f>
        <v>57</v>
      </c>
      <c r="C528" s="422"/>
      <c r="D528" s="422"/>
      <c r="E528" s="422"/>
      <c r="F528" s="422"/>
      <c r="G528" s="422"/>
      <c r="H528" s="422"/>
      <c r="I528" s="422"/>
      <c r="J528" s="422"/>
      <c r="K528" s="422"/>
      <c r="L528" s="422"/>
      <c r="M528" s="423"/>
      <c r="N528" s="435">
        <v>4</v>
      </c>
      <c r="O528" s="437"/>
      <c r="P528" s="439"/>
      <c r="Q528" s="441"/>
      <c r="R528" s="437"/>
      <c r="S528" s="439"/>
      <c r="T528" s="441"/>
      <c r="U528" s="437"/>
      <c r="V528" s="439"/>
      <c r="W528" s="441"/>
      <c r="X528" s="455"/>
      <c r="Y528" s="467"/>
      <c r="Z528" s="468"/>
      <c r="AA528" s="469"/>
    </row>
    <row r="529" spans="1:27" ht="12" customHeight="1" thickBot="1">
      <c r="A529" s="434"/>
      <c r="B529" s="424"/>
      <c r="C529" s="425"/>
      <c r="D529" s="425"/>
      <c r="E529" s="425"/>
      <c r="F529" s="425"/>
      <c r="G529" s="425"/>
      <c r="H529" s="425"/>
      <c r="I529" s="425"/>
      <c r="J529" s="425"/>
      <c r="K529" s="425"/>
      <c r="L529" s="425"/>
      <c r="M529" s="426"/>
      <c r="N529" s="436"/>
      <c r="O529" s="438"/>
      <c r="P529" s="440"/>
      <c r="Q529" s="442"/>
      <c r="R529" s="438"/>
      <c r="S529" s="440"/>
      <c r="T529" s="442"/>
      <c r="U529" s="438"/>
      <c r="V529" s="440"/>
      <c r="W529" s="442"/>
      <c r="X529" s="466"/>
      <c r="Y529" s="470"/>
      <c r="Z529" s="471"/>
      <c r="AA529" s="472"/>
    </row>
    <row r="530" spans="1:27" ht="11.25" customHeight="1">
      <c r="A530" s="473" t="s">
        <v>72</v>
      </c>
      <c r="B530" s="475"/>
      <c r="C530" s="476"/>
      <c r="D530" s="476"/>
      <c r="E530" s="477"/>
      <c r="F530" s="475" t="s">
        <v>73</v>
      </c>
      <c r="G530" s="476"/>
      <c r="H530" s="477"/>
      <c r="I530" s="475"/>
      <c r="J530" s="476"/>
      <c r="K530" s="476"/>
      <c r="L530" s="476"/>
      <c r="M530" s="477"/>
      <c r="N530" s="469" t="s">
        <v>65</v>
      </c>
      <c r="O530" s="481"/>
      <c r="P530" s="483"/>
      <c r="Q530" s="485"/>
      <c r="R530" s="487"/>
      <c r="S530" s="489"/>
      <c r="T530" s="491"/>
      <c r="U530" s="493"/>
      <c r="V530" s="495"/>
      <c r="W530" s="497"/>
      <c r="X530" s="455"/>
      <c r="Y530" s="467"/>
      <c r="Z530" s="468"/>
      <c r="AA530" s="469"/>
    </row>
    <row r="531" spans="1:27" ht="12" customHeight="1" thickBot="1">
      <c r="A531" s="474"/>
      <c r="B531" s="478"/>
      <c r="C531" s="479"/>
      <c r="D531" s="479"/>
      <c r="E531" s="480"/>
      <c r="F531" s="478"/>
      <c r="G531" s="479"/>
      <c r="H531" s="480"/>
      <c r="I531" s="478"/>
      <c r="J531" s="479"/>
      <c r="K531" s="479"/>
      <c r="L531" s="479"/>
      <c r="M531" s="480"/>
      <c r="N531" s="472"/>
      <c r="O531" s="482"/>
      <c r="P531" s="484"/>
      <c r="Q531" s="486"/>
      <c r="R531" s="488"/>
      <c r="S531" s="490"/>
      <c r="T531" s="492"/>
      <c r="U531" s="494"/>
      <c r="V531" s="496"/>
      <c r="W531" s="498"/>
      <c r="X531" s="466"/>
      <c r="Y531" s="470"/>
      <c r="Z531" s="471"/>
      <c r="AA531" s="472"/>
    </row>
    <row r="532" spans="1:27" ht="12" customHeight="1" thickBot="1"/>
    <row r="533" spans="1:27" ht="11.25" customHeight="1">
      <c r="A533" s="444" t="s">
        <v>74</v>
      </c>
      <c r="B533" s="445"/>
      <c r="C533" s="445"/>
      <c r="D533" s="445"/>
      <c r="E533" s="445"/>
      <c r="F533" s="445"/>
      <c r="G533" s="445"/>
      <c r="H533" s="445"/>
      <c r="I533" s="445"/>
      <c r="J533" s="445"/>
      <c r="K533" s="445"/>
      <c r="L533" s="445"/>
      <c r="M533" s="445"/>
      <c r="N533" s="445"/>
      <c r="O533" s="445"/>
      <c r="P533" s="445"/>
      <c r="Q533" s="445"/>
      <c r="R533" s="445"/>
      <c r="S533" s="445"/>
      <c r="T533" s="445"/>
      <c r="U533" s="445"/>
      <c r="V533" s="445"/>
      <c r="W533" s="445"/>
      <c r="X533" s="445"/>
      <c r="Y533" s="445"/>
      <c r="Z533" s="445"/>
      <c r="AA533" s="446"/>
    </row>
    <row r="534" spans="1:27" ht="12" customHeight="1" thickBot="1">
      <c r="A534" s="447"/>
      <c r="B534" s="448"/>
      <c r="C534" s="448"/>
      <c r="D534" s="448"/>
      <c r="E534" s="448"/>
      <c r="F534" s="448"/>
      <c r="G534" s="448"/>
      <c r="H534" s="448"/>
      <c r="I534" s="448"/>
      <c r="J534" s="448"/>
      <c r="K534" s="448"/>
      <c r="L534" s="448"/>
      <c r="M534" s="448"/>
      <c r="N534" s="448"/>
      <c r="O534" s="448"/>
      <c r="P534" s="448"/>
      <c r="Q534" s="448"/>
      <c r="R534" s="448"/>
      <c r="S534" s="448"/>
      <c r="T534" s="448"/>
      <c r="U534" s="448"/>
      <c r="V534" s="448"/>
      <c r="W534" s="448"/>
      <c r="X534" s="448"/>
      <c r="Y534" s="448"/>
      <c r="Z534" s="448"/>
      <c r="AA534" s="449"/>
    </row>
    <row r="535" spans="1:27" ht="11.25" customHeight="1">
      <c r="A535" s="450"/>
      <c r="B535" s="453" t="s">
        <v>144</v>
      </c>
      <c r="C535" s="453"/>
      <c r="D535" s="453"/>
      <c r="E535" s="453"/>
      <c r="F535" s="453"/>
      <c r="G535" s="453"/>
      <c r="H535" s="453"/>
      <c r="I535" s="453"/>
      <c r="J535" s="453"/>
      <c r="K535" s="453"/>
      <c r="L535" s="453"/>
      <c r="M535" s="453"/>
      <c r="N535" s="453"/>
      <c r="O535" s="453"/>
      <c r="P535" s="453"/>
      <c r="Q535" s="453"/>
      <c r="R535" s="453"/>
      <c r="S535" s="453"/>
      <c r="T535" s="453"/>
      <c r="U535" s="453"/>
      <c r="V535" s="453"/>
      <c r="W535" s="453"/>
      <c r="X535" s="453"/>
      <c r="Y535" s="453"/>
      <c r="Z535" s="453"/>
      <c r="AA535" s="454"/>
    </row>
    <row r="536" spans="1:27" ht="12" customHeight="1" thickBot="1">
      <c r="A536" s="451"/>
      <c r="B536" s="431"/>
      <c r="C536" s="431"/>
      <c r="D536" s="431"/>
      <c r="E536" s="431"/>
      <c r="F536" s="431"/>
      <c r="G536" s="431"/>
      <c r="H536" s="431"/>
      <c r="I536" s="431"/>
      <c r="J536" s="431"/>
      <c r="K536" s="431"/>
      <c r="L536" s="431"/>
      <c r="M536" s="431"/>
      <c r="N536" s="431"/>
      <c r="O536" s="431"/>
      <c r="P536" s="431"/>
      <c r="Q536" s="431"/>
      <c r="R536" s="431"/>
      <c r="S536" s="431"/>
      <c r="T536" s="431"/>
      <c r="U536" s="431"/>
      <c r="V536" s="431"/>
      <c r="W536" s="431"/>
      <c r="X536" s="431"/>
      <c r="Y536" s="431"/>
      <c r="Z536" s="431"/>
      <c r="AA536" s="432"/>
    </row>
    <row r="537" spans="1:27" ht="11.25" customHeight="1">
      <c r="A537" s="451"/>
      <c r="B537" s="427">
        <f ca="1">TODAY()</f>
        <v>42505</v>
      </c>
      <c r="C537" s="428"/>
      <c r="D537" s="428"/>
      <c r="E537" s="428"/>
      <c r="F537" s="428"/>
      <c r="G537" s="428"/>
      <c r="H537" s="428"/>
      <c r="I537" s="428"/>
      <c r="J537" s="428"/>
      <c r="K537" s="428"/>
      <c r="L537" s="428"/>
      <c r="M537" s="429"/>
      <c r="N537" s="455" t="s">
        <v>62</v>
      </c>
      <c r="O537" s="456" t="s">
        <v>63</v>
      </c>
      <c r="P537" s="457"/>
      <c r="Q537" s="458"/>
      <c r="R537" s="456" t="s">
        <v>64</v>
      </c>
      <c r="S537" s="457"/>
      <c r="T537" s="458"/>
      <c r="U537" s="456" t="s">
        <v>65</v>
      </c>
      <c r="V537" s="457"/>
      <c r="W537" s="458"/>
      <c r="X537" s="465" t="s">
        <v>66</v>
      </c>
      <c r="Y537" s="456" t="s">
        <v>67</v>
      </c>
      <c r="Z537" s="457"/>
      <c r="AA537" s="458"/>
    </row>
    <row r="538" spans="1:27" ht="12" customHeight="1" thickBot="1">
      <c r="A538" s="451"/>
      <c r="B538" s="430"/>
      <c r="C538" s="431"/>
      <c r="D538" s="431"/>
      <c r="E538" s="431"/>
      <c r="F538" s="431"/>
      <c r="G538" s="431"/>
      <c r="H538" s="431"/>
      <c r="I538" s="431"/>
      <c r="J538" s="431"/>
      <c r="K538" s="431"/>
      <c r="L538" s="431"/>
      <c r="M538" s="432"/>
      <c r="N538" s="451"/>
      <c r="O538" s="459"/>
      <c r="P538" s="460"/>
      <c r="Q538" s="461"/>
      <c r="R538" s="459"/>
      <c r="S538" s="460"/>
      <c r="T538" s="461"/>
      <c r="U538" s="459"/>
      <c r="V538" s="460"/>
      <c r="W538" s="461"/>
      <c r="X538" s="451"/>
      <c r="Y538" s="459"/>
      <c r="Z538" s="460"/>
      <c r="AA538" s="461"/>
    </row>
    <row r="539" spans="1:27" ht="11.25" customHeight="1">
      <c r="A539" s="451"/>
      <c r="B539" s="421" t="s">
        <v>149</v>
      </c>
      <c r="C539" s="422"/>
      <c r="D539" s="422"/>
      <c r="E539" s="422"/>
      <c r="F539" s="422"/>
      <c r="G539" s="422"/>
      <c r="H539" s="422"/>
      <c r="I539" s="422"/>
      <c r="J539" s="422"/>
      <c r="K539" s="422"/>
      <c r="L539" s="422"/>
      <c r="M539" s="423"/>
      <c r="N539" s="451"/>
      <c r="O539" s="459"/>
      <c r="P539" s="460"/>
      <c r="Q539" s="461"/>
      <c r="R539" s="459"/>
      <c r="S539" s="460"/>
      <c r="T539" s="461"/>
      <c r="U539" s="459"/>
      <c r="V539" s="460"/>
      <c r="W539" s="461"/>
      <c r="X539" s="451"/>
      <c r="Y539" s="459"/>
      <c r="Z539" s="460"/>
      <c r="AA539" s="461"/>
    </row>
    <row r="540" spans="1:27" ht="12" customHeight="1" thickBot="1">
      <c r="A540" s="452"/>
      <c r="B540" s="424"/>
      <c r="C540" s="425"/>
      <c r="D540" s="425"/>
      <c r="E540" s="425"/>
      <c r="F540" s="425"/>
      <c r="G540" s="425"/>
      <c r="H540" s="425"/>
      <c r="I540" s="425"/>
      <c r="J540" s="425"/>
      <c r="K540" s="425"/>
      <c r="L540" s="425"/>
      <c r="M540" s="426"/>
      <c r="N540" s="452"/>
      <c r="O540" s="462"/>
      <c r="P540" s="463"/>
      <c r="Q540" s="464"/>
      <c r="R540" s="462"/>
      <c r="S540" s="463"/>
      <c r="T540" s="464"/>
      <c r="U540" s="462"/>
      <c r="V540" s="463"/>
      <c r="W540" s="464"/>
      <c r="X540" s="452"/>
      <c r="Y540" s="462"/>
      <c r="Z540" s="463"/>
      <c r="AA540" s="464"/>
    </row>
    <row r="541" spans="1:27" ht="11.25" customHeight="1">
      <c r="A541" s="433" t="s">
        <v>68</v>
      </c>
      <c r="B541" s="421" t="str">
        <f>Sorsolás!B35</f>
        <v>SAJERMANN NÓRA</v>
      </c>
      <c r="C541" s="422"/>
      <c r="D541" s="422"/>
      <c r="E541" s="422"/>
      <c r="F541" s="422"/>
      <c r="G541" s="422"/>
      <c r="H541" s="422"/>
      <c r="I541" s="422"/>
      <c r="J541" s="422"/>
      <c r="K541" s="422"/>
      <c r="L541" s="422"/>
      <c r="M541" s="423"/>
      <c r="N541" s="435">
        <v>3</v>
      </c>
      <c r="O541" s="437"/>
      <c r="P541" s="439"/>
      <c r="Q541" s="441"/>
      <c r="R541" s="437"/>
      <c r="S541" s="439"/>
      <c r="T541" s="441"/>
      <c r="U541" s="437"/>
      <c r="V541" s="439"/>
      <c r="W541" s="441"/>
      <c r="X541" s="455"/>
      <c r="Y541" s="467"/>
      <c r="Z541" s="457"/>
      <c r="AA541" s="458"/>
    </row>
    <row r="542" spans="1:27" ht="12" customHeight="1" thickBot="1">
      <c r="A542" s="443"/>
      <c r="B542" s="424"/>
      <c r="C542" s="425"/>
      <c r="D542" s="425"/>
      <c r="E542" s="425"/>
      <c r="F542" s="425"/>
      <c r="G542" s="425"/>
      <c r="H542" s="425"/>
      <c r="I542" s="425"/>
      <c r="J542" s="425"/>
      <c r="K542" s="425"/>
      <c r="L542" s="425"/>
      <c r="M542" s="426"/>
      <c r="N542" s="436"/>
      <c r="O542" s="438"/>
      <c r="P542" s="440"/>
      <c r="Q542" s="442"/>
      <c r="R542" s="438"/>
      <c r="S542" s="440"/>
      <c r="T542" s="442"/>
      <c r="U542" s="438"/>
      <c r="V542" s="440"/>
      <c r="W542" s="442"/>
      <c r="X542" s="466"/>
      <c r="Y542" s="462"/>
      <c r="Z542" s="463"/>
      <c r="AA542" s="464"/>
    </row>
    <row r="543" spans="1:27" ht="11.25" customHeight="1">
      <c r="A543" s="433" t="s">
        <v>71</v>
      </c>
      <c r="B543" s="421" t="str">
        <f>Sorsolás!B36</f>
        <v>RÁKOSHEGYI VSE</v>
      </c>
      <c r="C543" s="422"/>
      <c r="D543" s="422"/>
      <c r="E543" s="422"/>
      <c r="F543" s="422"/>
      <c r="G543" s="422"/>
      <c r="H543" s="422"/>
      <c r="I543" s="422"/>
      <c r="J543" s="422"/>
      <c r="K543" s="422"/>
      <c r="L543" s="422"/>
      <c r="M543" s="423"/>
      <c r="N543" s="435">
        <v>4</v>
      </c>
      <c r="O543" s="437"/>
      <c r="P543" s="439"/>
      <c r="Q543" s="441"/>
      <c r="R543" s="437"/>
      <c r="S543" s="439"/>
      <c r="T543" s="441"/>
      <c r="U543" s="437"/>
      <c r="V543" s="439"/>
      <c r="W543" s="441"/>
      <c r="X543" s="455"/>
      <c r="Y543" s="467"/>
      <c r="Z543" s="468"/>
      <c r="AA543" s="469"/>
    </row>
    <row r="544" spans="1:27" ht="12" customHeight="1" thickBot="1">
      <c r="A544" s="443"/>
      <c r="B544" s="424"/>
      <c r="C544" s="425"/>
      <c r="D544" s="425"/>
      <c r="E544" s="425"/>
      <c r="F544" s="425"/>
      <c r="G544" s="425"/>
      <c r="H544" s="425"/>
      <c r="I544" s="425"/>
      <c r="J544" s="425"/>
      <c r="K544" s="425"/>
      <c r="L544" s="425"/>
      <c r="M544" s="426"/>
      <c r="N544" s="436"/>
      <c r="O544" s="438"/>
      <c r="P544" s="440"/>
      <c r="Q544" s="442"/>
      <c r="R544" s="438"/>
      <c r="S544" s="440"/>
      <c r="T544" s="442"/>
      <c r="U544" s="438"/>
      <c r="V544" s="440"/>
      <c r="W544" s="442"/>
      <c r="X544" s="466"/>
      <c r="Y544" s="470"/>
      <c r="Z544" s="471"/>
      <c r="AA544" s="472"/>
    </row>
    <row r="545" spans="1:27" ht="11.25" customHeight="1">
      <c r="A545" s="433" t="s">
        <v>70</v>
      </c>
      <c r="B545" s="427">
        <f>Sorsolás!B37</f>
        <v>33229</v>
      </c>
      <c r="C545" s="422"/>
      <c r="D545" s="422"/>
      <c r="E545" s="422"/>
      <c r="F545" s="422"/>
      <c r="G545" s="422"/>
      <c r="H545" s="422"/>
      <c r="I545" s="422"/>
      <c r="J545" s="422"/>
      <c r="K545" s="422"/>
      <c r="L545" s="422"/>
      <c r="M545" s="423"/>
      <c r="N545" s="435">
        <v>6</v>
      </c>
      <c r="O545" s="437"/>
      <c r="P545" s="439"/>
      <c r="Q545" s="441"/>
      <c r="R545" s="437"/>
      <c r="S545" s="439"/>
      <c r="T545" s="441"/>
      <c r="U545" s="437"/>
      <c r="V545" s="439"/>
      <c r="W545" s="441"/>
      <c r="X545" s="455"/>
      <c r="Y545" s="467"/>
      <c r="Z545" s="468"/>
      <c r="AA545" s="469"/>
    </row>
    <row r="546" spans="1:27" ht="12" customHeight="1" thickBot="1">
      <c r="A546" s="443"/>
      <c r="B546" s="424"/>
      <c r="C546" s="425"/>
      <c r="D546" s="425"/>
      <c r="E546" s="425"/>
      <c r="F546" s="425"/>
      <c r="G546" s="425"/>
      <c r="H546" s="425"/>
      <c r="I546" s="425"/>
      <c r="J546" s="425"/>
      <c r="K546" s="425"/>
      <c r="L546" s="425"/>
      <c r="M546" s="426"/>
      <c r="N546" s="436"/>
      <c r="O546" s="438"/>
      <c r="P546" s="440"/>
      <c r="Q546" s="442"/>
      <c r="R546" s="438"/>
      <c r="S546" s="440"/>
      <c r="T546" s="442"/>
      <c r="U546" s="438"/>
      <c r="V546" s="440"/>
      <c r="W546" s="442"/>
      <c r="X546" s="466"/>
      <c r="Y546" s="470"/>
      <c r="Z546" s="471"/>
      <c r="AA546" s="472"/>
    </row>
    <row r="547" spans="1:27" ht="11.25" customHeight="1">
      <c r="A547" s="433" t="s">
        <v>69</v>
      </c>
      <c r="B547" s="421">
        <f>Sorsolás!B38</f>
        <v>1285</v>
      </c>
      <c r="C547" s="422"/>
      <c r="D547" s="422"/>
      <c r="E547" s="422"/>
      <c r="F547" s="422"/>
      <c r="G547" s="422"/>
      <c r="H547" s="422"/>
      <c r="I547" s="422"/>
      <c r="J547" s="422"/>
      <c r="K547" s="422"/>
      <c r="L547" s="422"/>
      <c r="M547" s="423"/>
      <c r="N547" s="435">
        <v>5</v>
      </c>
      <c r="O547" s="437"/>
      <c r="P547" s="439"/>
      <c r="Q547" s="441"/>
      <c r="R547" s="437"/>
      <c r="S547" s="439"/>
      <c r="T547" s="441"/>
      <c r="U547" s="437"/>
      <c r="V547" s="439"/>
      <c r="W547" s="441"/>
      <c r="X547" s="455"/>
      <c r="Y547" s="467"/>
      <c r="Z547" s="468"/>
      <c r="AA547" s="469"/>
    </row>
    <row r="548" spans="1:27" ht="12" customHeight="1" thickBot="1">
      <c r="A548" s="434"/>
      <c r="B548" s="424"/>
      <c r="C548" s="425"/>
      <c r="D548" s="425"/>
      <c r="E548" s="425"/>
      <c r="F548" s="425"/>
      <c r="G548" s="425"/>
      <c r="H548" s="425"/>
      <c r="I548" s="425"/>
      <c r="J548" s="425"/>
      <c r="K548" s="425"/>
      <c r="L548" s="425"/>
      <c r="M548" s="426"/>
      <c r="N548" s="436"/>
      <c r="O548" s="438"/>
      <c r="P548" s="440"/>
      <c r="Q548" s="442"/>
      <c r="R548" s="438"/>
      <c r="S548" s="440"/>
      <c r="T548" s="442"/>
      <c r="U548" s="438"/>
      <c r="V548" s="440"/>
      <c r="W548" s="442"/>
      <c r="X548" s="466"/>
      <c r="Y548" s="470"/>
      <c r="Z548" s="471"/>
      <c r="AA548" s="472"/>
    </row>
    <row r="549" spans="1:27" ht="11.25" customHeight="1">
      <c r="A549" s="473" t="s">
        <v>72</v>
      </c>
      <c r="B549" s="475"/>
      <c r="C549" s="476"/>
      <c r="D549" s="476"/>
      <c r="E549" s="477"/>
      <c r="F549" s="475" t="s">
        <v>73</v>
      </c>
      <c r="G549" s="476"/>
      <c r="H549" s="477"/>
      <c r="I549" s="475"/>
      <c r="J549" s="476"/>
      <c r="K549" s="476"/>
      <c r="L549" s="476"/>
      <c r="M549" s="477"/>
      <c r="N549" s="469" t="s">
        <v>65</v>
      </c>
      <c r="O549" s="481"/>
      <c r="P549" s="483"/>
      <c r="Q549" s="485"/>
      <c r="R549" s="487"/>
      <c r="S549" s="489"/>
      <c r="T549" s="491"/>
      <c r="U549" s="493"/>
      <c r="V549" s="495"/>
      <c r="W549" s="497"/>
      <c r="X549" s="455"/>
      <c r="Y549" s="467"/>
      <c r="Z549" s="468"/>
      <c r="AA549" s="469"/>
    </row>
    <row r="550" spans="1:27" ht="12" customHeight="1" thickBot="1">
      <c r="A550" s="474"/>
      <c r="B550" s="478"/>
      <c r="C550" s="479"/>
      <c r="D550" s="479"/>
      <c r="E550" s="480"/>
      <c r="F550" s="478"/>
      <c r="G550" s="479"/>
      <c r="H550" s="480"/>
      <c r="I550" s="478"/>
      <c r="J550" s="479"/>
      <c r="K550" s="479"/>
      <c r="L550" s="479"/>
      <c r="M550" s="480"/>
      <c r="N550" s="472"/>
      <c r="O550" s="482"/>
      <c r="P550" s="484"/>
      <c r="Q550" s="486"/>
      <c r="R550" s="488"/>
      <c r="S550" s="490"/>
      <c r="T550" s="492"/>
      <c r="U550" s="494"/>
      <c r="V550" s="496"/>
      <c r="W550" s="498"/>
      <c r="X550" s="466"/>
      <c r="Y550" s="470"/>
      <c r="Z550" s="471"/>
      <c r="AA550" s="472"/>
    </row>
    <row r="551" spans="1:27" thickBot="1"/>
    <row r="552" spans="1:27" ht="11.25" customHeight="1">
      <c r="A552" s="444" t="s">
        <v>74</v>
      </c>
      <c r="B552" s="445"/>
      <c r="C552" s="445"/>
      <c r="D552" s="445"/>
      <c r="E552" s="445"/>
      <c r="F552" s="445"/>
      <c r="G552" s="445"/>
      <c r="H552" s="445"/>
      <c r="I552" s="445"/>
      <c r="J552" s="445"/>
      <c r="K552" s="445"/>
      <c r="L552" s="445"/>
      <c r="M552" s="445"/>
      <c r="N552" s="445"/>
      <c r="O552" s="445"/>
      <c r="P552" s="445"/>
      <c r="Q552" s="445"/>
      <c r="R552" s="445"/>
      <c r="S552" s="445"/>
      <c r="T552" s="445"/>
      <c r="U552" s="445"/>
      <c r="V552" s="445"/>
      <c r="W552" s="445"/>
      <c r="X552" s="445"/>
      <c r="Y552" s="445"/>
      <c r="Z552" s="445"/>
      <c r="AA552" s="446"/>
    </row>
    <row r="553" spans="1:27" ht="12" customHeight="1" thickBot="1">
      <c r="A553" s="447"/>
      <c r="B553" s="448"/>
      <c r="C553" s="448"/>
      <c r="D553" s="448"/>
      <c r="E553" s="448"/>
      <c r="F553" s="448"/>
      <c r="G553" s="448"/>
      <c r="H553" s="448"/>
      <c r="I553" s="448"/>
      <c r="J553" s="448"/>
      <c r="K553" s="448"/>
      <c r="L553" s="448"/>
      <c r="M553" s="448"/>
      <c r="N553" s="448"/>
      <c r="O553" s="448"/>
      <c r="P553" s="448"/>
      <c r="Q553" s="448"/>
      <c r="R553" s="448"/>
      <c r="S553" s="448"/>
      <c r="T553" s="448"/>
      <c r="U553" s="448"/>
      <c r="V553" s="448"/>
      <c r="W553" s="448"/>
      <c r="X553" s="448"/>
      <c r="Y553" s="448"/>
      <c r="Z553" s="448"/>
      <c r="AA553" s="449"/>
    </row>
    <row r="554" spans="1:27" ht="11.25" customHeight="1">
      <c r="A554" s="450"/>
      <c r="B554" s="453" t="s">
        <v>144</v>
      </c>
      <c r="C554" s="453"/>
      <c r="D554" s="453"/>
      <c r="E554" s="453"/>
      <c r="F554" s="453"/>
      <c r="G554" s="453"/>
      <c r="H554" s="453"/>
      <c r="I554" s="453"/>
      <c r="J554" s="453"/>
      <c r="K554" s="453"/>
      <c r="L554" s="453"/>
      <c r="M554" s="453"/>
      <c r="N554" s="453"/>
      <c r="O554" s="453"/>
      <c r="P554" s="453"/>
      <c r="Q554" s="453"/>
      <c r="R554" s="453"/>
      <c r="S554" s="453"/>
      <c r="T554" s="453"/>
      <c r="U554" s="453"/>
      <c r="V554" s="453"/>
      <c r="W554" s="453"/>
      <c r="X554" s="453"/>
      <c r="Y554" s="453"/>
      <c r="Z554" s="453"/>
      <c r="AA554" s="454"/>
    </row>
    <row r="555" spans="1:27" ht="12" customHeight="1" thickBot="1">
      <c r="A555" s="451"/>
      <c r="B555" s="431"/>
      <c r="C555" s="431"/>
      <c r="D555" s="431"/>
      <c r="E555" s="431"/>
      <c r="F555" s="431"/>
      <c r="G555" s="431"/>
      <c r="H555" s="431"/>
      <c r="I555" s="431"/>
      <c r="J555" s="431"/>
      <c r="K555" s="431"/>
      <c r="L555" s="431"/>
      <c r="M555" s="431"/>
      <c r="N555" s="431"/>
      <c r="O555" s="431"/>
      <c r="P555" s="431"/>
      <c r="Q555" s="431"/>
      <c r="R555" s="431"/>
      <c r="S555" s="431"/>
      <c r="T555" s="431"/>
      <c r="U555" s="431"/>
      <c r="V555" s="431"/>
      <c r="W555" s="431"/>
      <c r="X555" s="431"/>
      <c r="Y555" s="431"/>
      <c r="Z555" s="431"/>
      <c r="AA555" s="432"/>
    </row>
    <row r="556" spans="1:27" ht="11.25" customHeight="1">
      <c r="A556" s="451"/>
      <c r="B556" s="427">
        <f ca="1">TODAY()</f>
        <v>42505</v>
      </c>
      <c r="C556" s="428"/>
      <c r="D556" s="428"/>
      <c r="E556" s="428"/>
      <c r="F556" s="428"/>
      <c r="G556" s="428"/>
      <c r="H556" s="428"/>
      <c r="I556" s="428"/>
      <c r="J556" s="428"/>
      <c r="K556" s="428"/>
      <c r="L556" s="428"/>
      <c r="M556" s="429"/>
      <c r="N556" s="455" t="s">
        <v>62</v>
      </c>
      <c r="O556" s="456" t="s">
        <v>63</v>
      </c>
      <c r="P556" s="457"/>
      <c r="Q556" s="458"/>
      <c r="R556" s="456" t="s">
        <v>64</v>
      </c>
      <c r="S556" s="457"/>
      <c r="T556" s="458"/>
      <c r="U556" s="456" t="s">
        <v>65</v>
      </c>
      <c r="V556" s="457"/>
      <c r="W556" s="458"/>
      <c r="X556" s="465" t="s">
        <v>66</v>
      </c>
      <c r="Y556" s="456" t="s">
        <v>67</v>
      </c>
      <c r="Z556" s="457"/>
      <c r="AA556" s="458"/>
    </row>
    <row r="557" spans="1:27" ht="12" customHeight="1" thickBot="1">
      <c r="A557" s="451"/>
      <c r="B557" s="430"/>
      <c r="C557" s="431"/>
      <c r="D557" s="431"/>
      <c r="E557" s="431"/>
      <c r="F557" s="431"/>
      <c r="G557" s="431"/>
      <c r="H557" s="431"/>
      <c r="I557" s="431"/>
      <c r="J557" s="431"/>
      <c r="K557" s="431"/>
      <c r="L557" s="431"/>
      <c r="M557" s="432"/>
      <c r="N557" s="451"/>
      <c r="O557" s="459"/>
      <c r="P557" s="460"/>
      <c r="Q557" s="461"/>
      <c r="R557" s="459"/>
      <c r="S557" s="460"/>
      <c r="T557" s="461"/>
      <c r="U557" s="459"/>
      <c r="V557" s="460"/>
      <c r="W557" s="461"/>
      <c r="X557" s="451"/>
      <c r="Y557" s="459"/>
      <c r="Z557" s="460"/>
      <c r="AA557" s="461"/>
    </row>
    <row r="558" spans="1:27" ht="11.25" customHeight="1">
      <c r="A558" s="451"/>
      <c r="B558" s="421" t="s">
        <v>149</v>
      </c>
      <c r="C558" s="422"/>
      <c r="D558" s="422"/>
      <c r="E558" s="422"/>
      <c r="F558" s="422"/>
      <c r="G558" s="422"/>
      <c r="H558" s="422"/>
      <c r="I558" s="422"/>
      <c r="J558" s="422"/>
      <c r="K558" s="422"/>
      <c r="L558" s="422"/>
      <c r="M558" s="423"/>
      <c r="N558" s="451"/>
      <c r="O558" s="459"/>
      <c r="P558" s="460"/>
      <c r="Q558" s="461"/>
      <c r="R558" s="459"/>
      <c r="S558" s="460"/>
      <c r="T558" s="461"/>
      <c r="U558" s="459"/>
      <c r="V558" s="460"/>
      <c r="W558" s="461"/>
      <c r="X558" s="451"/>
      <c r="Y558" s="459"/>
      <c r="Z558" s="460"/>
      <c r="AA558" s="461"/>
    </row>
    <row r="559" spans="1:27" ht="12" customHeight="1" thickBot="1">
      <c r="A559" s="452"/>
      <c r="B559" s="424"/>
      <c r="C559" s="425"/>
      <c r="D559" s="425"/>
      <c r="E559" s="425"/>
      <c r="F559" s="425"/>
      <c r="G559" s="425"/>
      <c r="H559" s="425"/>
      <c r="I559" s="425"/>
      <c r="J559" s="425"/>
      <c r="K559" s="425"/>
      <c r="L559" s="425"/>
      <c r="M559" s="426"/>
      <c r="N559" s="452"/>
      <c r="O559" s="462"/>
      <c r="P559" s="463"/>
      <c r="Q559" s="464"/>
      <c r="R559" s="462"/>
      <c r="S559" s="463"/>
      <c r="T559" s="464"/>
      <c r="U559" s="462"/>
      <c r="V559" s="463"/>
      <c r="W559" s="464"/>
      <c r="X559" s="452"/>
      <c r="Y559" s="462"/>
      <c r="Z559" s="463"/>
      <c r="AA559" s="464"/>
    </row>
    <row r="560" spans="1:27" ht="11.25" customHeight="1">
      <c r="A560" s="433" t="s">
        <v>68</v>
      </c>
      <c r="B560" s="421" t="str">
        <f>Sorsolás!C35</f>
        <v>MÉHÉSZ ANITA</v>
      </c>
      <c r="C560" s="422"/>
      <c r="D560" s="422"/>
      <c r="E560" s="422"/>
      <c r="F560" s="422"/>
      <c r="G560" s="422"/>
      <c r="H560" s="422"/>
      <c r="I560" s="422"/>
      <c r="J560" s="422"/>
      <c r="K560" s="422"/>
      <c r="L560" s="422"/>
      <c r="M560" s="423"/>
      <c r="N560" s="435">
        <v>4</v>
      </c>
      <c r="O560" s="437"/>
      <c r="P560" s="439"/>
      <c r="Q560" s="441"/>
      <c r="R560" s="437"/>
      <c r="S560" s="439"/>
      <c r="T560" s="441"/>
      <c r="U560" s="437"/>
      <c r="V560" s="439"/>
      <c r="W560" s="441"/>
      <c r="X560" s="455"/>
      <c r="Y560" s="467"/>
      <c r="Z560" s="457"/>
      <c r="AA560" s="458"/>
    </row>
    <row r="561" spans="1:27" ht="12" customHeight="1" thickBot="1">
      <c r="A561" s="443"/>
      <c r="B561" s="424"/>
      <c r="C561" s="425"/>
      <c r="D561" s="425"/>
      <c r="E561" s="425"/>
      <c r="F561" s="425"/>
      <c r="G561" s="425"/>
      <c r="H561" s="425"/>
      <c r="I561" s="425"/>
      <c r="J561" s="425"/>
      <c r="K561" s="425"/>
      <c r="L561" s="425"/>
      <c r="M561" s="426"/>
      <c r="N561" s="436"/>
      <c r="O561" s="438"/>
      <c r="P561" s="440"/>
      <c r="Q561" s="442"/>
      <c r="R561" s="438"/>
      <c r="S561" s="440"/>
      <c r="T561" s="442"/>
      <c r="U561" s="438"/>
      <c r="V561" s="440"/>
      <c r="W561" s="442"/>
      <c r="X561" s="466"/>
      <c r="Y561" s="462"/>
      <c r="Z561" s="463"/>
      <c r="AA561" s="464"/>
    </row>
    <row r="562" spans="1:27" ht="11.25" customHeight="1">
      <c r="A562" s="433" t="s">
        <v>71</v>
      </c>
      <c r="B562" s="421" t="str">
        <f>Sorsolás!C36</f>
        <v>RÁKOSHEGYI VSE</v>
      </c>
      <c r="C562" s="422"/>
      <c r="D562" s="422"/>
      <c r="E562" s="422"/>
      <c r="F562" s="422"/>
      <c r="G562" s="422"/>
      <c r="H562" s="422"/>
      <c r="I562" s="422"/>
      <c r="J562" s="422"/>
      <c r="K562" s="422"/>
      <c r="L562" s="422"/>
      <c r="M562" s="423"/>
      <c r="N562" s="435">
        <v>3</v>
      </c>
      <c r="O562" s="437"/>
      <c r="P562" s="439"/>
      <c r="Q562" s="441"/>
      <c r="R562" s="437"/>
      <c r="S562" s="439"/>
      <c r="T562" s="441"/>
      <c r="U562" s="437"/>
      <c r="V562" s="439"/>
      <c r="W562" s="441"/>
      <c r="X562" s="455"/>
      <c r="Y562" s="467"/>
      <c r="Z562" s="468"/>
      <c r="AA562" s="469"/>
    </row>
    <row r="563" spans="1:27" ht="12" customHeight="1" thickBot="1">
      <c r="A563" s="443"/>
      <c r="B563" s="424"/>
      <c r="C563" s="425"/>
      <c r="D563" s="425"/>
      <c r="E563" s="425"/>
      <c r="F563" s="425"/>
      <c r="G563" s="425"/>
      <c r="H563" s="425"/>
      <c r="I563" s="425"/>
      <c r="J563" s="425"/>
      <c r="K563" s="425"/>
      <c r="L563" s="425"/>
      <c r="M563" s="426"/>
      <c r="N563" s="436"/>
      <c r="O563" s="438"/>
      <c r="P563" s="440"/>
      <c r="Q563" s="442"/>
      <c r="R563" s="438"/>
      <c r="S563" s="440"/>
      <c r="T563" s="442"/>
      <c r="U563" s="438"/>
      <c r="V563" s="440"/>
      <c r="W563" s="442"/>
      <c r="X563" s="466"/>
      <c r="Y563" s="470"/>
      <c r="Z563" s="471"/>
      <c r="AA563" s="472"/>
    </row>
    <row r="564" spans="1:27" ht="11.25" customHeight="1">
      <c r="A564" s="433" t="s">
        <v>70</v>
      </c>
      <c r="B564" s="427" t="str">
        <f>Sorsolás!C37</f>
        <v>B33</v>
      </c>
      <c r="C564" s="422"/>
      <c r="D564" s="422"/>
      <c r="E564" s="422"/>
      <c r="F564" s="422"/>
      <c r="G564" s="422"/>
      <c r="H564" s="422"/>
      <c r="I564" s="422"/>
      <c r="J564" s="422"/>
      <c r="K564" s="422"/>
      <c r="L564" s="422"/>
      <c r="M564" s="423"/>
      <c r="N564" s="435">
        <v>5</v>
      </c>
      <c r="O564" s="437"/>
      <c r="P564" s="439"/>
      <c r="Q564" s="441"/>
      <c r="R564" s="437"/>
      <c r="S564" s="439"/>
      <c r="T564" s="441"/>
      <c r="U564" s="437"/>
      <c r="V564" s="439"/>
      <c r="W564" s="441"/>
      <c r="X564" s="455"/>
      <c r="Y564" s="467"/>
      <c r="Z564" s="468"/>
      <c r="AA564" s="469"/>
    </row>
    <row r="565" spans="1:27" ht="12" customHeight="1" thickBot="1">
      <c r="A565" s="443"/>
      <c r="B565" s="424"/>
      <c r="C565" s="425"/>
      <c r="D565" s="425"/>
      <c r="E565" s="425"/>
      <c r="F565" s="425"/>
      <c r="G565" s="425"/>
      <c r="H565" s="425"/>
      <c r="I565" s="425"/>
      <c r="J565" s="425"/>
      <c r="K565" s="425"/>
      <c r="L565" s="425"/>
      <c r="M565" s="426"/>
      <c r="N565" s="436"/>
      <c r="O565" s="438"/>
      <c r="P565" s="440"/>
      <c r="Q565" s="442"/>
      <c r="R565" s="438"/>
      <c r="S565" s="440"/>
      <c r="T565" s="442"/>
      <c r="U565" s="438"/>
      <c r="V565" s="440"/>
      <c r="W565" s="442"/>
      <c r="X565" s="466"/>
      <c r="Y565" s="470"/>
      <c r="Z565" s="471"/>
      <c r="AA565" s="472"/>
    </row>
    <row r="566" spans="1:27" ht="11.25" customHeight="1">
      <c r="A566" s="433" t="s">
        <v>69</v>
      </c>
      <c r="B566" s="421" t="str">
        <f>Sorsolás!C38</f>
        <v>B34</v>
      </c>
      <c r="C566" s="422"/>
      <c r="D566" s="422"/>
      <c r="E566" s="422"/>
      <c r="F566" s="422"/>
      <c r="G566" s="422"/>
      <c r="H566" s="422"/>
      <c r="I566" s="422"/>
      <c r="J566" s="422"/>
      <c r="K566" s="422"/>
      <c r="L566" s="422"/>
      <c r="M566" s="423"/>
      <c r="N566" s="435">
        <v>6</v>
      </c>
      <c r="O566" s="437"/>
      <c r="P566" s="439"/>
      <c r="Q566" s="441"/>
      <c r="R566" s="437"/>
      <c r="S566" s="439"/>
      <c r="T566" s="441"/>
      <c r="U566" s="437"/>
      <c r="V566" s="439"/>
      <c r="W566" s="441"/>
      <c r="X566" s="455"/>
      <c r="Y566" s="467"/>
      <c r="Z566" s="468"/>
      <c r="AA566" s="469"/>
    </row>
    <row r="567" spans="1:27" ht="12" customHeight="1" thickBot="1">
      <c r="A567" s="434"/>
      <c r="B567" s="424"/>
      <c r="C567" s="425"/>
      <c r="D567" s="425"/>
      <c r="E567" s="425"/>
      <c r="F567" s="425"/>
      <c r="G567" s="425"/>
      <c r="H567" s="425"/>
      <c r="I567" s="425"/>
      <c r="J567" s="425"/>
      <c r="K567" s="425"/>
      <c r="L567" s="425"/>
      <c r="M567" s="426"/>
      <c r="N567" s="436"/>
      <c r="O567" s="438"/>
      <c r="P567" s="440"/>
      <c r="Q567" s="442"/>
      <c r="R567" s="438"/>
      <c r="S567" s="440"/>
      <c r="T567" s="442"/>
      <c r="U567" s="438"/>
      <c r="V567" s="440"/>
      <c r="W567" s="442"/>
      <c r="X567" s="466"/>
      <c r="Y567" s="470"/>
      <c r="Z567" s="471"/>
      <c r="AA567" s="472"/>
    </row>
    <row r="568" spans="1:27" ht="11.25" customHeight="1">
      <c r="A568" s="473" t="s">
        <v>72</v>
      </c>
      <c r="B568" s="475"/>
      <c r="C568" s="476"/>
      <c r="D568" s="476"/>
      <c r="E568" s="477"/>
      <c r="F568" s="475" t="s">
        <v>73</v>
      </c>
      <c r="G568" s="476"/>
      <c r="H568" s="477"/>
      <c r="I568" s="475"/>
      <c r="J568" s="476"/>
      <c r="K568" s="476"/>
      <c r="L568" s="476"/>
      <c r="M568" s="477"/>
      <c r="N568" s="469" t="s">
        <v>65</v>
      </c>
      <c r="O568" s="481"/>
      <c r="P568" s="483"/>
      <c r="Q568" s="485"/>
      <c r="R568" s="487"/>
      <c r="S568" s="489"/>
      <c r="T568" s="491"/>
      <c r="U568" s="493"/>
      <c r="V568" s="495"/>
      <c r="W568" s="497"/>
      <c r="X568" s="455"/>
      <c r="Y568" s="467"/>
      <c r="Z568" s="468"/>
      <c r="AA568" s="469"/>
    </row>
    <row r="569" spans="1:27" ht="12" customHeight="1" thickBot="1">
      <c r="A569" s="474"/>
      <c r="B569" s="478"/>
      <c r="C569" s="479"/>
      <c r="D569" s="479"/>
      <c r="E569" s="480"/>
      <c r="F569" s="478"/>
      <c r="G569" s="479"/>
      <c r="H569" s="480"/>
      <c r="I569" s="478"/>
      <c r="J569" s="479"/>
      <c r="K569" s="479"/>
      <c r="L569" s="479"/>
      <c r="M569" s="480"/>
      <c r="N569" s="472"/>
      <c r="O569" s="482"/>
      <c r="P569" s="484"/>
      <c r="Q569" s="486"/>
      <c r="R569" s="488"/>
      <c r="S569" s="490"/>
      <c r="T569" s="492"/>
      <c r="U569" s="494"/>
      <c r="V569" s="496"/>
      <c r="W569" s="498"/>
      <c r="X569" s="466"/>
      <c r="Y569" s="470"/>
      <c r="Z569" s="471"/>
      <c r="AA569" s="472"/>
    </row>
    <row r="570" spans="1:27" thickBot="1"/>
    <row r="571" spans="1:27" ht="11.25" customHeight="1">
      <c r="A571" s="444" t="s">
        <v>74</v>
      </c>
      <c r="B571" s="445"/>
      <c r="C571" s="445"/>
      <c r="D571" s="445"/>
      <c r="E571" s="445"/>
      <c r="F571" s="445"/>
      <c r="G571" s="445"/>
      <c r="H571" s="445"/>
      <c r="I571" s="445"/>
      <c r="J571" s="445"/>
      <c r="K571" s="445"/>
      <c r="L571" s="445"/>
      <c r="M571" s="445"/>
      <c r="N571" s="445"/>
      <c r="O571" s="445"/>
      <c r="P571" s="445"/>
      <c r="Q571" s="445"/>
      <c r="R571" s="445"/>
      <c r="S571" s="445"/>
      <c r="T571" s="445"/>
      <c r="U571" s="445"/>
      <c r="V571" s="445"/>
      <c r="W571" s="445"/>
      <c r="X571" s="445"/>
      <c r="Y571" s="445"/>
      <c r="Z571" s="445"/>
      <c r="AA571" s="446"/>
    </row>
    <row r="572" spans="1:27" ht="12" customHeight="1" thickBot="1">
      <c r="A572" s="447"/>
      <c r="B572" s="448"/>
      <c r="C572" s="448"/>
      <c r="D572" s="448"/>
      <c r="E572" s="448"/>
      <c r="F572" s="448"/>
      <c r="G572" s="448"/>
      <c r="H572" s="448"/>
      <c r="I572" s="448"/>
      <c r="J572" s="448"/>
      <c r="K572" s="448"/>
      <c r="L572" s="448"/>
      <c r="M572" s="448"/>
      <c r="N572" s="448"/>
      <c r="O572" s="448"/>
      <c r="P572" s="448"/>
      <c r="Q572" s="448"/>
      <c r="R572" s="448"/>
      <c r="S572" s="448"/>
      <c r="T572" s="448"/>
      <c r="U572" s="448"/>
      <c r="V572" s="448"/>
      <c r="W572" s="448"/>
      <c r="X572" s="448"/>
      <c r="Y572" s="448"/>
      <c r="Z572" s="448"/>
      <c r="AA572" s="449"/>
    </row>
    <row r="573" spans="1:27" ht="11.25" customHeight="1">
      <c r="A573" s="450"/>
      <c r="B573" s="453" t="s">
        <v>144</v>
      </c>
      <c r="C573" s="453"/>
      <c r="D573" s="453"/>
      <c r="E573" s="453"/>
      <c r="F573" s="453"/>
      <c r="G573" s="453"/>
      <c r="H573" s="453"/>
      <c r="I573" s="453"/>
      <c r="J573" s="453"/>
      <c r="K573" s="453"/>
      <c r="L573" s="453"/>
      <c r="M573" s="453"/>
      <c r="N573" s="453"/>
      <c r="O573" s="453"/>
      <c r="P573" s="453"/>
      <c r="Q573" s="453"/>
      <c r="R573" s="453"/>
      <c r="S573" s="453"/>
      <c r="T573" s="453"/>
      <c r="U573" s="453"/>
      <c r="V573" s="453"/>
      <c r="W573" s="453"/>
      <c r="X573" s="453"/>
      <c r="Y573" s="453"/>
      <c r="Z573" s="453"/>
      <c r="AA573" s="454"/>
    </row>
    <row r="574" spans="1:27" ht="12" customHeight="1" thickBot="1">
      <c r="A574" s="451"/>
      <c r="B574" s="431"/>
      <c r="C574" s="431"/>
      <c r="D574" s="431"/>
      <c r="E574" s="431"/>
      <c r="F574" s="431"/>
      <c r="G574" s="431"/>
      <c r="H574" s="431"/>
      <c r="I574" s="431"/>
      <c r="J574" s="431"/>
      <c r="K574" s="431"/>
      <c r="L574" s="431"/>
      <c r="M574" s="431"/>
      <c r="N574" s="431"/>
      <c r="O574" s="431"/>
      <c r="P574" s="431"/>
      <c r="Q574" s="431"/>
      <c r="R574" s="431"/>
      <c r="S574" s="431"/>
      <c r="T574" s="431"/>
      <c r="U574" s="431"/>
      <c r="V574" s="431"/>
      <c r="W574" s="431"/>
      <c r="X574" s="431"/>
      <c r="Y574" s="431"/>
      <c r="Z574" s="431"/>
      <c r="AA574" s="432"/>
    </row>
    <row r="575" spans="1:27" ht="11.25" customHeight="1">
      <c r="A575" s="451"/>
      <c r="B575" s="427">
        <f ca="1">TODAY()</f>
        <v>42505</v>
      </c>
      <c r="C575" s="428"/>
      <c r="D575" s="428"/>
      <c r="E575" s="428"/>
      <c r="F575" s="428"/>
      <c r="G575" s="428"/>
      <c r="H575" s="428"/>
      <c r="I575" s="428"/>
      <c r="J575" s="428"/>
      <c r="K575" s="428"/>
      <c r="L575" s="428"/>
      <c r="M575" s="429"/>
      <c r="N575" s="455" t="s">
        <v>62</v>
      </c>
      <c r="O575" s="456" t="s">
        <v>63</v>
      </c>
      <c r="P575" s="457"/>
      <c r="Q575" s="458"/>
      <c r="R575" s="456" t="s">
        <v>64</v>
      </c>
      <c r="S575" s="457"/>
      <c r="T575" s="458"/>
      <c r="U575" s="456" t="s">
        <v>65</v>
      </c>
      <c r="V575" s="457"/>
      <c r="W575" s="458"/>
      <c r="X575" s="465" t="s">
        <v>66</v>
      </c>
      <c r="Y575" s="456" t="s">
        <v>67</v>
      </c>
      <c r="Z575" s="457"/>
      <c r="AA575" s="458"/>
    </row>
    <row r="576" spans="1:27" ht="12" customHeight="1" thickBot="1">
      <c r="A576" s="451"/>
      <c r="B576" s="430"/>
      <c r="C576" s="431"/>
      <c r="D576" s="431"/>
      <c r="E576" s="431"/>
      <c r="F576" s="431"/>
      <c r="G576" s="431"/>
      <c r="H576" s="431"/>
      <c r="I576" s="431"/>
      <c r="J576" s="431"/>
      <c r="K576" s="431"/>
      <c r="L576" s="431"/>
      <c r="M576" s="432"/>
      <c r="N576" s="451"/>
      <c r="O576" s="459"/>
      <c r="P576" s="460"/>
      <c r="Q576" s="461"/>
      <c r="R576" s="459"/>
      <c r="S576" s="460"/>
      <c r="T576" s="461"/>
      <c r="U576" s="459"/>
      <c r="V576" s="460"/>
      <c r="W576" s="461"/>
      <c r="X576" s="451"/>
      <c r="Y576" s="459"/>
      <c r="Z576" s="460"/>
      <c r="AA576" s="461"/>
    </row>
    <row r="577" spans="1:27" ht="11.25" customHeight="1">
      <c r="A577" s="451"/>
      <c r="B577" s="421" t="s">
        <v>149</v>
      </c>
      <c r="C577" s="422"/>
      <c r="D577" s="422"/>
      <c r="E577" s="422"/>
      <c r="F577" s="422"/>
      <c r="G577" s="422"/>
      <c r="H577" s="422"/>
      <c r="I577" s="422"/>
      <c r="J577" s="422"/>
      <c r="K577" s="422"/>
      <c r="L577" s="422"/>
      <c r="M577" s="423"/>
      <c r="N577" s="451"/>
      <c r="O577" s="459"/>
      <c r="P577" s="460"/>
      <c r="Q577" s="461"/>
      <c r="R577" s="459"/>
      <c r="S577" s="460"/>
      <c r="T577" s="461"/>
      <c r="U577" s="459"/>
      <c r="V577" s="460"/>
      <c r="W577" s="461"/>
      <c r="X577" s="451"/>
      <c r="Y577" s="459"/>
      <c r="Z577" s="460"/>
      <c r="AA577" s="461"/>
    </row>
    <row r="578" spans="1:27" ht="12" customHeight="1" thickBot="1">
      <c r="A578" s="452"/>
      <c r="B578" s="424"/>
      <c r="C578" s="425"/>
      <c r="D578" s="425"/>
      <c r="E578" s="425"/>
      <c r="F578" s="425"/>
      <c r="G578" s="425"/>
      <c r="H578" s="425"/>
      <c r="I578" s="425"/>
      <c r="J578" s="425"/>
      <c r="K578" s="425"/>
      <c r="L578" s="425"/>
      <c r="M578" s="426"/>
      <c r="N578" s="452"/>
      <c r="O578" s="462"/>
      <c r="P578" s="463"/>
      <c r="Q578" s="464"/>
      <c r="R578" s="462"/>
      <c r="S578" s="463"/>
      <c r="T578" s="464"/>
      <c r="U578" s="462"/>
      <c r="V578" s="463"/>
      <c r="W578" s="464"/>
      <c r="X578" s="452"/>
      <c r="Y578" s="462"/>
      <c r="Z578" s="463"/>
      <c r="AA578" s="464"/>
    </row>
    <row r="579" spans="1:27" ht="11.25" customHeight="1">
      <c r="A579" s="433" t="s">
        <v>68</v>
      </c>
      <c r="B579" s="421" t="str">
        <f>Sorsolás!D35</f>
        <v>TÍMÁR EDINA</v>
      </c>
      <c r="C579" s="422"/>
      <c r="D579" s="422"/>
      <c r="E579" s="422"/>
      <c r="F579" s="422"/>
      <c r="G579" s="422"/>
      <c r="H579" s="422"/>
      <c r="I579" s="422"/>
      <c r="J579" s="422"/>
      <c r="K579" s="422"/>
      <c r="L579" s="422"/>
      <c r="M579" s="423"/>
      <c r="N579" s="435">
        <v>5</v>
      </c>
      <c r="O579" s="437"/>
      <c r="P579" s="439"/>
      <c r="Q579" s="441"/>
      <c r="R579" s="437"/>
      <c r="S579" s="439"/>
      <c r="T579" s="441"/>
      <c r="U579" s="437"/>
      <c r="V579" s="439"/>
      <c r="W579" s="441"/>
      <c r="X579" s="455"/>
      <c r="Y579" s="467"/>
      <c r="Z579" s="457"/>
      <c r="AA579" s="458"/>
    </row>
    <row r="580" spans="1:27" ht="12" customHeight="1" thickBot="1">
      <c r="A580" s="443"/>
      <c r="B580" s="424"/>
      <c r="C580" s="425"/>
      <c r="D580" s="425"/>
      <c r="E580" s="425"/>
      <c r="F580" s="425"/>
      <c r="G580" s="425"/>
      <c r="H580" s="425"/>
      <c r="I580" s="425"/>
      <c r="J580" s="425"/>
      <c r="K580" s="425"/>
      <c r="L580" s="425"/>
      <c r="M580" s="426"/>
      <c r="N580" s="436"/>
      <c r="O580" s="438"/>
      <c r="P580" s="440"/>
      <c r="Q580" s="442"/>
      <c r="R580" s="438"/>
      <c r="S580" s="440"/>
      <c r="T580" s="442"/>
      <c r="U580" s="438"/>
      <c r="V580" s="440"/>
      <c r="W580" s="442"/>
      <c r="X580" s="466"/>
      <c r="Y580" s="462"/>
      <c r="Z580" s="463"/>
      <c r="AA580" s="464"/>
    </row>
    <row r="581" spans="1:27" ht="11.25" customHeight="1">
      <c r="A581" s="433" t="s">
        <v>71</v>
      </c>
      <c r="B581" s="421" t="str">
        <f>Sorsolás!D36</f>
        <v>FERENCVÁROSI TC</v>
      </c>
      <c r="C581" s="422"/>
      <c r="D581" s="422"/>
      <c r="E581" s="422"/>
      <c r="F581" s="422"/>
      <c r="G581" s="422"/>
      <c r="H581" s="422"/>
      <c r="I581" s="422"/>
      <c r="J581" s="422"/>
      <c r="K581" s="422"/>
      <c r="L581" s="422"/>
      <c r="M581" s="423"/>
      <c r="N581" s="435">
        <v>6</v>
      </c>
      <c r="O581" s="437"/>
      <c r="P581" s="439"/>
      <c r="Q581" s="441"/>
      <c r="R581" s="437"/>
      <c r="S581" s="439"/>
      <c r="T581" s="441"/>
      <c r="U581" s="437"/>
      <c r="V581" s="439"/>
      <c r="W581" s="441"/>
      <c r="X581" s="455"/>
      <c r="Y581" s="467"/>
      <c r="Z581" s="468"/>
      <c r="AA581" s="469"/>
    </row>
    <row r="582" spans="1:27" ht="12" customHeight="1" thickBot="1">
      <c r="A582" s="443"/>
      <c r="B582" s="424"/>
      <c r="C582" s="425"/>
      <c r="D582" s="425"/>
      <c r="E582" s="425"/>
      <c r="F582" s="425"/>
      <c r="G582" s="425"/>
      <c r="H582" s="425"/>
      <c r="I582" s="425"/>
      <c r="J582" s="425"/>
      <c r="K582" s="425"/>
      <c r="L582" s="425"/>
      <c r="M582" s="426"/>
      <c r="N582" s="436"/>
      <c r="O582" s="438"/>
      <c r="P582" s="440"/>
      <c r="Q582" s="442"/>
      <c r="R582" s="438"/>
      <c r="S582" s="440"/>
      <c r="T582" s="442"/>
      <c r="U582" s="438"/>
      <c r="V582" s="440"/>
      <c r="W582" s="442"/>
      <c r="X582" s="466"/>
      <c r="Y582" s="470"/>
      <c r="Z582" s="471"/>
      <c r="AA582" s="472"/>
    </row>
    <row r="583" spans="1:27" ht="11.25" customHeight="1">
      <c r="A583" s="433" t="s">
        <v>70</v>
      </c>
      <c r="B583" s="427">
        <f>Sorsolás!D37</f>
        <v>27408</v>
      </c>
      <c r="C583" s="422"/>
      <c r="D583" s="422"/>
      <c r="E583" s="422"/>
      <c r="F583" s="422"/>
      <c r="G583" s="422"/>
      <c r="H583" s="422"/>
      <c r="I583" s="422"/>
      <c r="J583" s="422"/>
      <c r="K583" s="422"/>
      <c r="L583" s="422"/>
      <c r="M583" s="423"/>
      <c r="N583" s="435">
        <v>4</v>
      </c>
      <c r="O583" s="437"/>
      <c r="P583" s="439"/>
      <c r="Q583" s="441"/>
      <c r="R583" s="437"/>
      <c r="S583" s="439"/>
      <c r="T583" s="441"/>
      <c r="U583" s="437"/>
      <c r="V583" s="439"/>
      <c r="W583" s="441"/>
      <c r="X583" s="455"/>
      <c r="Y583" s="467"/>
      <c r="Z583" s="468"/>
      <c r="AA583" s="469"/>
    </row>
    <row r="584" spans="1:27" ht="12" customHeight="1" thickBot="1">
      <c r="A584" s="443"/>
      <c r="B584" s="424"/>
      <c r="C584" s="425"/>
      <c r="D584" s="425"/>
      <c r="E584" s="425"/>
      <c r="F584" s="425"/>
      <c r="G584" s="425"/>
      <c r="H584" s="425"/>
      <c r="I584" s="425"/>
      <c r="J584" s="425"/>
      <c r="K584" s="425"/>
      <c r="L584" s="425"/>
      <c r="M584" s="426"/>
      <c r="N584" s="436"/>
      <c r="O584" s="438"/>
      <c r="P584" s="440"/>
      <c r="Q584" s="442"/>
      <c r="R584" s="438"/>
      <c r="S584" s="440"/>
      <c r="T584" s="442"/>
      <c r="U584" s="438"/>
      <c r="V584" s="440"/>
      <c r="W584" s="442"/>
      <c r="X584" s="466"/>
      <c r="Y584" s="470"/>
      <c r="Z584" s="471"/>
      <c r="AA584" s="472"/>
    </row>
    <row r="585" spans="1:27" ht="11.25" customHeight="1">
      <c r="A585" s="433" t="s">
        <v>69</v>
      </c>
      <c r="B585" s="421">
        <f>Sorsolás!D38</f>
        <v>1937</v>
      </c>
      <c r="C585" s="422"/>
      <c r="D585" s="422"/>
      <c r="E585" s="422"/>
      <c r="F585" s="422"/>
      <c r="G585" s="422"/>
      <c r="H585" s="422"/>
      <c r="I585" s="422"/>
      <c r="J585" s="422"/>
      <c r="K585" s="422"/>
      <c r="L585" s="422"/>
      <c r="M585" s="423"/>
      <c r="N585" s="435">
        <v>3</v>
      </c>
      <c r="O585" s="437"/>
      <c r="P585" s="439"/>
      <c r="Q585" s="441"/>
      <c r="R585" s="437"/>
      <c r="S585" s="439"/>
      <c r="T585" s="441"/>
      <c r="U585" s="437"/>
      <c r="V585" s="439"/>
      <c r="W585" s="441"/>
      <c r="X585" s="455"/>
      <c r="Y585" s="467"/>
      <c r="Z585" s="468"/>
      <c r="AA585" s="469"/>
    </row>
    <row r="586" spans="1:27" ht="12" customHeight="1" thickBot="1">
      <c r="A586" s="434"/>
      <c r="B586" s="424"/>
      <c r="C586" s="425"/>
      <c r="D586" s="425"/>
      <c r="E586" s="425"/>
      <c r="F586" s="425"/>
      <c r="G586" s="425"/>
      <c r="H586" s="425"/>
      <c r="I586" s="425"/>
      <c r="J586" s="425"/>
      <c r="K586" s="425"/>
      <c r="L586" s="425"/>
      <c r="M586" s="426"/>
      <c r="N586" s="436"/>
      <c r="O586" s="438"/>
      <c r="P586" s="440"/>
      <c r="Q586" s="442"/>
      <c r="R586" s="438"/>
      <c r="S586" s="440"/>
      <c r="T586" s="442"/>
      <c r="U586" s="438"/>
      <c r="V586" s="440"/>
      <c r="W586" s="442"/>
      <c r="X586" s="466"/>
      <c r="Y586" s="470"/>
      <c r="Z586" s="471"/>
      <c r="AA586" s="472"/>
    </row>
    <row r="587" spans="1:27" ht="11.25" customHeight="1">
      <c r="A587" s="473" t="s">
        <v>72</v>
      </c>
      <c r="B587" s="475"/>
      <c r="C587" s="476"/>
      <c r="D587" s="476"/>
      <c r="E587" s="477"/>
      <c r="F587" s="475" t="s">
        <v>73</v>
      </c>
      <c r="G587" s="476"/>
      <c r="H587" s="477"/>
      <c r="I587" s="475"/>
      <c r="J587" s="476"/>
      <c r="K587" s="476"/>
      <c r="L587" s="476"/>
      <c r="M587" s="477"/>
      <c r="N587" s="469" t="s">
        <v>65</v>
      </c>
      <c r="O587" s="481"/>
      <c r="P587" s="483"/>
      <c r="Q587" s="485"/>
      <c r="R587" s="487"/>
      <c r="S587" s="489"/>
      <c r="T587" s="491"/>
      <c r="U587" s="493"/>
      <c r="V587" s="495"/>
      <c r="W587" s="497"/>
      <c r="X587" s="455"/>
      <c r="Y587" s="467"/>
      <c r="Z587" s="468"/>
      <c r="AA587" s="469"/>
    </row>
    <row r="588" spans="1:27" ht="12" customHeight="1" thickBot="1">
      <c r="A588" s="474"/>
      <c r="B588" s="478"/>
      <c r="C588" s="479"/>
      <c r="D588" s="479"/>
      <c r="E588" s="480"/>
      <c r="F588" s="478"/>
      <c r="G588" s="479"/>
      <c r="H588" s="480"/>
      <c r="I588" s="478"/>
      <c r="J588" s="479"/>
      <c r="K588" s="479"/>
      <c r="L588" s="479"/>
      <c r="M588" s="480"/>
      <c r="N588" s="472"/>
      <c r="O588" s="482"/>
      <c r="P588" s="484"/>
      <c r="Q588" s="486"/>
      <c r="R588" s="488"/>
      <c r="S588" s="490"/>
      <c r="T588" s="492"/>
      <c r="U588" s="494"/>
      <c r="V588" s="496"/>
      <c r="W588" s="498"/>
      <c r="X588" s="466"/>
      <c r="Y588" s="470"/>
      <c r="Z588" s="471"/>
      <c r="AA588" s="472"/>
    </row>
    <row r="589" spans="1:27" thickBot="1"/>
    <row r="590" spans="1:27" ht="11.25" customHeight="1">
      <c r="A590" s="444" t="s">
        <v>74</v>
      </c>
      <c r="B590" s="445"/>
      <c r="C590" s="445"/>
      <c r="D590" s="445"/>
      <c r="E590" s="445"/>
      <c r="F590" s="445"/>
      <c r="G590" s="445"/>
      <c r="H590" s="445"/>
      <c r="I590" s="445"/>
      <c r="J590" s="445"/>
      <c r="K590" s="445"/>
      <c r="L590" s="445"/>
      <c r="M590" s="445"/>
      <c r="N590" s="445"/>
      <c r="O590" s="445"/>
      <c r="P590" s="445"/>
      <c r="Q590" s="445"/>
      <c r="R590" s="445"/>
      <c r="S590" s="445"/>
      <c r="T590" s="445"/>
      <c r="U590" s="445"/>
      <c r="V590" s="445"/>
      <c r="W590" s="445"/>
      <c r="X590" s="445"/>
      <c r="Y590" s="445"/>
      <c r="Z590" s="445"/>
      <c r="AA590" s="446"/>
    </row>
    <row r="591" spans="1:27" ht="12" customHeight="1" thickBot="1">
      <c r="A591" s="447"/>
      <c r="B591" s="448"/>
      <c r="C591" s="448"/>
      <c r="D591" s="448"/>
      <c r="E591" s="448"/>
      <c r="F591" s="448"/>
      <c r="G591" s="448"/>
      <c r="H591" s="448"/>
      <c r="I591" s="448"/>
      <c r="J591" s="448"/>
      <c r="K591" s="448"/>
      <c r="L591" s="448"/>
      <c r="M591" s="448"/>
      <c r="N591" s="448"/>
      <c r="O591" s="448"/>
      <c r="P591" s="448"/>
      <c r="Q591" s="448"/>
      <c r="R591" s="448"/>
      <c r="S591" s="448"/>
      <c r="T591" s="448"/>
      <c r="U591" s="448"/>
      <c r="V591" s="448"/>
      <c r="W591" s="448"/>
      <c r="X591" s="448"/>
      <c r="Y591" s="448"/>
      <c r="Z591" s="448"/>
      <c r="AA591" s="449"/>
    </row>
    <row r="592" spans="1:27" ht="11.25" customHeight="1">
      <c r="A592" s="450"/>
      <c r="B592" s="453" t="s">
        <v>144</v>
      </c>
      <c r="C592" s="453"/>
      <c r="D592" s="453"/>
      <c r="E592" s="453"/>
      <c r="F592" s="453"/>
      <c r="G592" s="453"/>
      <c r="H592" s="453"/>
      <c r="I592" s="453"/>
      <c r="J592" s="453"/>
      <c r="K592" s="453"/>
      <c r="L592" s="453"/>
      <c r="M592" s="453"/>
      <c r="N592" s="453"/>
      <c r="O592" s="453"/>
      <c r="P592" s="453"/>
      <c r="Q592" s="453"/>
      <c r="R592" s="453"/>
      <c r="S592" s="453"/>
      <c r="T592" s="453"/>
      <c r="U592" s="453"/>
      <c r="V592" s="453"/>
      <c r="W592" s="453"/>
      <c r="X592" s="453"/>
      <c r="Y592" s="453"/>
      <c r="Z592" s="453"/>
      <c r="AA592" s="454"/>
    </row>
    <row r="593" spans="1:27" ht="12" customHeight="1" thickBot="1">
      <c r="A593" s="451"/>
      <c r="B593" s="431"/>
      <c r="C593" s="431"/>
      <c r="D593" s="431"/>
      <c r="E593" s="431"/>
      <c r="F593" s="431"/>
      <c r="G593" s="431"/>
      <c r="H593" s="431"/>
      <c r="I593" s="431"/>
      <c r="J593" s="431"/>
      <c r="K593" s="431"/>
      <c r="L593" s="431"/>
      <c r="M593" s="431"/>
      <c r="N593" s="431"/>
      <c r="O593" s="431"/>
      <c r="P593" s="431"/>
      <c r="Q593" s="431"/>
      <c r="R593" s="431"/>
      <c r="S593" s="431"/>
      <c r="T593" s="431"/>
      <c r="U593" s="431"/>
      <c r="V593" s="431"/>
      <c r="W593" s="431"/>
      <c r="X593" s="431"/>
      <c r="Y593" s="431"/>
      <c r="Z593" s="431"/>
      <c r="AA593" s="432"/>
    </row>
    <row r="594" spans="1:27" ht="11.25" customHeight="1">
      <c r="A594" s="451"/>
      <c r="B594" s="427">
        <f ca="1">TODAY()</f>
        <v>42505</v>
      </c>
      <c r="C594" s="428"/>
      <c r="D594" s="428"/>
      <c r="E594" s="428"/>
      <c r="F594" s="428"/>
      <c r="G594" s="428"/>
      <c r="H594" s="428"/>
      <c r="I594" s="428"/>
      <c r="J594" s="428"/>
      <c r="K594" s="428"/>
      <c r="L594" s="428"/>
      <c r="M594" s="429"/>
      <c r="N594" s="455" t="s">
        <v>62</v>
      </c>
      <c r="O594" s="456" t="s">
        <v>63</v>
      </c>
      <c r="P594" s="457"/>
      <c r="Q594" s="458"/>
      <c r="R594" s="456" t="s">
        <v>64</v>
      </c>
      <c r="S594" s="457"/>
      <c r="T594" s="458"/>
      <c r="U594" s="456" t="s">
        <v>65</v>
      </c>
      <c r="V594" s="457"/>
      <c r="W594" s="458"/>
      <c r="X594" s="465" t="s">
        <v>66</v>
      </c>
      <c r="Y594" s="456" t="s">
        <v>67</v>
      </c>
      <c r="Z594" s="457"/>
      <c r="AA594" s="458"/>
    </row>
    <row r="595" spans="1:27" ht="12" customHeight="1" thickBot="1">
      <c r="A595" s="451"/>
      <c r="B595" s="430"/>
      <c r="C595" s="431"/>
      <c r="D595" s="431"/>
      <c r="E595" s="431"/>
      <c r="F595" s="431"/>
      <c r="G595" s="431"/>
      <c r="H595" s="431"/>
      <c r="I595" s="431"/>
      <c r="J595" s="431"/>
      <c r="K595" s="431"/>
      <c r="L595" s="431"/>
      <c r="M595" s="432"/>
      <c r="N595" s="451"/>
      <c r="O595" s="459"/>
      <c r="P595" s="460"/>
      <c r="Q595" s="461"/>
      <c r="R595" s="459"/>
      <c r="S595" s="460"/>
      <c r="T595" s="461"/>
      <c r="U595" s="459"/>
      <c r="V595" s="460"/>
      <c r="W595" s="461"/>
      <c r="X595" s="451"/>
      <c r="Y595" s="459"/>
      <c r="Z595" s="460"/>
      <c r="AA595" s="461"/>
    </row>
    <row r="596" spans="1:27" ht="11.25" customHeight="1">
      <c r="A596" s="451"/>
      <c r="B596" s="421" t="s">
        <v>149</v>
      </c>
      <c r="C596" s="422"/>
      <c r="D596" s="422"/>
      <c r="E596" s="422"/>
      <c r="F596" s="422"/>
      <c r="G596" s="422"/>
      <c r="H596" s="422"/>
      <c r="I596" s="422"/>
      <c r="J596" s="422"/>
      <c r="K596" s="422"/>
      <c r="L596" s="422"/>
      <c r="M596" s="423"/>
      <c r="N596" s="451"/>
      <c r="O596" s="459"/>
      <c r="P596" s="460"/>
      <c r="Q596" s="461"/>
      <c r="R596" s="459"/>
      <c r="S596" s="460"/>
      <c r="T596" s="461"/>
      <c r="U596" s="459"/>
      <c r="V596" s="460"/>
      <c r="W596" s="461"/>
      <c r="X596" s="451"/>
      <c r="Y596" s="459"/>
      <c r="Z596" s="460"/>
      <c r="AA596" s="461"/>
    </row>
    <row r="597" spans="1:27" ht="12" customHeight="1" thickBot="1">
      <c r="A597" s="452"/>
      <c r="B597" s="424"/>
      <c r="C597" s="425"/>
      <c r="D597" s="425"/>
      <c r="E597" s="425"/>
      <c r="F597" s="425"/>
      <c r="G597" s="425"/>
      <c r="H597" s="425"/>
      <c r="I597" s="425"/>
      <c r="J597" s="425"/>
      <c r="K597" s="425"/>
      <c r="L597" s="425"/>
      <c r="M597" s="426"/>
      <c r="N597" s="452"/>
      <c r="O597" s="462"/>
      <c r="P597" s="463"/>
      <c r="Q597" s="464"/>
      <c r="R597" s="462"/>
      <c r="S597" s="463"/>
      <c r="T597" s="464"/>
      <c r="U597" s="462"/>
      <c r="V597" s="463"/>
      <c r="W597" s="464"/>
      <c r="X597" s="452"/>
      <c r="Y597" s="462"/>
      <c r="Z597" s="463"/>
      <c r="AA597" s="464"/>
    </row>
    <row r="598" spans="1:27" ht="11.25" customHeight="1">
      <c r="A598" s="433" t="s">
        <v>68</v>
      </c>
      <c r="B598" s="421" t="str">
        <f>Sorsolás!E35</f>
        <v>SÁFRÁNY ANITA</v>
      </c>
      <c r="C598" s="422"/>
      <c r="D598" s="422"/>
      <c r="E598" s="422"/>
      <c r="F598" s="422"/>
      <c r="G598" s="422"/>
      <c r="H598" s="422"/>
      <c r="I598" s="422"/>
      <c r="J598" s="422"/>
      <c r="K598" s="422"/>
      <c r="L598" s="422"/>
      <c r="M598" s="423"/>
      <c r="N598" s="435">
        <v>6</v>
      </c>
      <c r="O598" s="437"/>
      <c r="P598" s="439"/>
      <c r="Q598" s="441"/>
      <c r="R598" s="437"/>
      <c r="S598" s="439"/>
      <c r="T598" s="441"/>
      <c r="U598" s="437"/>
      <c r="V598" s="439"/>
      <c r="W598" s="441"/>
      <c r="X598" s="455"/>
      <c r="Y598" s="467"/>
      <c r="Z598" s="457"/>
      <c r="AA598" s="458"/>
    </row>
    <row r="599" spans="1:27" ht="12" customHeight="1" thickBot="1">
      <c r="A599" s="443"/>
      <c r="B599" s="424"/>
      <c r="C599" s="425"/>
      <c r="D599" s="425"/>
      <c r="E599" s="425"/>
      <c r="F599" s="425"/>
      <c r="G599" s="425"/>
      <c r="H599" s="425"/>
      <c r="I599" s="425"/>
      <c r="J599" s="425"/>
      <c r="K599" s="425"/>
      <c r="L599" s="425"/>
      <c r="M599" s="426"/>
      <c r="N599" s="436"/>
      <c r="O599" s="438"/>
      <c r="P599" s="440"/>
      <c r="Q599" s="442"/>
      <c r="R599" s="438"/>
      <c r="S599" s="440"/>
      <c r="T599" s="442"/>
      <c r="U599" s="438"/>
      <c r="V599" s="440"/>
      <c r="W599" s="442"/>
      <c r="X599" s="466"/>
      <c r="Y599" s="462"/>
      <c r="Z599" s="463"/>
      <c r="AA599" s="464"/>
    </row>
    <row r="600" spans="1:27" ht="11.25" customHeight="1">
      <c r="A600" s="433" t="s">
        <v>71</v>
      </c>
      <c r="B600" s="421" t="str">
        <f>Sorsolás!E36</f>
        <v>RÁKOSHEGYI VSE</v>
      </c>
      <c r="C600" s="422"/>
      <c r="D600" s="422"/>
      <c r="E600" s="422"/>
      <c r="F600" s="422"/>
      <c r="G600" s="422"/>
      <c r="H600" s="422"/>
      <c r="I600" s="422"/>
      <c r="J600" s="422"/>
      <c r="K600" s="422"/>
      <c r="L600" s="422"/>
      <c r="M600" s="423"/>
      <c r="N600" s="435">
        <v>5</v>
      </c>
      <c r="O600" s="437"/>
      <c r="P600" s="439"/>
      <c r="Q600" s="441"/>
      <c r="R600" s="437"/>
      <c r="S600" s="439"/>
      <c r="T600" s="441"/>
      <c r="U600" s="437"/>
      <c r="V600" s="439"/>
      <c r="W600" s="441"/>
      <c r="X600" s="455"/>
      <c r="Y600" s="467"/>
      <c r="Z600" s="468"/>
      <c r="AA600" s="469"/>
    </row>
    <row r="601" spans="1:27" ht="12" customHeight="1" thickBot="1">
      <c r="A601" s="443"/>
      <c r="B601" s="424"/>
      <c r="C601" s="425"/>
      <c r="D601" s="425"/>
      <c r="E601" s="425"/>
      <c r="F601" s="425"/>
      <c r="G601" s="425"/>
      <c r="H601" s="425"/>
      <c r="I601" s="425"/>
      <c r="J601" s="425"/>
      <c r="K601" s="425"/>
      <c r="L601" s="425"/>
      <c r="M601" s="426"/>
      <c r="N601" s="436"/>
      <c r="O601" s="438"/>
      <c r="P601" s="440"/>
      <c r="Q601" s="442"/>
      <c r="R601" s="438"/>
      <c r="S601" s="440"/>
      <c r="T601" s="442"/>
      <c r="U601" s="438"/>
      <c r="V601" s="440"/>
      <c r="W601" s="442"/>
      <c r="X601" s="466"/>
      <c r="Y601" s="470"/>
      <c r="Z601" s="471"/>
      <c r="AA601" s="472"/>
    </row>
    <row r="602" spans="1:27" ht="11.25" customHeight="1">
      <c r="A602" s="433" t="s">
        <v>70</v>
      </c>
      <c r="B602" s="427">
        <f>Sorsolás!E37</f>
        <v>29279</v>
      </c>
      <c r="C602" s="422"/>
      <c r="D602" s="422"/>
      <c r="E602" s="422"/>
      <c r="F602" s="422"/>
      <c r="G602" s="422"/>
      <c r="H602" s="422"/>
      <c r="I602" s="422"/>
      <c r="J602" s="422"/>
      <c r="K602" s="422"/>
      <c r="L602" s="422"/>
      <c r="M602" s="423"/>
      <c r="N602" s="435">
        <v>3</v>
      </c>
      <c r="O602" s="437"/>
      <c r="P602" s="439"/>
      <c r="Q602" s="441"/>
      <c r="R602" s="437"/>
      <c r="S602" s="439"/>
      <c r="T602" s="441"/>
      <c r="U602" s="437"/>
      <c r="V602" s="439"/>
      <c r="W602" s="441"/>
      <c r="X602" s="455"/>
      <c r="Y602" s="467"/>
      <c r="Z602" s="468"/>
      <c r="AA602" s="469"/>
    </row>
    <row r="603" spans="1:27" ht="12" customHeight="1" thickBot="1">
      <c r="A603" s="443"/>
      <c r="B603" s="424"/>
      <c r="C603" s="425"/>
      <c r="D603" s="425"/>
      <c r="E603" s="425"/>
      <c r="F603" s="425"/>
      <c r="G603" s="425"/>
      <c r="H603" s="425"/>
      <c r="I603" s="425"/>
      <c r="J603" s="425"/>
      <c r="K603" s="425"/>
      <c r="L603" s="425"/>
      <c r="M603" s="426"/>
      <c r="N603" s="436"/>
      <c r="O603" s="438"/>
      <c r="P603" s="440"/>
      <c r="Q603" s="442"/>
      <c r="R603" s="438"/>
      <c r="S603" s="440"/>
      <c r="T603" s="442"/>
      <c r="U603" s="438"/>
      <c r="V603" s="440"/>
      <c r="W603" s="442"/>
      <c r="X603" s="466"/>
      <c r="Y603" s="470"/>
      <c r="Z603" s="471"/>
      <c r="AA603" s="472"/>
    </row>
    <row r="604" spans="1:27" ht="11.25" customHeight="1">
      <c r="A604" s="433" t="s">
        <v>69</v>
      </c>
      <c r="B604" s="421">
        <f>Sorsolás!E38</f>
        <v>4941</v>
      </c>
      <c r="C604" s="422"/>
      <c r="D604" s="422"/>
      <c r="E604" s="422"/>
      <c r="F604" s="422"/>
      <c r="G604" s="422"/>
      <c r="H604" s="422"/>
      <c r="I604" s="422"/>
      <c r="J604" s="422"/>
      <c r="K604" s="422"/>
      <c r="L604" s="422"/>
      <c r="M604" s="423"/>
      <c r="N604" s="435">
        <v>4</v>
      </c>
      <c r="O604" s="437"/>
      <c r="P604" s="439"/>
      <c r="Q604" s="441"/>
      <c r="R604" s="437"/>
      <c r="S604" s="439"/>
      <c r="T604" s="441"/>
      <c r="U604" s="437"/>
      <c r="V604" s="439"/>
      <c r="W604" s="441"/>
      <c r="X604" s="455"/>
      <c r="Y604" s="467"/>
      <c r="Z604" s="468"/>
      <c r="AA604" s="469"/>
    </row>
    <row r="605" spans="1:27" ht="12" customHeight="1" thickBot="1">
      <c r="A605" s="434"/>
      <c r="B605" s="424"/>
      <c r="C605" s="425"/>
      <c r="D605" s="425"/>
      <c r="E605" s="425"/>
      <c r="F605" s="425"/>
      <c r="G605" s="425"/>
      <c r="H605" s="425"/>
      <c r="I605" s="425"/>
      <c r="J605" s="425"/>
      <c r="K605" s="425"/>
      <c r="L605" s="425"/>
      <c r="M605" s="426"/>
      <c r="N605" s="436"/>
      <c r="O605" s="438"/>
      <c r="P605" s="440"/>
      <c r="Q605" s="442"/>
      <c r="R605" s="438"/>
      <c r="S605" s="440"/>
      <c r="T605" s="442"/>
      <c r="U605" s="438"/>
      <c r="V605" s="440"/>
      <c r="W605" s="442"/>
      <c r="X605" s="466"/>
      <c r="Y605" s="470"/>
      <c r="Z605" s="471"/>
      <c r="AA605" s="472"/>
    </row>
    <row r="606" spans="1:27" ht="11.25" customHeight="1">
      <c r="A606" s="473" t="s">
        <v>72</v>
      </c>
      <c r="B606" s="475"/>
      <c r="C606" s="476"/>
      <c r="D606" s="476"/>
      <c r="E606" s="477"/>
      <c r="F606" s="475" t="s">
        <v>73</v>
      </c>
      <c r="G606" s="476"/>
      <c r="H606" s="477"/>
      <c r="I606" s="475"/>
      <c r="J606" s="476"/>
      <c r="K606" s="476"/>
      <c r="L606" s="476"/>
      <c r="M606" s="477"/>
      <c r="N606" s="469" t="s">
        <v>65</v>
      </c>
      <c r="O606" s="481"/>
      <c r="P606" s="483"/>
      <c r="Q606" s="485"/>
      <c r="R606" s="487"/>
      <c r="S606" s="489"/>
      <c r="T606" s="491"/>
      <c r="U606" s="493"/>
      <c r="V606" s="495"/>
      <c r="W606" s="497"/>
      <c r="X606" s="455"/>
      <c r="Y606" s="467"/>
      <c r="Z606" s="468"/>
      <c r="AA606" s="469"/>
    </row>
    <row r="607" spans="1:27" ht="12" customHeight="1" thickBot="1">
      <c r="A607" s="474"/>
      <c r="B607" s="478"/>
      <c r="C607" s="479"/>
      <c r="D607" s="479"/>
      <c r="E607" s="480"/>
      <c r="F607" s="478"/>
      <c r="G607" s="479"/>
      <c r="H607" s="480"/>
      <c r="I607" s="478"/>
      <c r="J607" s="479"/>
      <c r="K607" s="479"/>
      <c r="L607" s="479"/>
      <c r="M607" s="480"/>
      <c r="N607" s="472"/>
      <c r="O607" s="482"/>
      <c r="P607" s="484"/>
      <c r="Q607" s="486"/>
      <c r="R607" s="488"/>
      <c r="S607" s="490"/>
      <c r="T607" s="492"/>
      <c r="U607" s="494"/>
      <c r="V607" s="496"/>
      <c r="W607" s="498"/>
      <c r="X607" s="466"/>
      <c r="Y607" s="470"/>
      <c r="Z607" s="471"/>
      <c r="AA607" s="472"/>
    </row>
    <row r="608" spans="1:27" ht="12" customHeight="1" thickBot="1"/>
    <row r="609" spans="1:27" ht="11.25" customHeight="1">
      <c r="A609" s="444" t="s">
        <v>74</v>
      </c>
      <c r="B609" s="445"/>
      <c r="C609" s="445"/>
      <c r="D609" s="445"/>
      <c r="E609" s="445"/>
      <c r="F609" s="445"/>
      <c r="G609" s="445"/>
      <c r="H609" s="445"/>
      <c r="I609" s="445"/>
      <c r="J609" s="445"/>
      <c r="K609" s="445"/>
      <c r="L609" s="445"/>
      <c r="M609" s="445"/>
      <c r="N609" s="445"/>
      <c r="O609" s="445"/>
      <c r="P609" s="445"/>
      <c r="Q609" s="445"/>
      <c r="R609" s="445"/>
      <c r="S609" s="445"/>
      <c r="T609" s="445"/>
      <c r="U609" s="445"/>
      <c r="V609" s="445"/>
      <c r="W609" s="445"/>
      <c r="X609" s="445"/>
      <c r="Y609" s="445"/>
      <c r="Z609" s="445"/>
      <c r="AA609" s="446"/>
    </row>
    <row r="610" spans="1:27" ht="12" customHeight="1" thickBot="1">
      <c r="A610" s="447"/>
      <c r="B610" s="448"/>
      <c r="C610" s="448"/>
      <c r="D610" s="448"/>
      <c r="E610" s="448"/>
      <c r="F610" s="448"/>
      <c r="G610" s="448"/>
      <c r="H610" s="448"/>
      <c r="I610" s="448"/>
      <c r="J610" s="448"/>
      <c r="K610" s="448"/>
      <c r="L610" s="448"/>
      <c r="M610" s="448"/>
      <c r="N610" s="448"/>
      <c r="O610" s="448"/>
      <c r="P610" s="448"/>
      <c r="Q610" s="448"/>
      <c r="R610" s="448"/>
      <c r="S610" s="448"/>
      <c r="T610" s="448"/>
      <c r="U610" s="448"/>
      <c r="V610" s="448"/>
      <c r="W610" s="448"/>
      <c r="X610" s="448"/>
      <c r="Y610" s="448"/>
      <c r="Z610" s="448"/>
      <c r="AA610" s="449"/>
    </row>
    <row r="611" spans="1:27" ht="11.25" customHeight="1">
      <c r="A611" s="450"/>
      <c r="B611" s="453" t="s">
        <v>144</v>
      </c>
      <c r="C611" s="453"/>
      <c r="D611" s="453"/>
      <c r="E611" s="453"/>
      <c r="F611" s="453"/>
      <c r="G611" s="453"/>
      <c r="H611" s="453"/>
      <c r="I611" s="453"/>
      <c r="J611" s="453"/>
      <c r="K611" s="453"/>
      <c r="L611" s="453"/>
      <c r="M611" s="453"/>
      <c r="N611" s="453"/>
      <c r="O611" s="453"/>
      <c r="P611" s="453"/>
      <c r="Q611" s="453"/>
      <c r="R611" s="453"/>
      <c r="S611" s="453"/>
      <c r="T611" s="453"/>
      <c r="U611" s="453"/>
      <c r="V611" s="453"/>
      <c r="W611" s="453"/>
      <c r="X611" s="453"/>
      <c r="Y611" s="453"/>
      <c r="Z611" s="453"/>
      <c r="AA611" s="454"/>
    </row>
    <row r="612" spans="1:27" ht="12" customHeight="1" thickBot="1">
      <c r="A612" s="451"/>
      <c r="B612" s="431"/>
      <c r="C612" s="431"/>
      <c r="D612" s="431"/>
      <c r="E612" s="431"/>
      <c r="F612" s="431"/>
      <c r="G612" s="431"/>
      <c r="H612" s="431"/>
      <c r="I612" s="431"/>
      <c r="J612" s="431"/>
      <c r="K612" s="431"/>
      <c r="L612" s="431"/>
      <c r="M612" s="431"/>
      <c r="N612" s="431"/>
      <c r="O612" s="431"/>
      <c r="P612" s="431"/>
      <c r="Q612" s="431"/>
      <c r="R612" s="431"/>
      <c r="S612" s="431"/>
      <c r="T612" s="431"/>
      <c r="U612" s="431"/>
      <c r="V612" s="431"/>
      <c r="W612" s="431"/>
      <c r="X612" s="431"/>
      <c r="Y612" s="431"/>
      <c r="Z612" s="431"/>
      <c r="AA612" s="432"/>
    </row>
    <row r="613" spans="1:27" ht="11.25" customHeight="1">
      <c r="A613" s="451"/>
      <c r="B613" s="427">
        <f ca="1">TODAY()</f>
        <v>42505</v>
      </c>
      <c r="C613" s="428"/>
      <c r="D613" s="428"/>
      <c r="E613" s="428"/>
      <c r="F613" s="428"/>
      <c r="G613" s="428"/>
      <c r="H613" s="428"/>
      <c r="I613" s="428"/>
      <c r="J613" s="428"/>
      <c r="K613" s="428"/>
      <c r="L613" s="428"/>
      <c r="M613" s="429"/>
      <c r="N613" s="455" t="s">
        <v>62</v>
      </c>
      <c r="O613" s="456" t="s">
        <v>63</v>
      </c>
      <c r="P613" s="457"/>
      <c r="Q613" s="458"/>
      <c r="R613" s="456" t="s">
        <v>64</v>
      </c>
      <c r="S613" s="457"/>
      <c r="T613" s="458"/>
      <c r="U613" s="456" t="s">
        <v>65</v>
      </c>
      <c r="V613" s="457"/>
      <c r="W613" s="458"/>
      <c r="X613" s="465" t="s">
        <v>66</v>
      </c>
      <c r="Y613" s="456" t="s">
        <v>67</v>
      </c>
      <c r="Z613" s="457"/>
      <c r="AA613" s="458"/>
    </row>
    <row r="614" spans="1:27" ht="12" customHeight="1" thickBot="1">
      <c r="A614" s="451"/>
      <c r="B614" s="430"/>
      <c r="C614" s="431"/>
      <c r="D614" s="431"/>
      <c r="E614" s="431"/>
      <c r="F614" s="431"/>
      <c r="G614" s="431"/>
      <c r="H614" s="431"/>
      <c r="I614" s="431"/>
      <c r="J614" s="431"/>
      <c r="K614" s="431"/>
      <c r="L614" s="431"/>
      <c r="M614" s="432"/>
      <c r="N614" s="451"/>
      <c r="O614" s="459"/>
      <c r="P614" s="460"/>
      <c r="Q614" s="461"/>
      <c r="R614" s="459"/>
      <c r="S614" s="460"/>
      <c r="T614" s="461"/>
      <c r="U614" s="459"/>
      <c r="V614" s="460"/>
      <c r="W614" s="461"/>
      <c r="X614" s="451"/>
      <c r="Y614" s="459"/>
      <c r="Z614" s="460"/>
      <c r="AA614" s="461"/>
    </row>
    <row r="615" spans="1:27" ht="11.25" customHeight="1">
      <c r="A615" s="451"/>
      <c r="B615" s="421" t="s">
        <v>149</v>
      </c>
      <c r="C615" s="422"/>
      <c r="D615" s="422"/>
      <c r="E615" s="422"/>
      <c r="F615" s="422"/>
      <c r="G615" s="422"/>
      <c r="H615" s="422"/>
      <c r="I615" s="422"/>
      <c r="J615" s="422"/>
      <c r="K615" s="422"/>
      <c r="L615" s="422"/>
      <c r="M615" s="423"/>
      <c r="N615" s="451"/>
      <c r="O615" s="459"/>
      <c r="P615" s="460"/>
      <c r="Q615" s="461"/>
      <c r="R615" s="459"/>
      <c r="S615" s="460"/>
      <c r="T615" s="461"/>
      <c r="U615" s="459"/>
      <c r="V615" s="460"/>
      <c r="W615" s="461"/>
      <c r="X615" s="451"/>
      <c r="Y615" s="459"/>
      <c r="Z615" s="460"/>
      <c r="AA615" s="461"/>
    </row>
    <row r="616" spans="1:27" ht="12" customHeight="1" thickBot="1">
      <c r="A616" s="452"/>
      <c r="B616" s="424"/>
      <c r="C616" s="425"/>
      <c r="D616" s="425"/>
      <c r="E616" s="425"/>
      <c r="F616" s="425"/>
      <c r="G616" s="425"/>
      <c r="H616" s="425"/>
      <c r="I616" s="425"/>
      <c r="J616" s="425"/>
      <c r="K616" s="425"/>
      <c r="L616" s="425"/>
      <c r="M616" s="426"/>
      <c r="N616" s="452"/>
      <c r="O616" s="462"/>
      <c r="P616" s="463"/>
      <c r="Q616" s="464"/>
      <c r="R616" s="462"/>
      <c r="S616" s="463"/>
      <c r="T616" s="464"/>
      <c r="U616" s="462"/>
      <c r="V616" s="463"/>
      <c r="W616" s="464"/>
      <c r="X616" s="452"/>
      <c r="Y616" s="462"/>
      <c r="Z616" s="463"/>
      <c r="AA616" s="464"/>
    </row>
    <row r="617" spans="1:27" ht="11.25" customHeight="1">
      <c r="A617" s="433" t="s">
        <v>68</v>
      </c>
      <c r="B617" s="421" t="e">
        <f>Sorsolás!#REF!</f>
        <v>#REF!</v>
      </c>
      <c r="C617" s="422"/>
      <c r="D617" s="422"/>
      <c r="E617" s="422"/>
      <c r="F617" s="422"/>
      <c r="G617" s="422"/>
      <c r="H617" s="422"/>
      <c r="I617" s="422"/>
      <c r="J617" s="422"/>
      <c r="K617" s="422"/>
      <c r="L617" s="422"/>
      <c r="M617" s="423"/>
      <c r="N617" s="435">
        <v>3</v>
      </c>
      <c r="O617" s="437"/>
      <c r="P617" s="439"/>
      <c r="Q617" s="441"/>
      <c r="R617" s="437"/>
      <c r="S617" s="439"/>
      <c r="T617" s="441"/>
      <c r="U617" s="437"/>
      <c r="V617" s="439"/>
      <c r="W617" s="441"/>
      <c r="X617" s="455"/>
      <c r="Y617" s="467"/>
      <c r="Z617" s="457"/>
      <c r="AA617" s="458"/>
    </row>
    <row r="618" spans="1:27" ht="12" customHeight="1" thickBot="1">
      <c r="A618" s="443"/>
      <c r="B618" s="424"/>
      <c r="C618" s="425"/>
      <c r="D618" s="425"/>
      <c r="E618" s="425"/>
      <c r="F618" s="425"/>
      <c r="G618" s="425"/>
      <c r="H618" s="425"/>
      <c r="I618" s="425"/>
      <c r="J618" s="425"/>
      <c r="K618" s="425"/>
      <c r="L618" s="425"/>
      <c r="M618" s="426"/>
      <c r="N618" s="436"/>
      <c r="O618" s="438"/>
      <c r="P618" s="440"/>
      <c r="Q618" s="442"/>
      <c r="R618" s="438"/>
      <c r="S618" s="440"/>
      <c r="T618" s="442"/>
      <c r="U618" s="438"/>
      <c r="V618" s="440"/>
      <c r="W618" s="442"/>
      <c r="X618" s="466"/>
      <c r="Y618" s="462"/>
      <c r="Z618" s="463"/>
      <c r="AA618" s="464"/>
    </row>
    <row r="619" spans="1:27" ht="11.25" customHeight="1">
      <c r="A619" s="433" t="s">
        <v>71</v>
      </c>
      <c r="B619" s="421" t="e">
        <f>Sorsolás!#REF!</f>
        <v>#REF!</v>
      </c>
      <c r="C619" s="422"/>
      <c r="D619" s="422"/>
      <c r="E619" s="422"/>
      <c r="F619" s="422"/>
      <c r="G619" s="422"/>
      <c r="H619" s="422"/>
      <c r="I619" s="422"/>
      <c r="J619" s="422"/>
      <c r="K619" s="422"/>
      <c r="L619" s="422"/>
      <c r="M619" s="423"/>
      <c r="N619" s="435">
        <v>4</v>
      </c>
      <c r="O619" s="437"/>
      <c r="P619" s="439"/>
      <c r="Q619" s="441"/>
      <c r="R619" s="437"/>
      <c r="S619" s="439"/>
      <c r="T619" s="441"/>
      <c r="U619" s="437"/>
      <c r="V619" s="439"/>
      <c r="W619" s="441"/>
      <c r="X619" s="455"/>
      <c r="Y619" s="467"/>
      <c r="Z619" s="468"/>
      <c r="AA619" s="469"/>
    </row>
    <row r="620" spans="1:27" ht="12" customHeight="1" thickBot="1">
      <c r="A620" s="443"/>
      <c r="B620" s="424"/>
      <c r="C620" s="425"/>
      <c r="D620" s="425"/>
      <c r="E620" s="425"/>
      <c r="F620" s="425"/>
      <c r="G620" s="425"/>
      <c r="H620" s="425"/>
      <c r="I620" s="425"/>
      <c r="J620" s="425"/>
      <c r="K620" s="425"/>
      <c r="L620" s="425"/>
      <c r="M620" s="426"/>
      <c r="N620" s="436"/>
      <c r="O620" s="438"/>
      <c r="P620" s="440"/>
      <c r="Q620" s="442"/>
      <c r="R620" s="438"/>
      <c r="S620" s="440"/>
      <c r="T620" s="442"/>
      <c r="U620" s="438"/>
      <c r="V620" s="440"/>
      <c r="W620" s="442"/>
      <c r="X620" s="466"/>
      <c r="Y620" s="470"/>
      <c r="Z620" s="471"/>
      <c r="AA620" s="472"/>
    </row>
    <row r="621" spans="1:27" ht="11.25" customHeight="1">
      <c r="A621" s="433" t="s">
        <v>70</v>
      </c>
      <c r="B621" s="427" t="e">
        <f>Sorsolás!#REF!</f>
        <v>#REF!</v>
      </c>
      <c r="C621" s="422"/>
      <c r="D621" s="422"/>
      <c r="E621" s="422"/>
      <c r="F621" s="422"/>
      <c r="G621" s="422"/>
      <c r="H621" s="422"/>
      <c r="I621" s="422"/>
      <c r="J621" s="422"/>
      <c r="K621" s="422"/>
      <c r="L621" s="422"/>
      <c r="M621" s="423"/>
      <c r="N621" s="435">
        <v>6</v>
      </c>
      <c r="O621" s="437"/>
      <c r="P621" s="439"/>
      <c r="Q621" s="441"/>
      <c r="R621" s="437"/>
      <c r="S621" s="439"/>
      <c r="T621" s="441"/>
      <c r="U621" s="437"/>
      <c r="V621" s="439"/>
      <c r="W621" s="441"/>
      <c r="X621" s="455"/>
      <c r="Y621" s="467"/>
      <c r="Z621" s="468"/>
      <c r="AA621" s="469"/>
    </row>
    <row r="622" spans="1:27" ht="12" customHeight="1" thickBot="1">
      <c r="A622" s="443"/>
      <c r="B622" s="424"/>
      <c r="C622" s="425"/>
      <c r="D622" s="425"/>
      <c r="E622" s="425"/>
      <c r="F622" s="425"/>
      <c r="G622" s="425"/>
      <c r="H622" s="425"/>
      <c r="I622" s="425"/>
      <c r="J622" s="425"/>
      <c r="K622" s="425"/>
      <c r="L622" s="425"/>
      <c r="M622" s="426"/>
      <c r="N622" s="436"/>
      <c r="O622" s="438"/>
      <c r="P622" s="440"/>
      <c r="Q622" s="442"/>
      <c r="R622" s="438"/>
      <c r="S622" s="440"/>
      <c r="T622" s="442"/>
      <c r="U622" s="438"/>
      <c r="V622" s="440"/>
      <c r="W622" s="442"/>
      <c r="X622" s="466"/>
      <c r="Y622" s="470"/>
      <c r="Z622" s="471"/>
      <c r="AA622" s="472"/>
    </row>
    <row r="623" spans="1:27" ht="11.25" customHeight="1">
      <c r="A623" s="433" t="s">
        <v>69</v>
      </c>
      <c r="B623" s="421" t="e">
        <f>Sorsolás!#REF!</f>
        <v>#REF!</v>
      </c>
      <c r="C623" s="422"/>
      <c r="D623" s="422"/>
      <c r="E623" s="422"/>
      <c r="F623" s="422"/>
      <c r="G623" s="422"/>
      <c r="H623" s="422"/>
      <c r="I623" s="422"/>
      <c r="J623" s="422"/>
      <c r="K623" s="422"/>
      <c r="L623" s="422"/>
      <c r="M623" s="423"/>
      <c r="N623" s="435">
        <v>5</v>
      </c>
      <c r="O623" s="437"/>
      <c r="P623" s="439"/>
      <c r="Q623" s="441"/>
      <c r="R623" s="437"/>
      <c r="S623" s="439"/>
      <c r="T623" s="441"/>
      <c r="U623" s="437"/>
      <c r="V623" s="439"/>
      <c r="W623" s="441"/>
      <c r="X623" s="455"/>
      <c r="Y623" s="467"/>
      <c r="Z623" s="468"/>
      <c r="AA623" s="469"/>
    </row>
    <row r="624" spans="1:27" ht="12" customHeight="1" thickBot="1">
      <c r="A624" s="434"/>
      <c r="B624" s="424"/>
      <c r="C624" s="425"/>
      <c r="D624" s="425"/>
      <c r="E624" s="425"/>
      <c r="F624" s="425"/>
      <c r="G624" s="425"/>
      <c r="H624" s="425"/>
      <c r="I624" s="425"/>
      <c r="J624" s="425"/>
      <c r="K624" s="425"/>
      <c r="L624" s="425"/>
      <c r="M624" s="426"/>
      <c r="N624" s="436"/>
      <c r="O624" s="438"/>
      <c r="P624" s="440"/>
      <c r="Q624" s="442"/>
      <c r="R624" s="438"/>
      <c r="S624" s="440"/>
      <c r="T624" s="442"/>
      <c r="U624" s="438"/>
      <c r="V624" s="440"/>
      <c r="W624" s="442"/>
      <c r="X624" s="466"/>
      <c r="Y624" s="470"/>
      <c r="Z624" s="471"/>
      <c r="AA624" s="472"/>
    </row>
    <row r="625" spans="1:27" ht="11.25" customHeight="1">
      <c r="A625" s="473" t="s">
        <v>72</v>
      </c>
      <c r="B625" s="475"/>
      <c r="C625" s="476"/>
      <c r="D625" s="476"/>
      <c r="E625" s="477"/>
      <c r="F625" s="475" t="s">
        <v>73</v>
      </c>
      <c r="G625" s="476"/>
      <c r="H625" s="477"/>
      <c r="I625" s="475"/>
      <c r="J625" s="476"/>
      <c r="K625" s="476"/>
      <c r="L625" s="476"/>
      <c r="M625" s="477"/>
      <c r="N625" s="469" t="s">
        <v>65</v>
      </c>
      <c r="O625" s="481"/>
      <c r="P625" s="483"/>
      <c r="Q625" s="485"/>
      <c r="R625" s="487"/>
      <c r="S625" s="489"/>
      <c r="T625" s="491"/>
      <c r="U625" s="493"/>
      <c r="V625" s="495"/>
      <c r="W625" s="497"/>
      <c r="X625" s="455"/>
      <c r="Y625" s="467"/>
      <c r="Z625" s="468"/>
      <c r="AA625" s="469"/>
    </row>
    <row r="626" spans="1:27" ht="12" customHeight="1" thickBot="1">
      <c r="A626" s="474"/>
      <c r="B626" s="478"/>
      <c r="C626" s="479"/>
      <c r="D626" s="479"/>
      <c r="E626" s="480"/>
      <c r="F626" s="478"/>
      <c r="G626" s="479"/>
      <c r="H626" s="480"/>
      <c r="I626" s="478"/>
      <c r="J626" s="479"/>
      <c r="K626" s="479"/>
      <c r="L626" s="479"/>
      <c r="M626" s="480"/>
      <c r="N626" s="472"/>
      <c r="O626" s="482"/>
      <c r="P626" s="484"/>
      <c r="Q626" s="486"/>
      <c r="R626" s="488"/>
      <c r="S626" s="490"/>
      <c r="T626" s="492"/>
      <c r="U626" s="494"/>
      <c r="V626" s="496"/>
      <c r="W626" s="498"/>
      <c r="X626" s="466"/>
      <c r="Y626" s="470"/>
      <c r="Z626" s="471"/>
      <c r="AA626" s="472"/>
    </row>
    <row r="627" spans="1:27" thickBot="1"/>
    <row r="628" spans="1:27" ht="11.25" customHeight="1">
      <c r="A628" s="444" t="s">
        <v>74</v>
      </c>
      <c r="B628" s="445"/>
      <c r="C628" s="445"/>
      <c r="D628" s="445"/>
      <c r="E628" s="445"/>
      <c r="F628" s="445"/>
      <c r="G628" s="445"/>
      <c r="H628" s="445"/>
      <c r="I628" s="445"/>
      <c r="J628" s="445"/>
      <c r="K628" s="445"/>
      <c r="L628" s="445"/>
      <c r="M628" s="445"/>
      <c r="N628" s="445"/>
      <c r="O628" s="445"/>
      <c r="P628" s="445"/>
      <c r="Q628" s="445"/>
      <c r="R628" s="445"/>
      <c r="S628" s="445"/>
      <c r="T628" s="445"/>
      <c r="U628" s="445"/>
      <c r="V628" s="445"/>
      <c r="W628" s="445"/>
      <c r="X628" s="445"/>
      <c r="Y628" s="445"/>
      <c r="Z628" s="445"/>
      <c r="AA628" s="446"/>
    </row>
    <row r="629" spans="1:27" ht="12" customHeight="1" thickBot="1">
      <c r="A629" s="447"/>
      <c r="B629" s="448"/>
      <c r="C629" s="448"/>
      <c r="D629" s="448"/>
      <c r="E629" s="448"/>
      <c r="F629" s="448"/>
      <c r="G629" s="448"/>
      <c r="H629" s="448"/>
      <c r="I629" s="448"/>
      <c r="J629" s="448"/>
      <c r="K629" s="448"/>
      <c r="L629" s="448"/>
      <c r="M629" s="448"/>
      <c r="N629" s="448"/>
      <c r="O629" s="448"/>
      <c r="P629" s="448"/>
      <c r="Q629" s="448"/>
      <c r="R629" s="448"/>
      <c r="S629" s="448"/>
      <c r="T629" s="448"/>
      <c r="U629" s="448"/>
      <c r="V629" s="448"/>
      <c r="W629" s="448"/>
      <c r="X629" s="448"/>
      <c r="Y629" s="448"/>
      <c r="Z629" s="448"/>
      <c r="AA629" s="449"/>
    </row>
    <row r="630" spans="1:27" ht="11.25" customHeight="1">
      <c r="A630" s="450"/>
      <c r="B630" s="453" t="s">
        <v>144</v>
      </c>
      <c r="C630" s="453"/>
      <c r="D630" s="453"/>
      <c r="E630" s="453"/>
      <c r="F630" s="453"/>
      <c r="G630" s="453"/>
      <c r="H630" s="453"/>
      <c r="I630" s="453"/>
      <c r="J630" s="453"/>
      <c r="K630" s="453"/>
      <c r="L630" s="453"/>
      <c r="M630" s="453"/>
      <c r="N630" s="453"/>
      <c r="O630" s="453"/>
      <c r="P630" s="453"/>
      <c r="Q630" s="453"/>
      <c r="R630" s="453"/>
      <c r="S630" s="453"/>
      <c r="T630" s="453"/>
      <c r="U630" s="453"/>
      <c r="V630" s="453"/>
      <c r="W630" s="453"/>
      <c r="X630" s="453"/>
      <c r="Y630" s="453"/>
      <c r="Z630" s="453"/>
      <c r="AA630" s="454"/>
    </row>
    <row r="631" spans="1:27" ht="12" customHeight="1" thickBot="1">
      <c r="A631" s="451"/>
      <c r="B631" s="431"/>
      <c r="C631" s="431"/>
      <c r="D631" s="431"/>
      <c r="E631" s="431"/>
      <c r="F631" s="431"/>
      <c r="G631" s="431"/>
      <c r="H631" s="431"/>
      <c r="I631" s="431"/>
      <c r="J631" s="431"/>
      <c r="K631" s="431"/>
      <c r="L631" s="431"/>
      <c r="M631" s="431"/>
      <c r="N631" s="431"/>
      <c r="O631" s="431"/>
      <c r="P631" s="431"/>
      <c r="Q631" s="431"/>
      <c r="R631" s="431"/>
      <c r="S631" s="431"/>
      <c r="T631" s="431"/>
      <c r="U631" s="431"/>
      <c r="V631" s="431"/>
      <c r="W631" s="431"/>
      <c r="X631" s="431"/>
      <c r="Y631" s="431"/>
      <c r="Z631" s="431"/>
      <c r="AA631" s="432"/>
    </row>
    <row r="632" spans="1:27" ht="11.25" customHeight="1">
      <c r="A632" s="451"/>
      <c r="B632" s="427">
        <f ca="1">TODAY()</f>
        <v>42505</v>
      </c>
      <c r="C632" s="428"/>
      <c r="D632" s="428"/>
      <c r="E632" s="428"/>
      <c r="F632" s="428"/>
      <c r="G632" s="428"/>
      <c r="H632" s="428"/>
      <c r="I632" s="428"/>
      <c r="J632" s="428"/>
      <c r="K632" s="428"/>
      <c r="L632" s="428"/>
      <c r="M632" s="429"/>
      <c r="N632" s="455" t="s">
        <v>62</v>
      </c>
      <c r="O632" s="456" t="s">
        <v>63</v>
      </c>
      <c r="P632" s="457"/>
      <c r="Q632" s="458"/>
      <c r="R632" s="456" t="s">
        <v>64</v>
      </c>
      <c r="S632" s="457"/>
      <c r="T632" s="458"/>
      <c r="U632" s="456" t="s">
        <v>65</v>
      </c>
      <c r="V632" s="457"/>
      <c r="W632" s="458"/>
      <c r="X632" s="465" t="s">
        <v>66</v>
      </c>
      <c r="Y632" s="456" t="s">
        <v>67</v>
      </c>
      <c r="Z632" s="457"/>
      <c r="AA632" s="458"/>
    </row>
    <row r="633" spans="1:27" ht="12" customHeight="1" thickBot="1">
      <c r="A633" s="451"/>
      <c r="B633" s="430"/>
      <c r="C633" s="431"/>
      <c r="D633" s="431"/>
      <c r="E633" s="431"/>
      <c r="F633" s="431"/>
      <c r="G633" s="431"/>
      <c r="H633" s="431"/>
      <c r="I633" s="431"/>
      <c r="J633" s="431"/>
      <c r="K633" s="431"/>
      <c r="L633" s="431"/>
      <c r="M633" s="432"/>
      <c r="N633" s="451"/>
      <c r="O633" s="459"/>
      <c r="P633" s="460"/>
      <c r="Q633" s="461"/>
      <c r="R633" s="459"/>
      <c r="S633" s="460"/>
      <c r="T633" s="461"/>
      <c r="U633" s="459"/>
      <c r="V633" s="460"/>
      <c r="W633" s="461"/>
      <c r="X633" s="451"/>
      <c r="Y633" s="459"/>
      <c r="Z633" s="460"/>
      <c r="AA633" s="461"/>
    </row>
    <row r="634" spans="1:27" ht="11.25" customHeight="1">
      <c r="A634" s="451"/>
      <c r="B634" s="421" t="s">
        <v>149</v>
      </c>
      <c r="C634" s="422"/>
      <c r="D634" s="422"/>
      <c r="E634" s="422"/>
      <c r="F634" s="422"/>
      <c r="G634" s="422"/>
      <c r="H634" s="422"/>
      <c r="I634" s="422"/>
      <c r="J634" s="422"/>
      <c r="K634" s="422"/>
      <c r="L634" s="422"/>
      <c r="M634" s="423"/>
      <c r="N634" s="451"/>
      <c r="O634" s="459"/>
      <c r="P634" s="460"/>
      <c r="Q634" s="461"/>
      <c r="R634" s="459"/>
      <c r="S634" s="460"/>
      <c r="T634" s="461"/>
      <c r="U634" s="459"/>
      <c r="V634" s="460"/>
      <c r="W634" s="461"/>
      <c r="X634" s="451"/>
      <c r="Y634" s="459"/>
      <c r="Z634" s="460"/>
      <c r="AA634" s="461"/>
    </row>
    <row r="635" spans="1:27" ht="12" customHeight="1" thickBot="1">
      <c r="A635" s="452"/>
      <c r="B635" s="424"/>
      <c r="C635" s="425"/>
      <c r="D635" s="425"/>
      <c r="E635" s="425"/>
      <c r="F635" s="425"/>
      <c r="G635" s="425"/>
      <c r="H635" s="425"/>
      <c r="I635" s="425"/>
      <c r="J635" s="425"/>
      <c r="K635" s="425"/>
      <c r="L635" s="425"/>
      <c r="M635" s="426"/>
      <c r="N635" s="452"/>
      <c r="O635" s="462"/>
      <c r="P635" s="463"/>
      <c r="Q635" s="464"/>
      <c r="R635" s="462"/>
      <c r="S635" s="463"/>
      <c r="T635" s="464"/>
      <c r="U635" s="462"/>
      <c r="V635" s="463"/>
      <c r="W635" s="464"/>
      <c r="X635" s="452"/>
      <c r="Y635" s="462"/>
      <c r="Z635" s="463"/>
      <c r="AA635" s="464"/>
    </row>
    <row r="636" spans="1:27" ht="11.25" customHeight="1">
      <c r="A636" s="433" t="s">
        <v>68</v>
      </c>
      <c r="B636" s="421" t="e">
        <f>Sorsolás!#REF!</f>
        <v>#REF!</v>
      </c>
      <c r="C636" s="422"/>
      <c r="D636" s="422"/>
      <c r="E636" s="422"/>
      <c r="F636" s="422"/>
      <c r="G636" s="422"/>
      <c r="H636" s="422"/>
      <c r="I636" s="422"/>
      <c r="J636" s="422"/>
      <c r="K636" s="422"/>
      <c r="L636" s="422"/>
      <c r="M636" s="423"/>
      <c r="N636" s="435">
        <v>4</v>
      </c>
      <c r="O636" s="437"/>
      <c r="P636" s="439"/>
      <c r="Q636" s="441"/>
      <c r="R636" s="437"/>
      <c r="S636" s="439"/>
      <c r="T636" s="441"/>
      <c r="U636" s="437"/>
      <c r="V636" s="439"/>
      <c r="W636" s="441"/>
      <c r="X636" s="455"/>
      <c r="Y636" s="467"/>
      <c r="Z636" s="457"/>
      <c r="AA636" s="458"/>
    </row>
    <row r="637" spans="1:27" ht="12" customHeight="1" thickBot="1">
      <c r="A637" s="443"/>
      <c r="B637" s="424"/>
      <c r="C637" s="425"/>
      <c r="D637" s="425"/>
      <c r="E637" s="425"/>
      <c r="F637" s="425"/>
      <c r="G637" s="425"/>
      <c r="H637" s="425"/>
      <c r="I637" s="425"/>
      <c r="J637" s="425"/>
      <c r="K637" s="425"/>
      <c r="L637" s="425"/>
      <c r="M637" s="426"/>
      <c r="N637" s="436"/>
      <c r="O637" s="438"/>
      <c r="P637" s="440"/>
      <c r="Q637" s="442"/>
      <c r="R637" s="438"/>
      <c r="S637" s="440"/>
      <c r="T637" s="442"/>
      <c r="U637" s="438"/>
      <c r="V637" s="440"/>
      <c r="W637" s="442"/>
      <c r="X637" s="466"/>
      <c r="Y637" s="462"/>
      <c r="Z637" s="463"/>
      <c r="AA637" s="464"/>
    </row>
    <row r="638" spans="1:27" ht="11.25" customHeight="1">
      <c r="A638" s="433" t="s">
        <v>71</v>
      </c>
      <c r="B638" s="421" t="e">
        <f>Sorsolás!#REF!</f>
        <v>#REF!</v>
      </c>
      <c r="C638" s="422"/>
      <c r="D638" s="422"/>
      <c r="E638" s="422"/>
      <c r="F638" s="422"/>
      <c r="G638" s="422"/>
      <c r="H638" s="422"/>
      <c r="I638" s="422"/>
      <c r="J638" s="422"/>
      <c r="K638" s="422"/>
      <c r="L638" s="422"/>
      <c r="M638" s="423"/>
      <c r="N638" s="435">
        <v>3</v>
      </c>
      <c r="O638" s="437"/>
      <c r="P638" s="439"/>
      <c r="Q638" s="441"/>
      <c r="R638" s="437"/>
      <c r="S638" s="439"/>
      <c r="T638" s="441"/>
      <c r="U638" s="437"/>
      <c r="V638" s="439"/>
      <c r="W638" s="441"/>
      <c r="X638" s="455"/>
      <c r="Y638" s="467"/>
      <c r="Z638" s="468"/>
      <c r="AA638" s="469"/>
    </row>
    <row r="639" spans="1:27" ht="12" customHeight="1" thickBot="1">
      <c r="A639" s="443"/>
      <c r="B639" s="424"/>
      <c r="C639" s="425"/>
      <c r="D639" s="425"/>
      <c r="E639" s="425"/>
      <c r="F639" s="425"/>
      <c r="G639" s="425"/>
      <c r="H639" s="425"/>
      <c r="I639" s="425"/>
      <c r="J639" s="425"/>
      <c r="K639" s="425"/>
      <c r="L639" s="425"/>
      <c r="M639" s="426"/>
      <c r="N639" s="436"/>
      <c r="O639" s="438"/>
      <c r="P639" s="440"/>
      <c r="Q639" s="442"/>
      <c r="R639" s="438"/>
      <c r="S639" s="440"/>
      <c r="T639" s="442"/>
      <c r="U639" s="438"/>
      <c r="V639" s="440"/>
      <c r="W639" s="442"/>
      <c r="X639" s="466"/>
      <c r="Y639" s="470"/>
      <c r="Z639" s="471"/>
      <c r="AA639" s="472"/>
    </row>
    <row r="640" spans="1:27" ht="11.25" customHeight="1">
      <c r="A640" s="433" t="s">
        <v>70</v>
      </c>
      <c r="B640" s="427" t="e">
        <f>Sorsolás!#REF!</f>
        <v>#REF!</v>
      </c>
      <c r="C640" s="428"/>
      <c r="D640" s="428"/>
      <c r="E640" s="428"/>
      <c r="F640" s="428"/>
      <c r="G640" s="428"/>
      <c r="H640" s="428"/>
      <c r="I640" s="428"/>
      <c r="J640" s="428"/>
      <c r="K640" s="428"/>
      <c r="L640" s="428"/>
      <c r="M640" s="429"/>
      <c r="N640" s="435">
        <v>5</v>
      </c>
      <c r="O640" s="437"/>
      <c r="P640" s="439"/>
      <c r="Q640" s="441"/>
      <c r="R640" s="437"/>
      <c r="S640" s="439"/>
      <c r="T640" s="441"/>
      <c r="U640" s="437"/>
      <c r="V640" s="439"/>
      <c r="W640" s="441"/>
      <c r="X640" s="455"/>
      <c r="Y640" s="467"/>
      <c r="Z640" s="468"/>
      <c r="AA640" s="469"/>
    </row>
    <row r="641" spans="1:27" ht="12" customHeight="1" thickBot="1">
      <c r="A641" s="443"/>
      <c r="B641" s="430"/>
      <c r="C641" s="431"/>
      <c r="D641" s="431"/>
      <c r="E641" s="431"/>
      <c r="F641" s="431"/>
      <c r="G641" s="431"/>
      <c r="H641" s="431"/>
      <c r="I641" s="431"/>
      <c r="J641" s="431"/>
      <c r="K641" s="431"/>
      <c r="L641" s="431"/>
      <c r="M641" s="432"/>
      <c r="N641" s="436"/>
      <c r="O641" s="438"/>
      <c r="P641" s="440"/>
      <c r="Q641" s="442"/>
      <c r="R641" s="438"/>
      <c r="S641" s="440"/>
      <c r="T641" s="442"/>
      <c r="U641" s="438"/>
      <c r="V641" s="440"/>
      <c r="W641" s="442"/>
      <c r="X641" s="466"/>
      <c r="Y641" s="470"/>
      <c r="Z641" s="471"/>
      <c r="AA641" s="472"/>
    </row>
    <row r="642" spans="1:27" ht="11.25" customHeight="1">
      <c r="A642" s="433" t="s">
        <v>69</v>
      </c>
      <c r="B642" s="421" t="e">
        <f>Sorsolás!#REF!</f>
        <v>#REF!</v>
      </c>
      <c r="C642" s="422"/>
      <c r="D642" s="422"/>
      <c r="E642" s="422"/>
      <c r="F642" s="422"/>
      <c r="G642" s="422"/>
      <c r="H642" s="422"/>
      <c r="I642" s="422"/>
      <c r="J642" s="422"/>
      <c r="K642" s="422"/>
      <c r="L642" s="422"/>
      <c r="M642" s="423"/>
      <c r="N642" s="435">
        <v>6</v>
      </c>
      <c r="O642" s="437"/>
      <c r="P642" s="439"/>
      <c r="Q642" s="441"/>
      <c r="R642" s="437"/>
      <c r="S642" s="439"/>
      <c r="T642" s="441"/>
      <c r="U642" s="437"/>
      <c r="V642" s="439"/>
      <c r="W642" s="441"/>
      <c r="X642" s="455"/>
      <c r="Y642" s="467"/>
      <c r="Z642" s="468"/>
      <c r="AA642" s="469"/>
    </row>
    <row r="643" spans="1:27" ht="12" customHeight="1" thickBot="1">
      <c r="A643" s="434"/>
      <c r="B643" s="424"/>
      <c r="C643" s="425"/>
      <c r="D643" s="425"/>
      <c r="E643" s="425"/>
      <c r="F643" s="425"/>
      <c r="G643" s="425"/>
      <c r="H643" s="425"/>
      <c r="I643" s="425"/>
      <c r="J643" s="425"/>
      <c r="K643" s="425"/>
      <c r="L643" s="425"/>
      <c r="M643" s="426"/>
      <c r="N643" s="436"/>
      <c r="O643" s="438"/>
      <c r="P643" s="440"/>
      <c r="Q643" s="442"/>
      <c r="R643" s="438"/>
      <c r="S643" s="440"/>
      <c r="T643" s="442"/>
      <c r="U643" s="438"/>
      <c r="V643" s="440"/>
      <c r="W643" s="442"/>
      <c r="X643" s="466"/>
      <c r="Y643" s="470"/>
      <c r="Z643" s="471"/>
      <c r="AA643" s="472"/>
    </row>
    <row r="644" spans="1:27" ht="11.25" customHeight="1">
      <c r="A644" s="473" t="s">
        <v>72</v>
      </c>
      <c r="B644" s="475"/>
      <c r="C644" s="476"/>
      <c r="D644" s="476"/>
      <c r="E644" s="477"/>
      <c r="F644" s="475" t="s">
        <v>73</v>
      </c>
      <c r="G644" s="476"/>
      <c r="H644" s="477"/>
      <c r="I644" s="475"/>
      <c r="J644" s="476"/>
      <c r="K644" s="476"/>
      <c r="L644" s="476"/>
      <c r="M644" s="477"/>
      <c r="N644" s="469" t="s">
        <v>65</v>
      </c>
      <c r="O644" s="481"/>
      <c r="P644" s="483"/>
      <c r="Q644" s="485"/>
      <c r="R644" s="487"/>
      <c r="S644" s="489"/>
      <c r="T644" s="491"/>
      <c r="U644" s="493"/>
      <c r="V644" s="495"/>
      <c r="W644" s="497"/>
      <c r="X644" s="455"/>
      <c r="Y644" s="467"/>
      <c r="Z644" s="468"/>
      <c r="AA644" s="469"/>
    </row>
    <row r="645" spans="1:27" ht="12" customHeight="1" thickBot="1">
      <c r="A645" s="474"/>
      <c r="B645" s="478"/>
      <c r="C645" s="479"/>
      <c r="D645" s="479"/>
      <c r="E645" s="480"/>
      <c r="F645" s="478"/>
      <c r="G645" s="479"/>
      <c r="H645" s="480"/>
      <c r="I645" s="478"/>
      <c r="J645" s="479"/>
      <c r="K645" s="479"/>
      <c r="L645" s="479"/>
      <c r="M645" s="480"/>
      <c r="N645" s="472"/>
      <c r="O645" s="482"/>
      <c r="P645" s="484"/>
      <c r="Q645" s="486"/>
      <c r="R645" s="488"/>
      <c r="S645" s="490"/>
      <c r="T645" s="492"/>
      <c r="U645" s="494"/>
      <c r="V645" s="496"/>
      <c r="W645" s="498"/>
      <c r="X645" s="466"/>
      <c r="Y645" s="470"/>
      <c r="Z645" s="471"/>
      <c r="AA645" s="472"/>
    </row>
    <row r="646" spans="1:27" thickBot="1"/>
    <row r="647" spans="1:27" ht="11.25" customHeight="1">
      <c r="A647" s="444" t="s">
        <v>74</v>
      </c>
      <c r="B647" s="445"/>
      <c r="C647" s="445"/>
      <c r="D647" s="445"/>
      <c r="E647" s="445"/>
      <c r="F647" s="445"/>
      <c r="G647" s="445"/>
      <c r="H647" s="445"/>
      <c r="I647" s="445"/>
      <c r="J647" s="445"/>
      <c r="K647" s="445"/>
      <c r="L647" s="445"/>
      <c r="M647" s="445"/>
      <c r="N647" s="445"/>
      <c r="O647" s="445"/>
      <c r="P647" s="445"/>
      <c r="Q647" s="445"/>
      <c r="R647" s="445"/>
      <c r="S647" s="445"/>
      <c r="T647" s="445"/>
      <c r="U647" s="445"/>
      <c r="V647" s="445"/>
      <c r="W647" s="445"/>
      <c r="X647" s="445"/>
      <c r="Y647" s="445"/>
      <c r="Z647" s="445"/>
      <c r="AA647" s="446"/>
    </row>
    <row r="648" spans="1:27" ht="12" customHeight="1" thickBot="1">
      <c r="A648" s="447"/>
      <c r="B648" s="448"/>
      <c r="C648" s="448"/>
      <c r="D648" s="448"/>
      <c r="E648" s="448"/>
      <c r="F648" s="448"/>
      <c r="G648" s="448"/>
      <c r="H648" s="448"/>
      <c r="I648" s="448"/>
      <c r="J648" s="448"/>
      <c r="K648" s="448"/>
      <c r="L648" s="448"/>
      <c r="M648" s="448"/>
      <c r="N648" s="448"/>
      <c r="O648" s="448"/>
      <c r="P648" s="448"/>
      <c r="Q648" s="448"/>
      <c r="R648" s="448"/>
      <c r="S648" s="448"/>
      <c r="T648" s="448"/>
      <c r="U648" s="448"/>
      <c r="V648" s="448"/>
      <c r="W648" s="448"/>
      <c r="X648" s="448"/>
      <c r="Y648" s="448"/>
      <c r="Z648" s="448"/>
      <c r="AA648" s="449"/>
    </row>
    <row r="649" spans="1:27" ht="11.25" customHeight="1">
      <c r="A649" s="450"/>
      <c r="B649" s="453" t="s">
        <v>144</v>
      </c>
      <c r="C649" s="453"/>
      <c r="D649" s="453"/>
      <c r="E649" s="453"/>
      <c r="F649" s="453"/>
      <c r="G649" s="453"/>
      <c r="H649" s="453"/>
      <c r="I649" s="453"/>
      <c r="J649" s="453"/>
      <c r="K649" s="453"/>
      <c r="L649" s="453"/>
      <c r="M649" s="453"/>
      <c r="N649" s="453"/>
      <c r="O649" s="453"/>
      <c r="P649" s="453"/>
      <c r="Q649" s="453"/>
      <c r="R649" s="453"/>
      <c r="S649" s="453"/>
      <c r="T649" s="453"/>
      <c r="U649" s="453"/>
      <c r="V649" s="453"/>
      <c r="W649" s="453"/>
      <c r="X649" s="453"/>
      <c r="Y649" s="453"/>
      <c r="Z649" s="453"/>
      <c r="AA649" s="454"/>
    </row>
    <row r="650" spans="1:27" ht="12" customHeight="1" thickBot="1">
      <c r="A650" s="451"/>
      <c r="B650" s="431"/>
      <c r="C650" s="431"/>
      <c r="D650" s="431"/>
      <c r="E650" s="431"/>
      <c r="F650" s="431"/>
      <c r="G650" s="431"/>
      <c r="H650" s="431"/>
      <c r="I650" s="431"/>
      <c r="J650" s="431"/>
      <c r="K650" s="431"/>
      <c r="L650" s="431"/>
      <c r="M650" s="431"/>
      <c r="N650" s="431"/>
      <c r="O650" s="431"/>
      <c r="P650" s="431"/>
      <c r="Q650" s="431"/>
      <c r="R650" s="431"/>
      <c r="S650" s="431"/>
      <c r="T650" s="431"/>
      <c r="U650" s="431"/>
      <c r="V650" s="431"/>
      <c r="W650" s="431"/>
      <c r="X650" s="431"/>
      <c r="Y650" s="431"/>
      <c r="Z650" s="431"/>
      <c r="AA650" s="432"/>
    </row>
    <row r="651" spans="1:27" ht="11.25" customHeight="1">
      <c r="A651" s="451"/>
      <c r="B651" s="427">
        <f ca="1">TODAY()</f>
        <v>42505</v>
      </c>
      <c r="C651" s="428"/>
      <c r="D651" s="428"/>
      <c r="E651" s="428"/>
      <c r="F651" s="428"/>
      <c r="G651" s="428"/>
      <c r="H651" s="428"/>
      <c r="I651" s="428"/>
      <c r="J651" s="428"/>
      <c r="K651" s="428"/>
      <c r="L651" s="428"/>
      <c r="M651" s="429"/>
      <c r="N651" s="455" t="s">
        <v>62</v>
      </c>
      <c r="O651" s="456" t="s">
        <v>63</v>
      </c>
      <c r="P651" s="457"/>
      <c r="Q651" s="458"/>
      <c r="R651" s="456" t="s">
        <v>64</v>
      </c>
      <c r="S651" s="457"/>
      <c r="T651" s="458"/>
      <c r="U651" s="456" t="s">
        <v>65</v>
      </c>
      <c r="V651" s="457"/>
      <c r="W651" s="458"/>
      <c r="X651" s="465" t="s">
        <v>66</v>
      </c>
      <c r="Y651" s="456" t="s">
        <v>67</v>
      </c>
      <c r="Z651" s="457"/>
      <c r="AA651" s="458"/>
    </row>
    <row r="652" spans="1:27" ht="12" customHeight="1" thickBot="1">
      <c r="A652" s="451"/>
      <c r="B652" s="430"/>
      <c r="C652" s="431"/>
      <c r="D652" s="431"/>
      <c r="E652" s="431"/>
      <c r="F652" s="431"/>
      <c r="G652" s="431"/>
      <c r="H652" s="431"/>
      <c r="I652" s="431"/>
      <c r="J652" s="431"/>
      <c r="K652" s="431"/>
      <c r="L652" s="431"/>
      <c r="M652" s="432"/>
      <c r="N652" s="451"/>
      <c r="O652" s="459"/>
      <c r="P652" s="460"/>
      <c r="Q652" s="461"/>
      <c r="R652" s="459"/>
      <c r="S652" s="460"/>
      <c r="T652" s="461"/>
      <c r="U652" s="459"/>
      <c r="V652" s="460"/>
      <c r="W652" s="461"/>
      <c r="X652" s="451"/>
      <c r="Y652" s="459"/>
      <c r="Z652" s="460"/>
      <c r="AA652" s="461"/>
    </row>
    <row r="653" spans="1:27" ht="11.25" customHeight="1">
      <c r="A653" s="451"/>
      <c r="B653" s="421" t="s">
        <v>149</v>
      </c>
      <c r="C653" s="422"/>
      <c r="D653" s="422"/>
      <c r="E653" s="422"/>
      <c r="F653" s="422"/>
      <c r="G653" s="422"/>
      <c r="H653" s="422"/>
      <c r="I653" s="422"/>
      <c r="J653" s="422"/>
      <c r="K653" s="422"/>
      <c r="L653" s="422"/>
      <c r="M653" s="423"/>
      <c r="N653" s="451"/>
      <c r="O653" s="459"/>
      <c r="P653" s="460"/>
      <c r="Q653" s="461"/>
      <c r="R653" s="459"/>
      <c r="S653" s="460"/>
      <c r="T653" s="461"/>
      <c r="U653" s="459"/>
      <c r="V653" s="460"/>
      <c r="W653" s="461"/>
      <c r="X653" s="451"/>
      <c r="Y653" s="459"/>
      <c r="Z653" s="460"/>
      <c r="AA653" s="461"/>
    </row>
    <row r="654" spans="1:27" ht="12" customHeight="1" thickBot="1">
      <c r="A654" s="452"/>
      <c r="B654" s="424"/>
      <c r="C654" s="425"/>
      <c r="D654" s="425"/>
      <c r="E654" s="425"/>
      <c r="F654" s="425"/>
      <c r="G654" s="425"/>
      <c r="H654" s="425"/>
      <c r="I654" s="425"/>
      <c r="J654" s="425"/>
      <c r="K654" s="425"/>
      <c r="L654" s="425"/>
      <c r="M654" s="426"/>
      <c r="N654" s="452"/>
      <c r="O654" s="462"/>
      <c r="P654" s="463"/>
      <c r="Q654" s="464"/>
      <c r="R654" s="462"/>
      <c r="S654" s="463"/>
      <c r="T654" s="464"/>
      <c r="U654" s="462"/>
      <c r="V654" s="463"/>
      <c r="W654" s="464"/>
      <c r="X654" s="452"/>
      <c r="Y654" s="462"/>
      <c r="Z654" s="463"/>
      <c r="AA654" s="464"/>
    </row>
    <row r="655" spans="1:27" ht="11.25" customHeight="1">
      <c r="A655" s="433" t="s">
        <v>68</v>
      </c>
      <c r="B655" s="421" t="e">
        <f>Sorsolás!#REF!</f>
        <v>#REF!</v>
      </c>
      <c r="C655" s="422"/>
      <c r="D655" s="422"/>
      <c r="E655" s="422"/>
      <c r="F655" s="422"/>
      <c r="G655" s="422"/>
      <c r="H655" s="422"/>
      <c r="I655" s="422"/>
      <c r="J655" s="422"/>
      <c r="K655" s="422"/>
      <c r="L655" s="422"/>
      <c r="M655" s="423"/>
      <c r="N655" s="435">
        <v>5</v>
      </c>
      <c r="O655" s="437"/>
      <c r="P655" s="439"/>
      <c r="Q655" s="441"/>
      <c r="R655" s="437"/>
      <c r="S655" s="439"/>
      <c r="T655" s="441"/>
      <c r="U655" s="437"/>
      <c r="V655" s="439"/>
      <c r="W655" s="441"/>
      <c r="X655" s="455"/>
      <c r="Y655" s="467"/>
      <c r="Z655" s="457"/>
      <c r="AA655" s="458"/>
    </row>
    <row r="656" spans="1:27" ht="12" customHeight="1" thickBot="1">
      <c r="A656" s="443"/>
      <c r="B656" s="424"/>
      <c r="C656" s="425"/>
      <c r="D656" s="425"/>
      <c r="E656" s="425"/>
      <c r="F656" s="425"/>
      <c r="G656" s="425"/>
      <c r="H656" s="425"/>
      <c r="I656" s="425"/>
      <c r="J656" s="425"/>
      <c r="K656" s="425"/>
      <c r="L656" s="425"/>
      <c r="M656" s="426"/>
      <c r="N656" s="436"/>
      <c r="O656" s="438"/>
      <c r="P656" s="440"/>
      <c r="Q656" s="442"/>
      <c r="R656" s="438"/>
      <c r="S656" s="440"/>
      <c r="T656" s="442"/>
      <c r="U656" s="438"/>
      <c r="V656" s="440"/>
      <c r="W656" s="442"/>
      <c r="X656" s="466"/>
      <c r="Y656" s="462"/>
      <c r="Z656" s="463"/>
      <c r="AA656" s="464"/>
    </row>
    <row r="657" spans="1:27" ht="11.25" customHeight="1">
      <c r="A657" s="433" t="s">
        <v>71</v>
      </c>
      <c r="B657" s="421" t="e">
        <f>Sorsolás!#REF!</f>
        <v>#REF!</v>
      </c>
      <c r="C657" s="422"/>
      <c r="D657" s="422"/>
      <c r="E657" s="422"/>
      <c r="F657" s="422"/>
      <c r="G657" s="422"/>
      <c r="H657" s="422"/>
      <c r="I657" s="422"/>
      <c r="J657" s="422"/>
      <c r="K657" s="422"/>
      <c r="L657" s="422"/>
      <c r="M657" s="423"/>
      <c r="N657" s="435">
        <v>6</v>
      </c>
      <c r="O657" s="437"/>
      <c r="P657" s="439"/>
      <c r="Q657" s="441"/>
      <c r="R657" s="437"/>
      <c r="S657" s="439"/>
      <c r="T657" s="441"/>
      <c r="U657" s="437"/>
      <c r="V657" s="439"/>
      <c r="W657" s="441"/>
      <c r="X657" s="455"/>
      <c r="Y657" s="467"/>
      <c r="Z657" s="468"/>
      <c r="AA657" s="469"/>
    </row>
    <row r="658" spans="1:27" ht="12" customHeight="1" thickBot="1">
      <c r="A658" s="443"/>
      <c r="B658" s="424"/>
      <c r="C658" s="425"/>
      <c r="D658" s="425"/>
      <c r="E658" s="425"/>
      <c r="F658" s="425"/>
      <c r="G658" s="425"/>
      <c r="H658" s="425"/>
      <c r="I658" s="425"/>
      <c r="J658" s="425"/>
      <c r="K658" s="425"/>
      <c r="L658" s="425"/>
      <c r="M658" s="426"/>
      <c r="N658" s="436"/>
      <c r="O658" s="438"/>
      <c r="P658" s="440"/>
      <c r="Q658" s="442"/>
      <c r="R658" s="438"/>
      <c r="S658" s="440"/>
      <c r="T658" s="442"/>
      <c r="U658" s="438"/>
      <c r="V658" s="440"/>
      <c r="W658" s="442"/>
      <c r="X658" s="466"/>
      <c r="Y658" s="470"/>
      <c r="Z658" s="471"/>
      <c r="AA658" s="472"/>
    </row>
    <row r="659" spans="1:27" ht="11.25" customHeight="1">
      <c r="A659" s="433" t="s">
        <v>70</v>
      </c>
      <c r="B659" s="427" t="e">
        <f>Sorsolás!#REF!</f>
        <v>#REF!</v>
      </c>
      <c r="C659" s="428"/>
      <c r="D659" s="428"/>
      <c r="E659" s="428"/>
      <c r="F659" s="428"/>
      <c r="G659" s="428"/>
      <c r="H659" s="428"/>
      <c r="I659" s="428"/>
      <c r="J659" s="428"/>
      <c r="K659" s="428"/>
      <c r="L659" s="428"/>
      <c r="M659" s="429"/>
      <c r="N659" s="435">
        <v>4</v>
      </c>
      <c r="O659" s="437"/>
      <c r="P659" s="439"/>
      <c r="Q659" s="441"/>
      <c r="R659" s="437"/>
      <c r="S659" s="439"/>
      <c r="T659" s="441"/>
      <c r="U659" s="437"/>
      <c r="V659" s="439"/>
      <c r="W659" s="441"/>
      <c r="X659" s="455"/>
      <c r="Y659" s="467"/>
      <c r="Z659" s="468"/>
      <c r="AA659" s="469"/>
    </row>
    <row r="660" spans="1:27" ht="12" customHeight="1" thickBot="1">
      <c r="A660" s="443"/>
      <c r="B660" s="430"/>
      <c r="C660" s="431"/>
      <c r="D660" s="431"/>
      <c r="E660" s="431"/>
      <c r="F660" s="431"/>
      <c r="G660" s="431"/>
      <c r="H660" s="431"/>
      <c r="I660" s="431"/>
      <c r="J660" s="431"/>
      <c r="K660" s="431"/>
      <c r="L660" s="431"/>
      <c r="M660" s="432"/>
      <c r="N660" s="436"/>
      <c r="O660" s="438"/>
      <c r="P660" s="440"/>
      <c r="Q660" s="442"/>
      <c r="R660" s="438"/>
      <c r="S660" s="440"/>
      <c r="T660" s="442"/>
      <c r="U660" s="438"/>
      <c r="V660" s="440"/>
      <c r="W660" s="442"/>
      <c r="X660" s="466"/>
      <c r="Y660" s="470"/>
      <c r="Z660" s="471"/>
      <c r="AA660" s="472"/>
    </row>
    <row r="661" spans="1:27" ht="11.25" customHeight="1">
      <c r="A661" s="433" t="s">
        <v>69</v>
      </c>
      <c r="B661" s="421" t="e">
        <f>Sorsolás!#REF!</f>
        <v>#REF!</v>
      </c>
      <c r="C661" s="422"/>
      <c r="D661" s="422"/>
      <c r="E661" s="422"/>
      <c r="F661" s="422"/>
      <c r="G661" s="422"/>
      <c r="H661" s="422"/>
      <c r="I661" s="422"/>
      <c r="J661" s="422"/>
      <c r="K661" s="422"/>
      <c r="L661" s="422"/>
      <c r="M661" s="423"/>
      <c r="N661" s="435">
        <v>3</v>
      </c>
      <c r="O661" s="437"/>
      <c r="P661" s="439"/>
      <c r="Q661" s="441"/>
      <c r="R661" s="437"/>
      <c r="S661" s="439"/>
      <c r="T661" s="441"/>
      <c r="U661" s="437"/>
      <c r="V661" s="439"/>
      <c r="W661" s="441"/>
      <c r="X661" s="455"/>
      <c r="Y661" s="467"/>
      <c r="Z661" s="468"/>
      <c r="AA661" s="469"/>
    </row>
    <row r="662" spans="1:27" ht="12" customHeight="1" thickBot="1">
      <c r="A662" s="434"/>
      <c r="B662" s="424"/>
      <c r="C662" s="425"/>
      <c r="D662" s="425"/>
      <c r="E662" s="425"/>
      <c r="F662" s="425"/>
      <c r="G662" s="425"/>
      <c r="H662" s="425"/>
      <c r="I662" s="425"/>
      <c r="J662" s="425"/>
      <c r="K662" s="425"/>
      <c r="L662" s="425"/>
      <c r="M662" s="426"/>
      <c r="N662" s="436"/>
      <c r="O662" s="438"/>
      <c r="P662" s="440"/>
      <c r="Q662" s="442"/>
      <c r="R662" s="438"/>
      <c r="S662" s="440"/>
      <c r="T662" s="442"/>
      <c r="U662" s="438"/>
      <c r="V662" s="440"/>
      <c r="W662" s="442"/>
      <c r="X662" s="466"/>
      <c r="Y662" s="470"/>
      <c r="Z662" s="471"/>
      <c r="AA662" s="472"/>
    </row>
    <row r="663" spans="1:27" ht="11.25" customHeight="1">
      <c r="A663" s="473" t="s">
        <v>72</v>
      </c>
      <c r="B663" s="475"/>
      <c r="C663" s="476"/>
      <c r="D663" s="476"/>
      <c r="E663" s="477"/>
      <c r="F663" s="475" t="s">
        <v>73</v>
      </c>
      <c r="G663" s="476"/>
      <c r="H663" s="477"/>
      <c r="I663" s="475"/>
      <c r="J663" s="476"/>
      <c r="K663" s="476"/>
      <c r="L663" s="476"/>
      <c r="M663" s="477"/>
      <c r="N663" s="469" t="s">
        <v>65</v>
      </c>
      <c r="O663" s="481"/>
      <c r="P663" s="483"/>
      <c r="Q663" s="485"/>
      <c r="R663" s="487"/>
      <c r="S663" s="489"/>
      <c r="T663" s="491"/>
      <c r="U663" s="493"/>
      <c r="V663" s="495"/>
      <c r="W663" s="497"/>
      <c r="X663" s="455"/>
      <c r="Y663" s="467"/>
      <c r="Z663" s="468"/>
      <c r="AA663" s="469"/>
    </row>
    <row r="664" spans="1:27" ht="12" customHeight="1" thickBot="1">
      <c r="A664" s="474"/>
      <c r="B664" s="478"/>
      <c r="C664" s="479"/>
      <c r="D664" s="479"/>
      <c r="E664" s="480"/>
      <c r="F664" s="478"/>
      <c r="G664" s="479"/>
      <c r="H664" s="480"/>
      <c r="I664" s="478"/>
      <c r="J664" s="479"/>
      <c r="K664" s="479"/>
      <c r="L664" s="479"/>
      <c r="M664" s="480"/>
      <c r="N664" s="472"/>
      <c r="O664" s="482"/>
      <c r="P664" s="484"/>
      <c r="Q664" s="486"/>
      <c r="R664" s="488"/>
      <c r="S664" s="490"/>
      <c r="T664" s="492"/>
      <c r="U664" s="494"/>
      <c r="V664" s="496"/>
      <c r="W664" s="498"/>
      <c r="X664" s="466"/>
      <c r="Y664" s="470"/>
      <c r="Z664" s="471"/>
      <c r="AA664" s="472"/>
    </row>
    <row r="665" spans="1:27" thickBot="1"/>
    <row r="666" spans="1:27" ht="11.25" customHeight="1">
      <c r="A666" s="444" t="s">
        <v>74</v>
      </c>
      <c r="B666" s="445"/>
      <c r="C666" s="445"/>
      <c r="D666" s="445"/>
      <c r="E666" s="445"/>
      <c r="F666" s="445"/>
      <c r="G666" s="445"/>
      <c r="H666" s="445"/>
      <c r="I666" s="445"/>
      <c r="J666" s="445"/>
      <c r="K666" s="445"/>
      <c r="L666" s="445"/>
      <c r="M666" s="445"/>
      <c r="N666" s="445"/>
      <c r="O666" s="445"/>
      <c r="P666" s="445"/>
      <c r="Q666" s="445"/>
      <c r="R666" s="445"/>
      <c r="S666" s="445"/>
      <c r="T666" s="445"/>
      <c r="U666" s="445"/>
      <c r="V666" s="445"/>
      <c r="W666" s="445"/>
      <c r="X666" s="445"/>
      <c r="Y666" s="445"/>
      <c r="Z666" s="445"/>
      <c r="AA666" s="446"/>
    </row>
    <row r="667" spans="1:27" ht="12" customHeight="1" thickBot="1">
      <c r="A667" s="447"/>
      <c r="B667" s="448"/>
      <c r="C667" s="448"/>
      <c r="D667" s="448"/>
      <c r="E667" s="448"/>
      <c r="F667" s="448"/>
      <c r="G667" s="448"/>
      <c r="H667" s="448"/>
      <c r="I667" s="448"/>
      <c r="J667" s="448"/>
      <c r="K667" s="448"/>
      <c r="L667" s="448"/>
      <c r="M667" s="448"/>
      <c r="N667" s="448"/>
      <c r="O667" s="448"/>
      <c r="P667" s="448"/>
      <c r="Q667" s="448"/>
      <c r="R667" s="448"/>
      <c r="S667" s="448"/>
      <c r="T667" s="448"/>
      <c r="U667" s="448"/>
      <c r="V667" s="448"/>
      <c r="W667" s="448"/>
      <c r="X667" s="448"/>
      <c r="Y667" s="448"/>
      <c r="Z667" s="448"/>
      <c r="AA667" s="449"/>
    </row>
    <row r="668" spans="1:27" ht="11.25" customHeight="1">
      <c r="A668" s="450"/>
      <c r="B668" s="453" t="s">
        <v>144</v>
      </c>
      <c r="C668" s="453"/>
      <c r="D668" s="453"/>
      <c r="E668" s="453"/>
      <c r="F668" s="453"/>
      <c r="G668" s="453"/>
      <c r="H668" s="453"/>
      <c r="I668" s="453"/>
      <c r="J668" s="453"/>
      <c r="K668" s="453"/>
      <c r="L668" s="453"/>
      <c r="M668" s="453"/>
      <c r="N668" s="453"/>
      <c r="O668" s="453"/>
      <c r="P668" s="453"/>
      <c r="Q668" s="453"/>
      <c r="R668" s="453"/>
      <c r="S668" s="453"/>
      <c r="T668" s="453"/>
      <c r="U668" s="453"/>
      <c r="V668" s="453"/>
      <c r="W668" s="453"/>
      <c r="X668" s="453"/>
      <c r="Y668" s="453"/>
      <c r="Z668" s="453"/>
      <c r="AA668" s="454"/>
    </row>
    <row r="669" spans="1:27" ht="12" customHeight="1" thickBot="1">
      <c r="A669" s="451"/>
      <c r="B669" s="431"/>
      <c r="C669" s="431"/>
      <c r="D669" s="431"/>
      <c r="E669" s="431"/>
      <c r="F669" s="431"/>
      <c r="G669" s="431"/>
      <c r="H669" s="431"/>
      <c r="I669" s="431"/>
      <c r="J669" s="431"/>
      <c r="K669" s="431"/>
      <c r="L669" s="431"/>
      <c r="M669" s="431"/>
      <c r="N669" s="431"/>
      <c r="O669" s="431"/>
      <c r="P669" s="431"/>
      <c r="Q669" s="431"/>
      <c r="R669" s="431"/>
      <c r="S669" s="431"/>
      <c r="T669" s="431"/>
      <c r="U669" s="431"/>
      <c r="V669" s="431"/>
      <c r="W669" s="431"/>
      <c r="X669" s="431"/>
      <c r="Y669" s="431"/>
      <c r="Z669" s="431"/>
      <c r="AA669" s="432"/>
    </row>
    <row r="670" spans="1:27" ht="11.25" customHeight="1">
      <c r="A670" s="451"/>
      <c r="B670" s="427">
        <f ca="1">TODAY()</f>
        <v>42505</v>
      </c>
      <c r="C670" s="428"/>
      <c r="D670" s="428"/>
      <c r="E670" s="428"/>
      <c r="F670" s="428"/>
      <c r="G670" s="428"/>
      <c r="H670" s="428"/>
      <c r="I670" s="428"/>
      <c r="J670" s="428"/>
      <c r="K670" s="428"/>
      <c r="L670" s="428"/>
      <c r="M670" s="429"/>
      <c r="N670" s="455" t="s">
        <v>62</v>
      </c>
      <c r="O670" s="456" t="s">
        <v>63</v>
      </c>
      <c r="P670" s="457"/>
      <c r="Q670" s="458"/>
      <c r="R670" s="456" t="s">
        <v>64</v>
      </c>
      <c r="S670" s="457"/>
      <c r="T670" s="458"/>
      <c r="U670" s="456" t="s">
        <v>65</v>
      </c>
      <c r="V670" s="457"/>
      <c r="W670" s="458"/>
      <c r="X670" s="465" t="s">
        <v>66</v>
      </c>
      <c r="Y670" s="456" t="s">
        <v>67</v>
      </c>
      <c r="Z670" s="457"/>
      <c r="AA670" s="458"/>
    </row>
    <row r="671" spans="1:27" ht="12" customHeight="1" thickBot="1">
      <c r="A671" s="451"/>
      <c r="B671" s="430"/>
      <c r="C671" s="431"/>
      <c r="D671" s="431"/>
      <c r="E671" s="431"/>
      <c r="F671" s="431"/>
      <c r="G671" s="431"/>
      <c r="H671" s="431"/>
      <c r="I671" s="431"/>
      <c r="J671" s="431"/>
      <c r="K671" s="431"/>
      <c r="L671" s="431"/>
      <c r="M671" s="432"/>
      <c r="N671" s="451"/>
      <c r="O671" s="459"/>
      <c r="P671" s="460"/>
      <c r="Q671" s="461"/>
      <c r="R671" s="459"/>
      <c r="S671" s="460"/>
      <c r="T671" s="461"/>
      <c r="U671" s="459"/>
      <c r="V671" s="460"/>
      <c r="W671" s="461"/>
      <c r="X671" s="451"/>
      <c r="Y671" s="459"/>
      <c r="Z671" s="460"/>
      <c r="AA671" s="461"/>
    </row>
    <row r="672" spans="1:27" ht="11.25" customHeight="1">
      <c r="A672" s="451"/>
      <c r="B672" s="421" t="s">
        <v>149</v>
      </c>
      <c r="C672" s="422"/>
      <c r="D672" s="422"/>
      <c r="E672" s="422"/>
      <c r="F672" s="422"/>
      <c r="G672" s="422"/>
      <c r="H672" s="422"/>
      <c r="I672" s="422"/>
      <c r="J672" s="422"/>
      <c r="K672" s="422"/>
      <c r="L672" s="422"/>
      <c r="M672" s="423"/>
      <c r="N672" s="451"/>
      <c r="O672" s="459"/>
      <c r="P672" s="460"/>
      <c r="Q672" s="461"/>
      <c r="R672" s="459"/>
      <c r="S672" s="460"/>
      <c r="T672" s="461"/>
      <c r="U672" s="459"/>
      <c r="V672" s="460"/>
      <c r="W672" s="461"/>
      <c r="X672" s="451"/>
      <c r="Y672" s="459"/>
      <c r="Z672" s="460"/>
      <c r="AA672" s="461"/>
    </row>
    <row r="673" spans="1:27" ht="12" customHeight="1" thickBot="1">
      <c r="A673" s="452"/>
      <c r="B673" s="424"/>
      <c r="C673" s="425"/>
      <c r="D673" s="425"/>
      <c r="E673" s="425"/>
      <c r="F673" s="425"/>
      <c r="G673" s="425"/>
      <c r="H673" s="425"/>
      <c r="I673" s="425"/>
      <c r="J673" s="425"/>
      <c r="K673" s="425"/>
      <c r="L673" s="425"/>
      <c r="M673" s="426"/>
      <c r="N673" s="452"/>
      <c r="O673" s="462"/>
      <c r="P673" s="463"/>
      <c r="Q673" s="464"/>
      <c r="R673" s="462"/>
      <c r="S673" s="463"/>
      <c r="T673" s="464"/>
      <c r="U673" s="462"/>
      <c r="V673" s="463"/>
      <c r="W673" s="464"/>
      <c r="X673" s="452"/>
      <c r="Y673" s="462"/>
      <c r="Z673" s="463"/>
      <c r="AA673" s="464"/>
    </row>
    <row r="674" spans="1:27" ht="11.25" customHeight="1">
      <c r="A674" s="433" t="s">
        <v>68</v>
      </c>
      <c r="B674" s="421" t="e">
        <f>Sorsolás!#REF!</f>
        <v>#REF!</v>
      </c>
      <c r="C674" s="422"/>
      <c r="D674" s="422"/>
      <c r="E674" s="422"/>
      <c r="F674" s="422"/>
      <c r="G674" s="422"/>
      <c r="H674" s="422"/>
      <c r="I674" s="422"/>
      <c r="J674" s="422"/>
      <c r="K674" s="422"/>
      <c r="L674" s="422"/>
      <c r="M674" s="423"/>
      <c r="N674" s="435">
        <v>6</v>
      </c>
      <c r="O674" s="437"/>
      <c r="P674" s="439"/>
      <c r="Q674" s="441"/>
      <c r="R674" s="437"/>
      <c r="S674" s="439"/>
      <c r="T674" s="441"/>
      <c r="U674" s="437"/>
      <c r="V674" s="439"/>
      <c r="W674" s="441"/>
      <c r="X674" s="455"/>
      <c r="Y674" s="467"/>
      <c r="Z674" s="457"/>
      <c r="AA674" s="458"/>
    </row>
    <row r="675" spans="1:27" ht="12" customHeight="1" thickBot="1">
      <c r="A675" s="443"/>
      <c r="B675" s="424"/>
      <c r="C675" s="425"/>
      <c r="D675" s="425"/>
      <c r="E675" s="425"/>
      <c r="F675" s="425"/>
      <c r="G675" s="425"/>
      <c r="H675" s="425"/>
      <c r="I675" s="425"/>
      <c r="J675" s="425"/>
      <c r="K675" s="425"/>
      <c r="L675" s="425"/>
      <c r="M675" s="426"/>
      <c r="N675" s="436"/>
      <c r="O675" s="438"/>
      <c r="P675" s="440"/>
      <c r="Q675" s="442"/>
      <c r="R675" s="438"/>
      <c r="S675" s="440"/>
      <c r="T675" s="442"/>
      <c r="U675" s="438"/>
      <c r="V675" s="440"/>
      <c r="W675" s="442"/>
      <c r="X675" s="466"/>
      <c r="Y675" s="462"/>
      <c r="Z675" s="463"/>
      <c r="AA675" s="464"/>
    </row>
    <row r="676" spans="1:27" ht="11.25" customHeight="1">
      <c r="A676" s="433" t="s">
        <v>71</v>
      </c>
      <c r="B676" s="421" t="e">
        <f>Sorsolás!#REF!</f>
        <v>#REF!</v>
      </c>
      <c r="C676" s="422"/>
      <c r="D676" s="422"/>
      <c r="E676" s="422"/>
      <c r="F676" s="422"/>
      <c r="G676" s="422"/>
      <c r="H676" s="422"/>
      <c r="I676" s="422"/>
      <c r="J676" s="422"/>
      <c r="K676" s="422"/>
      <c r="L676" s="422"/>
      <c r="M676" s="423"/>
      <c r="N676" s="435">
        <v>5</v>
      </c>
      <c r="O676" s="437"/>
      <c r="P676" s="439"/>
      <c r="Q676" s="441"/>
      <c r="R676" s="437"/>
      <c r="S676" s="439"/>
      <c r="T676" s="441"/>
      <c r="U676" s="437"/>
      <c r="V676" s="439"/>
      <c r="W676" s="441"/>
      <c r="X676" s="455"/>
      <c r="Y676" s="467"/>
      <c r="Z676" s="468"/>
      <c r="AA676" s="469"/>
    </row>
    <row r="677" spans="1:27" ht="12" customHeight="1" thickBot="1">
      <c r="A677" s="443"/>
      <c r="B677" s="424"/>
      <c r="C677" s="425"/>
      <c r="D677" s="425"/>
      <c r="E677" s="425"/>
      <c r="F677" s="425"/>
      <c r="G677" s="425"/>
      <c r="H677" s="425"/>
      <c r="I677" s="425"/>
      <c r="J677" s="425"/>
      <c r="K677" s="425"/>
      <c r="L677" s="425"/>
      <c r="M677" s="426"/>
      <c r="N677" s="436"/>
      <c r="O677" s="438"/>
      <c r="P677" s="440"/>
      <c r="Q677" s="442"/>
      <c r="R677" s="438"/>
      <c r="S677" s="440"/>
      <c r="T677" s="442"/>
      <c r="U677" s="438"/>
      <c r="V677" s="440"/>
      <c r="W677" s="442"/>
      <c r="X677" s="466"/>
      <c r="Y677" s="470"/>
      <c r="Z677" s="471"/>
      <c r="AA677" s="472"/>
    </row>
    <row r="678" spans="1:27" ht="11.25" customHeight="1">
      <c r="A678" s="433" t="s">
        <v>70</v>
      </c>
      <c r="B678" s="427" t="e">
        <f>Sorsolás!#REF!</f>
        <v>#REF!</v>
      </c>
      <c r="C678" s="428"/>
      <c r="D678" s="428"/>
      <c r="E678" s="428"/>
      <c r="F678" s="428"/>
      <c r="G678" s="428"/>
      <c r="H678" s="428"/>
      <c r="I678" s="428"/>
      <c r="J678" s="428"/>
      <c r="K678" s="428"/>
      <c r="L678" s="428"/>
      <c r="M678" s="429"/>
      <c r="N678" s="435">
        <v>3</v>
      </c>
      <c r="O678" s="437"/>
      <c r="P678" s="439"/>
      <c r="Q678" s="441"/>
      <c r="R678" s="437"/>
      <c r="S678" s="439"/>
      <c r="T678" s="441"/>
      <c r="U678" s="437"/>
      <c r="V678" s="439"/>
      <c r="W678" s="441"/>
      <c r="X678" s="455"/>
      <c r="Y678" s="467"/>
      <c r="Z678" s="468"/>
      <c r="AA678" s="469"/>
    </row>
    <row r="679" spans="1:27" ht="12" customHeight="1" thickBot="1">
      <c r="A679" s="443"/>
      <c r="B679" s="430"/>
      <c r="C679" s="431"/>
      <c r="D679" s="431"/>
      <c r="E679" s="431"/>
      <c r="F679" s="431"/>
      <c r="G679" s="431"/>
      <c r="H679" s="431"/>
      <c r="I679" s="431"/>
      <c r="J679" s="431"/>
      <c r="K679" s="431"/>
      <c r="L679" s="431"/>
      <c r="M679" s="432"/>
      <c r="N679" s="436"/>
      <c r="O679" s="438"/>
      <c r="P679" s="440"/>
      <c r="Q679" s="442"/>
      <c r="R679" s="438"/>
      <c r="S679" s="440"/>
      <c r="T679" s="442"/>
      <c r="U679" s="438"/>
      <c r="V679" s="440"/>
      <c r="W679" s="442"/>
      <c r="X679" s="466"/>
      <c r="Y679" s="470"/>
      <c r="Z679" s="471"/>
      <c r="AA679" s="472"/>
    </row>
    <row r="680" spans="1:27" ht="11.25" customHeight="1">
      <c r="A680" s="433" t="s">
        <v>69</v>
      </c>
      <c r="B680" s="421" t="e">
        <f>Sorsolás!#REF!</f>
        <v>#REF!</v>
      </c>
      <c r="C680" s="422"/>
      <c r="D680" s="422"/>
      <c r="E680" s="422"/>
      <c r="F680" s="422"/>
      <c r="G680" s="422"/>
      <c r="H680" s="422"/>
      <c r="I680" s="422"/>
      <c r="J680" s="422"/>
      <c r="K680" s="422"/>
      <c r="L680" s="422"/>
      <c r="M680" s="423"/>
      <c r="N680" s="435">
        <v>4</v>
      </c>
      <c r="O680" s="437"/>
      <c r="P680" s="439"/>
      <c r="Q680" s="441"/>
      <c r="R680" s="437"/>
      <c r="S680" s="439"/>
      <c r="T680" s="441"/>
      <c r="U680" s="437"/>
      <c r="V680" s="439"/>
      <c r="W680" s="441"/>
      <c r="X680" s="455"/>
      <c r="Y680" s="467"/>
      <c r="Z680" s="468"/>
      <c r="AA680" s="469"/>
    </row>
    <row r="681" spans="1:27" ht="12" customHeight="1" thickBot="1">
      <c r="A681" s="434"/>
      <c r="B681" s="424"/>
      <c r="C681" s="425"/>
      <c r="D681" s="425"/>
      <c r="E681" s="425"/>
      <c r="F681" s="425"/>
      <c r="G681" s="425"/>
      <c r="H681" s="425"/>
      <c r="I681" s="425"/>
      <c r="J681" s="425"/>
      <c r="K681" s="425"/>
      <c r="L681" s="425"/>
      <c r="M681" s="426"/>
      <c r="N681" s="436"/>
      <c r="O681" s="438"/>
      <c r="P681" s="440"/>
      <c r="Q681" s="442"/>
      <c r="R681" s="438"/>
      <c r="S681" s="440"/>
      <c r="T681" s="442"/>
      <c r="U681" s="438"/>
      <c r="V681" s="440"/>
      <c r="W681" s="442"/>
      <c r="X681" s="466"/>
      <c r="Y681" s="470"/>
      <c r="Z681" s="471"/>
      <c r="AA681" s="472"/>
    </row>
    <row r="682" spans="1:27" ht="11.25" customHeight="1">
      <c r="A682" s="473" t="s">
        <v>72</v>
      </c>
      <c r="B682" s="475"/>
      <c r="C682" s="476"/>
      <c r="D682" s="476"/>
      <c r="E682" s="477"/>
      <c r="F682" s="475" t="s">
        <v>73</v>
      </c>
      <c r="G682" s="476"/>
      <c r="H682" s="477"/>
      <c r="I682" s="475"/>
      <c r="J682" s="476"/>
      <c r="K682" s="476"/>
      <c r="L682" s="476"/>
      <c r="M682" s="477"/>
      <c r="N682" s="469" t="s">
        <v>65</v>
      </c>
      <c r="O682" s="481"/>
      <c r="P682" s="483"/>
      <c r="Q682" s="485"/>
      <c r="R682" s="487"/>
      <c r="S682" s="489"/>
      <c r="T682" s="491"/>
      <c r="U682" s="493"/>
      <c r="V682" s="495"/>
      <c r="W682" s="497"/>
      <c r="X682" s="455"/>
      <c r="Y682" s="467"/>
      <c r="Z682" s="468"/>
      <c r="AA682" s="469"/>
    </row>
    <row r="683" spans="1:27" ht="12" customHeight="1" thickBot="1">
      <c r="A683" s="474"/>
      <c r="B683" s="478"/>
      <c r="C683" s="479"/>
      <c r="D683" s="479"/>
      <c r="E683" s="480"/>
      <c r="F683" s="478"/>
      <c r="G683" s="479"/>
      <c r="H683" s="480"/>
      <c r="I683" s="478"/>
      <c r="J683" s="479"/>
      <c r="K683" s="479"/>
      <c r="L683" s="479"/>
      <c r="M683" s="480"/>
      <c r="N683" s="472"/>
      <c r="O683" s="482"/>
      <c r="P683" s="484"/>
      <c r="Q683" s="486"/>
      <c r="R683" s="488"/>
      <c r="S683" s="490"/>
      <c r="T683" s="492"/>
      <c r="U683" s="494"/>
      <c r="V683" s="496"/>
      <c r="W683" s="498"/>
      <c r="X683" s="466"/>
      <c r="Y683" s="470"/>
      <c r="Z683" s="471"/>
      <c r="AA683" s="472"/>
    </row>
  </sheetData>
  <mergeCells count="2988">
    <mergeCell ref="B28:M29"/>
    <mergeCell ref="A205:A206"/>
    <mergeCell ref="B205:M206"/>
    <mergeCell ref="A224:A225"/>
    <mergeCell ref="B224:M225"/>
    <mergeCell ref="A220:A221"/>
    <mergeCell ref="B220:M221"/>
    <mergeCell ref="A212:A217"/>
    <mergeCell ref="B212:AA213"/>
    <mergeCell ref="B214:M215"/>
    <mergeCell ref="N214:N217"/>
    <mergeCell ref="A319:A320"/>
    <mergeCell ref="B319:M320"/>
    <mergeCell ref="A243:A244"/>
    <mergeCell ref="B243:M244"/>
    <mergeCell ref="B235:M236"/>
    <mergeCell ref="A262:A263"/>
    <mergeCell ref="B262:M263"/>
    <mergeCell ref="B315:M316"/>
    <mergeCell ref="A313:A314"/>
    <mergeCell ref="B313:M314"/>
    <mergeCell ref="A296:A297"/>
    <mergeCell ref="B296:M297"/>
    <mergeCell ref="A258:A259"/>
    <mergeCell ref="B258:M259"/>
    <mergeCell ref="A300:A301"/>
    <mergeCell ref="B300:M301"/>
    <mergeCell ref="A110:A111"/>
    <mergeCell ref="B110:M111"/>
    <mergeCell ref="A129:A130"/>
    <mergeCell ref="B129:M130"/>
    <mergeCell ref="A161:A162"/>
    <mergeCell ref="B55:E56"/>
    <mergeCell ref="F55:H56"/>
    <mergeCell ref="I55:M56"/>
    <mergeCell ref="A74:A75"/>
    <mergeCell ref="A144:A145"/>
    <mergeCell ref="B144:M145"/>
    <mergeCell ref="A106:A107"/>
    <mergeCell ref="B106:M107"/>
    <mergeCell ref="B136:AA137"/>
    <mergeCell ref="B138:M139"/>
    <mergeCell ref="R163:R164"/>
    <mergeCell ref="W163:W164"/>
    <mergeCell ref="N163:N164"/>
    <mergeCell ref="O163:O164"/>
    <mergeCell ref="P163:P164"/>
    <mergeCell ref="Q163:Q164"/>
    <mergeCell ref="S163:S164"/>
    <mergeCell ref="T163:T164"/>
    <mergeCell ref="U163:U164"/>
    <mergeCell ref="V163:V164"/>
    <mergeCell ref="V161:V162"/>
    <mergeCell ref="X163:X164"/>
    <mergeCell ref="Y163:AA164"/>
    <mergeCell ref="W161:W162"/>
    <mergeCell ref="T161:T162"/>
    <mergeCell ref="U161:U162"/>
    <mergeCell ref="S146:S147"/>
    <mergeCell ref="T146:T147"/>
    <mergeCell ref="U146:U147"/>
    <mergeCell ref="V146:V147"/>
    <mergeCell ref="U150:U151"/>
    <mergeCell ref="N161:N162"/>
    <mergeCell ref="X606:X607"/>
    <mergeCell ref="W600:W601"/>
    <mergeCell ref="X600:X601"/>
    <mergeCell ref="Y600:AA601"/>
    <mergeCell ref="A602:A603"/>
    <mergeCell ref="B602:M603"/>
    <mergeCell ref="N602:N603"/>
    <mergeCell ref="O602:O603"/>
    <mergeCell ref="P602:P603"/>
    <mergeCell ref="R604:R605"/>
    <mergeCell ref="O606:O607"/>
    <mergeCell ref="P606:P607"/>
    <mergeCell ref="Q606:Q607"/>
    <mergeCell ref="R606:R607"/>
    <mergeCell ref="Y606:AA607"/>
    <mergeCell ref="S606:S607"/>
    <mergeCell ref="T606:T607"/>
    <mergeCell ref="U606:U607"/>
    <mergeCell ref="V606:V607"/>
    <mergeCell ref="W606:W607"/>
    <mergeCell ref="T604:T605"/>
    <mergeCell ref="U604:U605"/>
    <mergeCell ref="V604:V605"/>
    <mergeCell ref="W604:W605"/>
    <mergeCell ref="Y604:AA605"/>
    <mergeCell ref="A606:A607"/>
    <mergeCell ref="B606:E607"/>
    <mergeCell ref="F606:H607"/>
    <mergeCell ref="I606:M607"/>
    <mergeCell ref="N606:N607"/>
    <mergeCell ref="X604:X605"/>
    <mergeCell ref="A604:A605"/>
    <mergeCell ref="W602:W603"/>
    <mergeCell ref="X602:X603"/>
    <mergeCell ref="Y602:AA603"/>
    <mergeCell ref="A600:A601"/>
    <mergeCell ref="B600:M601"/>
    <mergeCell ref="T602:T603"/>
    <mergeCell ref="U602:U603"/>
    <mergeCell ref="V602:V603"/>
    <mergeCell ref="U600:U601"/>
    <mergeCell ref="V600:V601"/>
    <mergeCell ref="Q602:Q603"/>
    <mergeCell ref="R602:R603"/>
    <mergeCell ref="S602:S603"/>
    <mergeCell ref="S604:S605"/>
    <mergeCell ref="N604:N605"/>
    <mergeCell ref="O604:O605"/>
    <mergeCell ref="P604:P605"/>
    <mergeCell ref="Q604:Q605"/>
    <mergeCell ref="B604:M605"/>
    <mergeCell ref="W598:W599"/>
    <mergeCell ref="X598:X599"/>
    <mergeCell ref="Y598:AA599"/>
    <mergeCell ref="N600:N601"/>
    <mergeCell ref="O600:O601"/>
    <mergeCell ref="P600:P601"/>
    <mergeCell ref="Q600:Q601"/>
    <mergeCell ref="R600:R601"/>
    <mergeCell ref="S600:S601"/>
    <mergeCell ref="X594:X597"/>
    <mergeCell ref="Y594:AA597"/>
    <mergeCell ref="B596:M597"/>
    <mergeCell ref="B598:M599"/>
    <mergeCell ref="N598:N599"/>
    <mergeCell ref="O598:O599"/>
    <mergeCell ref="P598:P599"/>
    <mergeCell ref="Q598:Q599"/>
    <mergeCell ref="R598:R599"/>
    <mergeCell ref="U598:U599"/>
    <mergeCell ref="O587:O588"/>
    <mergeCell ref="P587:P588"/>
    <mergeCell ref="Q587:Q588"/>
    <mergeCell ref="A587:A588"/>
    <mergeCell ref="B587:E588"/>
    <mergeCell ref="F587:H588"/>
    <mergeCell ref="I587:M588"/>
    <mergeCell ref="R587:R588"/>
    <mergeCell ref="T600:T601"/>
    <mergeCell ref="S598:S599"/>
    <mergeCell ref="T598:T599"/>
    <mergeCell ref="R585:R586"/>
    <mergeCell ref="S585:S586"/>
    <mergeCell ref="T585:T586"/>
    <mergeCell ref="S587:S588"/>
    <mergeCell ref="T587:T588"/>
    <mergeCell ref="V598:V599"/>
    <mergeCell ref="A585:A586"/>
    <mergeCell ref="B585:M586"/>
    <mergeCell ref="A598:A599"/>
    <mergeCell ref="N585:N586"/>
    <mergeCell ref="O585:O586"/>
    <mergeCell ref="P585:P586"/>
    <mergeCell ref="Q585:Q586"/>
    <mergeCell ref="A583:A584"/>
    <mergeCell ref="B583:M584"/>
    <mergeCell ref="N583:N584"/>
    <mergeCell ref="O583:O584"/>
    <mergeCell ref="U594:W597"/>
    <mergeCell ref="V581:V582"/>
    <mergeCell ref="W581:W582"/>
    <mergeCell ref="N581:N582"/>
    <mergeCell ref="O581:O582"/>
    <mergeCell ref="P581:P582"/>
    <mergeCell ref="Q581:Q582"/>
    <mergeCell ref="R581:R582"/>
    <mergeCell ref="S581:S582"/>
    <mergeCell ref="T581:T582"/>
    <mergeCell ref="U587:U588"/>
    <mergeCell ref="X587:X588"/>
    <mergeCell ref="Y587:AA588"/>
    <mergeCell ref="A590:AA591"/>
    <mergeCell ref="A592:A597"/>
    <mergeCell ref="B592:AA593"/>
    <mergeCell ref="B594:M595"/>
    <mergeCell ref="N594:N597"/>
    <mergeCell ref="O594:Q597"/>
    <mergeCell ref="R594:T597"/>
    <mergeCell ref="V587:V588"/>
    <mergeCell ref="W587:W588"/>
    <mergeCell ref="X585:X586"/>
    <mergeCell ref="Y585:AA586"/>
    <mergeCell ref="V585:V586"/>
    <mergeCell ref="W585:W586"/>
    <mergeCell ref="U585:U586"/>
    <mergeCell ref="N587:N588"/>
    <mergeCell ref="A568:A569"/>
    <mergeCell ref="B568:E569"/>
    <mergeCell ref="F568:H569"/>
    <mergeCell ref="I568:M569"/>
    <mergeCell ref="N568:N569"/>
    <mergeCell ref="O568:O569"/>
    <mergeCell ref="P568:P569"/>
    <mergeCell ref="Q568:Q569"/>
    <mergeCell ref="X566:X567"/>
    <mergeCell ref="T583:T584"/>
    <mergeCell ref="U583:U584"/>
    <mergeCell ref="W583:W584"/>
    <mergeCell ref="X583:X584"/>
    <mergeCell ref="Y583:AA584"/>
    <mergeCell ref="X581:X582"/>
    <mergeCell ref="Y581:AA582"/>
    <mergeCell ref="V568:V569"/>
    <mergeCell ref="W568:W569"/>
    <mergeCell ref="X568:X569"/>
    <mergeCell ref="V583:V584"/>
    <mergeCell ref="Y568:AA569"/>
    <mergeCell ref="U581:U582"/>
    <mergeCell ref="P583:P584"/>
    <mergeCell ref="Q583:Q584"/>
    <mergeCell ref="R583:R584"/>
    <mergeCell ref="S583:S584"/>
    <mergeCell ref="A571:AA572"/>
    <mergeCell ref="A573:A578"/>
    <mergeCell ref="A581:A582"/>
    <mergeCell ref="B581:M582"/>
    <mergeCell ref="T579:T580"/>
    <mergeCell ref="U579:U580"/>
    <mergeCell ref="A579:A580"/>
    <mergeCell ref="B579:M580"/>
    <mergeCell ref="N579:N580"/>
    <mergeCell ref="O579:O580"/>
    <mergeCell ref="X579:X580"/>
    <mergeCell ref="Y579:AA580"/>
    <mergeCell ref="P579:P580"/>
    <mergeCell ref="Q579:Q580"/>
    <mergeCell ref="R579:R580"/>
    <mergeCell ref="S579:S580"/>
    <mergeCell ref="B573:AA574"/>
    <mergeCell ref="B575:M576"/>
    <mergeCell ref="N575:N578"/>
    <mergeCell ref="O575:Q578"/>
    <mergeCell ref="R575:T578"/>
    <mergeCell ref="U575:W578"/>
    <mergeCell ref="X575:X578"/>
    <mergeCell ref="Y575:AA578"/>
    <mergeCell ref="B577:M578"/>
    <mergeCell ref="V579:V580"/>
    <mergeCell ref="W579:W580"/>
    <mergeCell ref="R568:R569"/>
    <mergeCell ref="S566:S567"/>
    <mergeCell ref="T566:T567"/>
    <mergeCell ref="U566:U567"/>
    <mergeCell ref="S568:S569"/>
    <mergeCell ref="T568:T569"/>
    <mergeCell ref="U568:U569"/>
    <mergeCell ref="R566:R567"/>
    <mergeCell ref="A562:A563"/>
    <mergeCell ref="B562:M563"/>
    <mergeCell ref="X564:X565"/>
    <mergeCell ref="Y564:AA565"/>
    <mergeCell ref="T564:T565"/>
    <mergeCell ref="U564:U565"/>
    <mergeCell ref="V564:V565"/>
    <mergeCell ref="U562:U563"/>
    <mergeCell ref="V562:V563"/>
    <mergeCell ref="W562:W563"/>
    <mergeCell ref="Q564:Q565"/>
    <mergeCell ref="R564:R565"/>
    <mergeCell ref="S564:S565"/>
    <mergeCell ref="N566:N567"/>
    <mergeCell ref="O566:O567"/>
    <mergeCell ref="P566:P567"/>
    <mergeCell ref="Q566:Q567"/>
    <mergeCell ref="X562:X563"/>
    <mergeCell ref="Y566:AA567"/>
    <mergeCell ref="N562:N563"/>
    <mergeCell ref="V566:V567"/>
    <mergeCell ref="W566:W567"/>
    <mergeCell ref="A566:A567"/>
    <mergeCell ref="B566:M567"/>
    <mergeCell ref="Y562:AA563"/>
    <mergeCell ref="A564:A565"/>
    <mergeCell ref="B564:M565"/>
    <mergeCell ref="N564:N565"/>
    <mergeCell ref="O564:O565"/>
    <mergeCell ref="P564:P565"/>
    <mergeCell ref="O562:O563"/>
    <mergeCell ref="P562:P563"/>
    <mergeCell ref="Q562:Q563"/>
    <mergeCell ref="R562:R563"/>
    <mergeCell ref="V549:V550"/>
    <mergeCell ref="W549:W550"/>
    <mergeCell ref="B554:AA555"/>
    <mergeCell ref="B556:M557"/>
    <mergeCell ref="N556:N559"/>
    <mergeCell ref="O556:Q559"/>
    <mergeCell ref="U560:U561"/>
    <mergeCell ref="V560:V561"/>
    <mergeCell ref="W560:W561"/>
    <mergeCell ref="X560:X561"/>
    <mergeCell ref="S562:S563"/>
    <mergeCell ref="T562:T563"/>
    <mergeCell ref="S560:S561"/>
    <mergeCell ref="Q560:Q561"/>
    <mergeCell ref="W564:W565"/>
    <mergeCell ref="R560:R561"/>
    <mergeCell ref="A560:A561"/>
    <mergeCell ref="B560:M561"/>
    <mergeCell ref="N560:N561"/>
    <mergeCell ref="O560:O561"/>
    <mergeCell ref="P560:P561"/>
    <mergeCell ref="Y560:AA561"/>
    <mergeCell ref="T560:T561"/>
    <mergeCell ref="A549:A550"/>
    <mergeCell ref="B549:E550"/>
    <mergeCell ref="F549:H550"/>
    <mergeCell ref="I549:M550"/>
    <mergeCell ref="R549:R550"/>
    <mergeCell ref="S549:S550"/>
    <mergeCell ref="T549:T550"/>
    <mergeCell ref="U549:U550"/>
    <mergeCell ref="X549:X550"/>
    <mergeCell ref="Y549:AA550"/>
    <mergeCell ref="A552:AA553"/>
    <mergeCell ref="A554:A559"/>
    <mergeCell ref="A541:A542"/>
    <mergeCell ref="Q543:Q544"/>
    <mergeCell ref="S543:S544"/>
    <mergeCell ref="T543:T544"/>
    <mergeCell ref="U543:U544"/>
    <mergeCell ref="V543:V544"/>
    <mergeCell ref="X543:X544"/>
    <mergeCell ref="Y543:AA544"/>
    <mergeCell ref="A545:A546"/>
    <mergeCell ref="B545:M546"/>
    <mergeCell ref="P547:P548"/>
    <mergeCell ref="Q547:Q548"/>
    <mergeCell ref="T545:T546"/>
    <mergeCell ref="U545:U546"/>
    <mergeCell ref="R556:T559"/>
    <mergeCell ref="U556:W559"/>
    <mergeCell ref="X556:X559"/>
    <mergeCell ref="Y556:AA559"/>
    <mergeCell ref="B558:M559"/>
    <mergeCell ref="R547:R548"/>
    <mergeCell ref="S547:S548"/>
    <mergeCell ref="T547:T548"/>
    <mergeCell ref="U547:U548"/>
    <mergeCell ref="N549:N550"/>
    <mergeCell ref="O549:O550"/>
    <mergeCell ref="P549:P550"/>
    <mergeCell ref="Q549:Q550"/>
    <mergeCell ref="A543:A544"/>
    <mergeCell ref="B543:M544"/>
    <mergeCell ref="N547:N548"/>
    <mergeCell ref="O547:O548"/>
    <mergeCell ref="A547:A548"/>
    <mergeCell ref="B547:M548"/>
    <mergeCell ref="N545:N546"/>
    <mergeCell ref="O545:O546"/>
    <mergeCell ref="P545:P546"/>
    <mergeCell ref="Q545:Q546"/>
    <mergeCell ref="R545:R546"/>
    <mergeCell ref="S545:S546"/>
    <mergeCell ref="R543:R544"/>
    <mergeCell ref="X547:X548"/>
    <mergeCell ref="Y547:AA548"/>
    <mergeCell ref="V547:V548"/>
    <mergeCell ref="W547:W548"/>
    <mergeCell ref="V545:V546"/>
    <mergeCell ref="W545:W546"/>
    <mergeCell ref="X545:X546"/>
    <mergeCell ref="Y545:AA546"/>
    <mergeCell ref="Y537:AA540"/>
    <mergeCell ref="B539:M540"/>
    <mergeCell ref="P541:P542"/>
    <mergeCell ref="Q541:Q542"/>
    <mergeCell ref="R541:R542"/>
    <mergeCell ref="S541:S542"/>
    <mergeCell ref="T541:T542"/>
    <mergeCell ref="U541:U542"/>
    <mergeCell ref="B541:M542"/>
    <mergeCell ref="N541:N542"/>
    <mergeCell ref="O541:O542"/>
    <mergeCell ref="X541:X542"/>
    <mergeCell ref="Y541:AA542"/>
    <mergeCell ref="V541:V542"/>
    <mergeCell ref="B537:M538"/>
    <mergeCell ref="N537:N540"/>
    <mergeCell ref="O537:Q540"/>
    <mergeCell ref="R537:T540"/>
    <mergeCell ref="U537:W540"/>
    <mergeCell ref="W541:W542"/>
    <mergeCell ref="W543:W544"/>
    <mergeCell ref="N543:N544"/>
    <mergeCell ref="O543:O544"/>
    <mergeCell ref="P543:P544"/>
    <mergeCell ref="V528:V529"/>
    <mergeCell ref="W528:W529"/>
    <mergeCell ref="X528:X529"/>
    <mergeCell ref="U530:U531"/>
    <mergeCell ref="W526:W527"/>
    <mergeCell ref="R530:R531"/>
    <mergeCell ref="S528:S529"/>
    <mergeCell ref="T528:T529"/>
    <mergeCell ref="U528:U529"/>
    <mergeCell ref="S530:S531"/>
    <mergeCell ref="T530:T531"/>
    <mergeCell ref="A528:A529"/>
    <mergeCell ref="B528:M529"/>
    <mergeCell ref="V530:V531"/>
    <mergeCell ref="X526:X527"/>
    <mergeCell ref="R528:R529"/>
    <mergeCell ref="Q526:Q527"/>
    <mergeCell ref="R526:R527"/>
    <mergeCell ref="S526:S527"/>
    <mergeCell ref="N528:N529"/>
    <mergeCell ref="O528:O529"/>
    <mergeCell ref="P528:P529"/>
    <mergeCell ref="Q528:Q529"/>
    <mergeCell ref="Y528:AA529"/>
    <mergeCell ref="Y522:AA523"/>
    <mergeCell ref="N524:N525"/>
    <mergeCell ref="X537:X540"/>
    <mergeCell ref="W530:W531"/>
    <mergeCell ref="X530:X531"/>
    <mergeCell ref="Y530:AA531"/>
    <mergeCell ref="A533:AA534"/>
    <mergeCell ref="A535:A540"/>
    <mergeCell ref="B535:AA536"/>
    <mergeCell ref="Y524:AA525"/>
    <mergeCell ref="A526:A527"/>
    <mergeCell ref="B526:M527"/>
    <mergeCell ref="N526:N527"/>
    <mergeCell ref="O526:O527"/>
    <mergeCell ref="P526:P527"/>
    <mergeCell ref="O524:O525"/>
    <mergeCell ref="P524:P525"/>
    <mergeCell ref="Q524:Q525"/>
    <mergeCell ref="R524:R525"/>
    <mergeCell ref="A530:A531"/>
    <mergeCell ref="B530:E531"/>
    <mergeCell ref="F530:H531"/>
    <mergeCell ref="Y526:AA527"/>
    <mergeCell ref="T526:T527"/>
    <mergeCell ref="U526:U527"/>
    <mergeCell ref="V526:V527"/>
    <mergeCell ref="I530:M531"/>
    <mergeCell ref="N530:N531"/>
    <mergeCell ref="O530:O531"/>
    <mergeCell ref="P530:P531"/>
    <mergeCell ref="Q530:Q531"/>
    <mergeCell ref="V511:V512"/>
    <mergeCell ref="W511:W512"/>
    <mergeCell ref="B516:AA517"/>
    <mergeCell ref="B518:M519"/>
    <mergeCell ref="N518:N521"/>
    <mergeCell ref="O518:Q521"/>
    <mergeCell ref="U522:U523"/>
    <mergeCell ref="V522:V523"/>
    <mergeCell ref="W522:W523"/>
    <mergeCell ref="X522:X523"/>
    <mergeCell ref="S524:S525"/>
    <mergeCell ref="T524:T525"/>
    <mergeCell ref="P511:P512"/>
    <mergeCell ref="S522:S523"/>
    <mergeCell ref="T522:T523"/>
    <mergeCell ref="A524:A525"/>
    <mergeCell ref="B524:M525"/>
    <mergeCell ref="Q511:Q512"/>
    <mergeCell ref="A511:A512"/>
    <mergeCell ref="B511:E512"/>
    <mergeCell ref="F511:H512"/>
    <mergeCell ref="I511:M512"/>
    <mergeCell ref="N511:N512"/>
    <mergeCell ref="O511:O512"/>
    <mergeCell ref="U524:U525"/>
    <mergeCell ref="V524:V525"/>
    <mergeCell ref="W524:W525"/>
    <mergeCell ref="Q522:Q523"/>
    <mergeCell ref="R522:R523"/>
    <mergeCell ref="X524:X525"/>
    <mergeCell ref="X505:X506"/>
    <mergeCell ref="Y505:AA506"/>
    <mergeCell ref="A507:A508"/>
    <mergeCell ref="B507:M508"/>
    <mergeCell ref="V507:V508"/>
    <mergeCell ref="W507:W508"/>
    <mergeCell ref="X507:X508"/>
    <mergeCell ref="Y507:AA508"/>
    <mergeCell ref="R518:T521"/>
    <mergeCell ref="U518:W521"/>
    <mergeCell ref="X518:X521"/>
    <mergeCell ref="Y518:AA521"/>
    <mergeCell ref="B520:M521"/>
    <mergeCell ref="A522:A523"/>
    <mergeCell ref="B522:M523"/>
    <mergeCell ref="N522:N523"/>
    <mergeCell ref="O522:O523"/>
    <mergeCell ref="P522:P523"/>
    <mergeCell ref="R511:R512"/>
    <mergeCell ref="S511:S512"/>
    <mergeCell ref="T511:T512"/>
    <mergeCell ref="U511:U512"/>
    <mergeCell ref="X511:X512"/>
    <mergeCell ref="Y511:AA512"/>
    <mergeCell ref="A514:AA515"/>
    <mergeCell ref="A516:A521"/>
    <mergeCell ref="X509:X510"/>
    <mergeCell ref="N507:N508"/>
    <mergeCell ref="O507:O508"/>
    <mergeCell ref="P507:P508"/>
    <mergeCell ref="Q507:Q508"/>
    <mergeCell ref="P505:P506"/>
    <mergeCell ref="S492:S493"/>
    <mergeCell ref="T492:T493"/>
    <mergeCell ref="R499:T502"/>
    <mergeCell ref="N492:N493"/>
    <mergeCell ref="O492:O493"/>
    <mergeCell ref="Y509:AA510"/>
    <mergeCell ref="V509:V510"/>
    <mergeCell ref="W509:W510"/>
    <mergeCell ref="A505:A506"/>
    <mergeCell ref="B505:M506"/>
    <mergeCell ref="N509:N510"/>
    <mergeCell ref="O509:O510"/>
    <mergeCell ref="P509:P510"/>
    <mergeCell ref="Q509:Q510"/>
    <mergeCell ref="T507:T508"/>
    <mergeCell ref="U507:U508"/>
    <mergeCell ref="T503:T504"/>
    <mergeCell ref="U503:U504"/>
    <mergeCell ref="V503:V504"/>
    <mergeCell ref="W503:W504"/>
    <mergeCell ref="V505:V506"/>
    <mergeCell ref="W505:W506"/>
    <mergeCell ref="R507:R508"/>
    <mergeCell ref="S507:S508"/>
    <mergeCell ref="R509:R510"/>
    <mergeCell ref="S509:S510"/>
    <mergeCell ref="T509:T510"/>
    <mergeCell ref="U509:U510"/>
    <mergeCell ref="A509:A510"/>
    <mergeCell ref="B509:M510"/>
    <mergeCell ref="N505:N506"/>
    <mergeCell ref="O505:O506"/>
    <mergeCell ref="Q505:Q506"/>
    <mergeCell ref="T505:T506"/>
    <mergeCell ref="U505:U506"/>
    <mergeCell ref="R505:R506"/>
    <mergeCell ref="S505:S506"/>
    <mergeCell ref="Y490:AA491"/>
    <mergeCell ref="A503:A504"/>
    <mergeCell ref="B503:M504"/>
    <mergeCell ref="N503:N504"/>
    <mergeCell ref="X490:X491"/>
    <mergeCell ref="W488:W489"/>
    <mergeCell ref="X503:X504"/>
    <mergeCell ref="A492:A493"/>
    <mergeCell ref="B492:E493"/>
    <mergeCell ref="F492:H493"/>
    <mergeCell ref="I492:M493"/>
    <mergeCell ref="U499:W502"/>
    <mergeCell ref="O503:O504"/>
    <mergeCell ref="P503:P504"/>
    <mergeCell ref="Q503:Q504"/>
    <mergeCell ref="R503:R504"/>
    <mergeCell ref="B501:M502"/>
    <mergeCell ref="U492:U493"/>
    <mergeCell ref="V492:V493"/>
    <mergeCell ref="S503:S504"/>
    <mergeCell ref="Y492:AA493"/>
    <mergeCell ref="A495:AA496"/>
    <mergeCell ref="A497:A502"/>
    <mergeCell ref="X492:X493"/>
    <mergeCell ref="B497:AA498"/>
    <mergeCell ref="B499:M500"/>
    <mergeCell ref="N499:N502"/>
    <mergeCell ref="O499:Q502"/>
    <mergeCell ref="Y503:AA504"/>
    <mergeCell ref="Y499:AA502"/>
    <mergeCell ref="X499:X502"/>
    <mergeCell ref="W492:W493"/>
    <mergeCell ref="U486:U487"/>
    <mergeCell ref="V486:V487"/>
    <mergeCell ref="W486:W487"/>
    <mergeCell ref="T486:T487"/>
    <mergeCell ref="N490:N491"/>
    <mergeCell ref="O490:O491"/>
    <mergeCell ref="P490:P491"/>
    <mergeCell ref="Q490:Q491"/>
    <mergeCell ref="Y486:AA487"/>
    <mergeCell ref="P492:P493"/>
    <mergeCell ref="A486:A487"/>
    <mergeCell ref="B486:M487"/>
    <mergeCell ref="N486:N487"/>
    <mergeCell ref="O486:O487"/>
    <mergeCell ref="Q492:Q493"/>
    <mergeCell ref="R492:R493"/>
    <mergeCell ref="R490:R491"/>
    <mergeCell ref="Q488:Q489"/>
    <mergeCell ref="R488:R489"/>
    <mergeCell ref="S488:S489"/>
    <mergeCell ref="S490:S491"/>
    <mergeCell ref="A490:A491"/>
    <mergeCell ref="B490:M491"/>
    <mergeCell ref="T490:T491"/>
    <mergeCell ref="U490:U491"/>
    <mergeCell ref="V490:V491"/>
    <mergeCell ref="W490:W491"/>
    <mergeCell ref="V488:V489"/>
    <mergeCell ref="X484:X485"/>
    <mergeCell ref="X486:X487"/>
    <mergeCell ref="X473:X474"/>
    <mergeCell ref="Y473:AA474"/>
    <mergeCell ref="A476:AA477"/>
    <mergeCell ref="A478:A483"/>
    <mergeCell ref="B478:AA479"/>
    <mergeCell ref="S484:S485"/>
    <mergeCell ref="A488:A489"/>
    <mergeCell ref="B488:M489"/>
    <mergeCell ref="N488:N489"/>
    <mergeCell ref="O488:O489"/>
    <mergeCell ref="U473:U474"/>
    <mergeCell ref="B480:M481"/>
    <mergeCell ref="N480:N483"/>
    <mergeCell ref="O480:Q483"/>
    <mergeCell ref="R480:T483"/>
    <mergeCell ref="T484:T485"/>
    <mergeCell ref="U484:U485"/>
    <mergeCell ref="V484:V485"/>
    <mergeCell ref="W484:W485"/>
    <mergeCell ref="P488:P489"/>
    <mergeCell ref="Y484:AA485"/>
    <mergeCell ref="P486:P487"/>
    <mergeCell ref="Q486:Q487"/>
    <mergeCell ref="R486:R487"/>
    <mergeCell ref="S486:S487"/>
    <mergeCell ref="X488:X489"/>
    <mergeCell ref="Y488:AA489"/>
    <mergeCell ref="T488:T489"/>
    <mergeCell ref="U488:U489"/>
    <mergeCell ref="R484:R485"/>
    <mergeCell ref="Y469:AA470"/>
    <mergeCell ref="X467:X468"/>
    <mergeCell ref="Y467:AA468"/>
    <mergeCell ref="A469:A470"/>
    <mergeCell ref="B467:M468"/>
    <mergeCell ref="U469:U470"/>
    <mergeCell ref="V469:V470"/>
    <mergeCell ref="W469:W470"/>
    <mergeCell ref="X469:X470"/>
    <mergeCell ref="U480:W483"/>
    <mergeCell ref="X480:X483"/>
    <mergeCell ref="Y480:AA483"/>
    <mergeCell ref="B482:M483"/>
    <mergeCell ref="A484:A485"/>
    <mergeCell ref="B484:M485"/>
    <mergeCell ref="N484:N485"/>
    <mergeCell ref="O484:O485"/>
    <mergeCell ref="P484:P485"/>
    <mergeCell ref="Q484:Q485"/>
    <mergeCell ref="V473:V474"/>
    <mergeCell ref="W473:W474"/>
    <mergeCell ref="X471:X472"/>
    <mergeCell ref="Y471:AA472"/>
    <mergeCell ref="A471:A472"/>
    <mergeCell ref="B471:M472"/>
    <mergeCell ref="A473:A474"/>
    <mergeCell ref="F473:H474"/>
    <mergeCell ref="I473:M474"/>
    <mergeCell ref="N473:N474"/>
    <mergeCell ref="O473:O474"/>
    <mergeCell ref="P473:P474"/>
    <mergeCell ref="Q473:Q474"/>
    <mergeCell ref="R471:R472"/>
    <mergeCell ref="S471:S472"/>
    <mergeCell ref="T471:T472"/>
    <mergeCell ref="R473:R474"/>
    <mergeCell ref="S473:S474"/>
    <mergeCell ref="T473:T474"/>
    <mergeCell ref="U471:U472"/>
    <mergeCell ref="V471:V472"/>
    <mergeCell ref="W471:W472"/>
    <mergeCell ref="N469:N470"/>
    <mergeCell ref="O469:O470"/>
    <mergeCell ref="P469:P470"/>
    <mergeCell ref="Q469:Q470"/>
    <mergeCell ref="R469:R470"/>
    <mergeCell ref="S469:S470"/>
    <mergeCell ref="B473:E474"/>
    <mergeCell ref="B469:M470"/>
    <mergeCell ref="N471:N472"/>
    <mergeCell ref="O471:O472"/>
    <mergeCell ref="P471:P472"/>
    <mergeCell ref="Q471:Q472"/>
    <mergeCell ref="T469:T470"/>
    <mergeCell ref="A452:A453"/>
    <mergeCell ref="B452:M453"/>
    <mergeCell ref="B463:M464"/>
    <mergeCell ref="Y452:AA453"/>
    <mergeCell ref="A454:A455"/>
    <mergeCell ref="B454:E455"/>
    <mergeCell ref="F454:H455"/>
    <mergeCell ref="I454:M455"/>
    <mergeCell ref="N454:N455"/>
    <mergeCell ref="O454:O455"/>
    <mergeCell ref="W450:W451"/>
    <mergeCell ref="R467:R468"/>
    <mergeCell ref="W467:W468"/>
    <mergeCell ref="N467:N468"/>
    <mergeCell ref="O467:O468"/>
    <mergeCell ref="P467:P468"/>
    <mergeCell ref="Q467:Q468"/>
    <mergeCell ref="S467:S468"/>
    <mergeCell ref="T467:T468"/>
    <mergeCell ref="U467:U468"/>
    <mergeCell ref="V467:V468"/>
    <mergeCell ref="W465:W466"/>
    <mergeCell ref="A465:A466"/>
    <mergeCell ref="N465:N466"/>
    <mergeCell ref="O465:O466"/>
    <mergeCell ref="P465:P466"/>
    <mergeCell ref="X465:X466"/>
    <mergeCell ref="Y465:AA466"/>
    <mergeCell ref="A467:A468"/>
    <mergeCell ref="Y461:AA464"/>
    <mergeCell ref="B465:M466"/>
    <mergeCell ref="Q465:Q466"/>
    <mergeCell ref="R435:R436"/>
    <mergeCell ref="S435:S436"/>
    <mergeCell ref="T435:T436"/>
    <mergeCell ref="U435:U436"/>
    <mergeCell ref="X435:X436"/>
    <mergeCell ref="R454:R455"/>
    <mergeCell ref="S452:S453"/>
    <mergeCell ref="T452:T453"/>
    <mergeCell ref="U452:U453"/>
    <mergeCell ref="S454:S455"/>
    <mergeCell ref="T454:T455"/>
    <mergeCell ref="R465:R466"/>
    <mergeCell ref="S465:S466"/>
    <mergeCell ref="T465:T466"/>
    <mergeCell ref="U465:U466"/>
    <mergeCell ref="V465:V466"/>
    <mergeCell ref="T450:T451"/>
    <mergeCell ref="U450:U451"/>
    <mergeCell ref="V450:V451"/>
    <mergeCell ref="X446:X447"/>
    <mergeCell ref="S448:S449"/>
    <mergeCell ref="T448:T449"/>
    <mergeCell ref="S446:S447"/>
    <mergeCell ref="A457:AA458"/>
    <mergeCell ref="A459:A464"/>
    <mergeCell ref="B459:AA460"/>
    <mergeCell ref="B461:M462"/>
    <mergeCell ref="N461:N464"/>
    <mergeCell ref="O461:Q464"/>
    <mergeCell ref="R461:T464"/>
    <mergeCell ref="U461:W464"/>
    <mergeCell ref="X461:X464"/>
    <mergeCell ref="N446:N447"/>
    <mergeCell ref="O446:O447"/>
    <mergeCell ref="P446:P447"/>
    <mergeCell ref="Y446:AA447"/>
    <mergeCell ref="T446:T447"/>
    <mergeCell ref="Q454:Q455"/>
    <mergeCell ref="R452:R453"/>
    <mergeCell ref="Q450:Q451"/>
    <mergeCell ref="R450:R451"/>
    <mergeCell ref="S450:S451"/>
    <mergeCell ref="N452:N453"/>
    <mergeCell ref="O452:O453"/>
    <mergeCell ref="P452:P453"/>
    <mergeCell ref="Q452:Q453"/>
    <mergeCell ref="U454:U455"/>
    <mergeCell ref="X448:X449"/>
    <mergeCell ref="N448:N449"/>
    <mergeCell ref="Y454:AA455"/>
    <mergeCell ref="V454:V455"/>
    <mergeCell ref="W454:W455"/>
    <mergeCell ref="X454:X455"/>
    <mergeCell ref="P454:P455"/>
    <mergeCell ref="V452:V453"/>
    <mergeCell ref="W452:W453"/>
    <mergeCell ref="X452:X453"/>
    <mergeCell ref="U448:U449"/>
    <mergeCell ref="V448:V449"/>
    <mergeCell ref="W448:W449"/>
    <mergeCell ref="X429:X430"/>
    <mergeCell ref="Y429:AA430"/>
    <mergeCell ref="W431:W432"/>
    <mergeCell ref="X431:X432"/>
    <mergeCell ref="Y431:AA432"/>
    <mergeCell ref="Y448:AA449"/>
    <mergeCell ref="A450:A451"/>
    <mergeCell ref="B450:M451"/>
    <mergeCell ref="N450:N451"/>
    <mergeCell ref="O450:O451"/>
    <mergeCell ref="P450:P451"/>
    <mergeCell ref="O448:O449"/>
    <mergeCell ref="P448:P449"/>
    <mergeCell ref="Q448:Q449"/>
    <mergeCell ref="R448:R449"/>
    <mergeCell ref="V435:V436"/>
    <mergeCell ref="W435:W436"/>
    <mergeCell ref="B440:AA441"/>
    <mergeCell ref="B442:M443"/>
    <mergeCell ref="N442:N445"/>
    <mergeCell ref="O442:Q445"/>
    <mergeCell ref="U446:U447"/>
    <mergeCell ref="V446:V447"/>
    <mergeCell ref="W446:W447"/>
    <mergeCell ref="A448:A449"/>
    <mergeCell ref="B448:M449"/>
    <mergeCell ref="X450:X451"/>
    <mergeCell ref="Y450:AA451"/>
    <mergeCell ref="Q446:Q447"/>
    <mergeCell ref="R446:R447"/>
    <mergeCell ref="A446:A447"/>
    <mergeCell ref="B446:M447"/>
    <mergeCell ref="R442:T445"/>
    <mergeCell ref="U442:W445"/>
    <mergeCell ref="X442:X445"/>
    <mergeCell ref="Y442:AA445"/>
    <mergeCell ref="B444:M445"/>
    <mergeCell ref="P431:P432"/>
    <mergeCell ref="Q431:Q432"/>
    <mergeCell ref="R431:R432"/>
    <mergeCell ref="S431:S432"/>
    <mergeCell ref="A429:A430"/>
    <mergeCell ref="B429:M430"/>
    <mergeCell ref="Y427:AA428"/>
    <mergeCell ref="X423:X426"/>
    <mergeCell ref="A433:A434"/>
    <mergeCell ref="B433:M434"/>
    <mergeCell ref="N431:N432"/>
    <mergeCell ref="O431:O432"/>
    <mergeCell ref="A435:A436"/>
    <mergeCell ref="B435:E436"/>
    <mergeCell ref="F435:H436"/>
    <mergeCell ref="I435:M436"/>
    <mergeCell ref="N435:N436"/>
    <mergeCell ref="O435:O436"/>
    <mergeCell ref="P435:P436"/>
    <mergeCell ref="Q435:Q436"/>
    <mergeCell ref="N433:N434"/>
    <mergeCell ref="O433:O434"/>
    <mergeCell ref="Y433:AA434"/>
    <mergeCell ref="V433:V434"/>
    <mergeCell ref="Y435:AA436"/>
    <mergeCell ref="A438:AA439"/>
    <mergeCell ref="A440:A445"/>
    <mergeCell ref="I416:M417"/>
    <mergeCell ref="N416:N417"/>
    <mergeCell ref="O416:O417"/>
    <mergeCell ref="P416:P417"/>
    <mergeCell ref="Q416:Q417"/>
    <mergeCell ref="R429:R430"/>
    <mergeCell ref="Q429:Q430"/>
    <mergeCell ref="S429:S430"/>
    <mergeCell ref="R433:R434"/>
    <mergeCell ref="S433:S434"/>
    <mergeCell ref="Y416:AA417"/>
    <mergeCell ref="A419:AA420"/>
    <mergeCell ref="A421:A426"/>
    <mergeCell ref="B421:AA422"/>
    <mergeCell ref="V427:V428"/>
    <mergeCell ref="B423:M424"/>
    <mergeCell ref="N423:N426"/>
    <mergeCell ref="O423:Q426"/>
    <mergeCell ref="R423:T426"/>
    <mergeCell ref="U423:W426"/>
    <mergeCell ref="W427:W428"/>
    <mergeCell ref="U416:U417"/>
    <mergeCell ref="R416:R417"/>
    <mergeCell ref="Y423:AA426"/>
    <mergeCell ref="B425:M426"/>
    <mergeCell ref="P427:P428"/>
    <mergeCell ref="A431:A432"/>
    <mergeCell ref="B431:M432"/>
    <mergeCell ref="P433:P434"/>
    <mergeCell ref="Q433:Q434"/>
    <mergeCell ref="T431:T432"/>
    <mergeCell ref="U431:U432"/>
    <mergeCell ref="S416:S417"/>
    <mergeCell ref="T416:T417"/>
    <mergeCell ref="A414:A415"/>
    <mergeCell ref="B414:M415"/>
    <mergeCell ref="V416:V417"/>
    <mergeCell ref="X433:X434"/>
    <mergeCell ref="T433:T434"/>
    <mergeCell ref="U433:U434"/>
    <mergeCell ref="W433:W434"/>
    <mergeCell ref="V431:V432"/>
    <mergeCell ref="Q427:Q428"/>
    <mergeCell ref="R427:R428"/>
    <mergeCell ref="S427:S428"/>
    <mergeCell ref="T427:T428"/>
    <mergeCell ref="U427:U428"/>
    <mergeCell ref="B427:M428"/>
    <mergeCell ref="N427:N428"/>
    <mergeCell ref="O427:O428"/>
    <mergeCell ref="X427:X428"/>
    <mergeCell ref="W429:W430"/>
    <mergeCell ref="N429:N430"/>
    <mergeCell ref="O429:O430"/>
    <mergeCell ref="P429:P430"/>
    <mergeCell ref="A427:A428"/>
    <mergeCell ref="T429:T430"/>
    <mergeCell ref="U429:U430"/>
    <mergeCell ref="V429:V430"/>
    <mergeCell ref="W416:W417"/>
    <mergeCell ref="X416:X417"/>
    <mergeCell ref="A416:A417"/>
    <mergeCell ref="B416:E417"/>
    <mergeCell ref="F416:H417"/>
    <mergeCell ref="A410:A411"/>
    <mergeCell ref="B410:M411"/>
    <mergeCell ref="X412:X413"/>
    <mergeCell ref="Y412:AA413"/>
    <mergeCell ref="T412:T413"/>
    <mergeCell ref="U412:U413"/>
    <mergeCell ref="V412:V413"/>
    <mergeCell ref="U410:U411"/>
    <mergeCell ref="V410:V411"/>
    <mergeCell ref="W410:W411"/>
    <mergeCell ref="R414:R415"/>
    <mergeCell ref="Q412:Q413"/>
    <mergeCell ref="R412:R413"/>
    <mergeCell ref="S412:S413"/>
    <mergeCell ref="N414:N415"/>
    <mergeCell ref="O414:O415"/>
    <mergeCell ref="P414:P415"/>
    <mergeCell ref="Q414:Q415"/>
    <mergeCell ref="X410:X411"/>
    <mergeCell ref="Y414:AA415"/>
    <mergeCell ref="N410:N411"/>
    <mergeCell ref="V414:V415"/>
    <mergeCell ref="W414:W415"/>
    <mergeCell ref="X414:X415"/>
    <mergeCell ref="S414:S415"/>
    <mergeCell ref="T414:T415"/>
    <mergeCell ref="U414:U415"/>
    <mergeCell ref="X397:X398"/>
    <mergeCell ref="Y397:AA398"/>
    <mergeCell ref="A400:AA401"/>
    <mergeCell ref="A402:A407"/>
    <mergeCell ref="Y410:AA411"/>
    <mergeCell ref="A412:A413"/>
    <mergeCell ref="B412:M413"/>
    <mergeCell ref="N412:N413"/>
    <mergeCell ref="O412:O413"/>
    <mergeCell ref="P412:P413"/>
    <mergeCell ref="O410:O411"/>
    <mergeCell ref="P410:P411"/>
    <mergeCell ref="Q410:Q411"/>
    <mergeCell ref="R410:R411"/>
    <mergeCell ref="V397:V398"/>
    <mergeCell ref="W397:W398"/>
    <mergeCell ref="B402:AA403"/>
    <mergeCell ref="B404:M405"/>
    <mergeCell ref="N404:N407"/>
    <mergeCell ref="O404:Q407"/>
    <mergeCell ref="U408:U409"/>
    <mergeCell ref="V408:V409"/>
    <mergeCell ref="W408:W409"/>
    <mergeCell ref="X408:X409"/>
    <mergeCell ref="S410:S411"/>
    <mergeCell ref="T410:T411"/>
    <mergeCell ref="S408:S409"/>
    <mergeCell ref="Q408:Q409"/>
    <mergeCell ref="W412:W413"/>
    <mergeCell ref="R408:R409"/>
    <mergeCell ref="F397:H398"/>
    <mergeCell ref="I397:M398"/>
    <mergeCell ref="X391:X392"/>
    <mergeCell ref="Y391:AA392"/>
    <mergeCell ref="A393:A394"/>
    <mergeCell ref="B393:M394"/>
    <mergeCell ref="P395:P396"/>
    <mergeCell ref="Q395:Q396"/>
    <mergeCell ref="T393:T394"/>
    <mergeCell ref="U393:U394"/>
    <mergeCell ref="R404:T407"/>
    <mergeCell ref="U404:W407"/>
    <mergeCell ref="X404:X407"/>
    <mergeCell ref="Y404:AA407"/>
    <mergeCell ref="B406:M407"/>
    <mergeCell ref="A408:A409"/>
    <mergeCell ref="B408:M409"/>
    <mergeCell ref="N408:N409"/>
    <mergeCell ref="O408:O409"/>
    <mergeCell ref="P408:P409"/>
    <mergeCell ref="Y408:AA409"/>
    <mergeCell ref="T408:T409"/>
    <mergeCell ref="A395:A396"/>
    <mergeCell ref="B395:M396"/>
    <mergeCell ref="X395:X396"/>
    <mergeCell ref="Y395:AA396"/>
    <mergeCell ref="V395:V396"/>
    <mergeCell ref="W395:W396"/>
    <mergeCell ref="V393:V394"/>
    <mergeCell ref="W393:W394"/>
    <mergeCell ref="X393:X394"/>
    <mergeCell ref="Y393:AA394"/>
    <mergeCell ref="A397:A398"/>
    <mergeCell ref="B397:E398"/>
    <mergeCell ref="W391:W392"/>
    <mergeCell ref="N391:N392"/>
    <mergeCell ref="O391:O392"/>
    <mergeCell ref="P391:P392"/>
    <mergeCell ref="T395:T396"/>
    <mergeCell ref="U395:U396"/>
    <mergeCell ref="N397:N398"/>
    <mergeCell ref="O397:O398"/>
    <mergeCell ref="P397:P398"/>
    <mergeCell ref="Q397:Q398"/>
    <mergeCell ref="A391:A392"/>
    <mergeCell ref="B391:M392"/>
    <mergeCell ref="N395:N396"/>
    <mergeCell ref="O395:O396"/>
    <mergeCell ref="R395:R396"/>
    <mergeCell ref="S395:S396"/>
    <mergeCell ref="Q391:Q392"/>
    <mergeCell ref="S391:S392"/>
    <mergeCell ref="P393:P394"/>
    <mergeCell ref="Q393:Q394"/>
    <mergeCell ref="R393:R394"/>
    <mergeCell ref="S393:S394"/>
    <mergeCell ref="R391:R392"/>
    <mergeCell ref="R397:R398"/>
    <mergeCell ref="S397:S398"/>
    <mergeCell ref="T397:T398"/>
    <mergeCell ref="U397:U398"/>
    <mergeCell ref="Y378:AA379"/>
    <mergeCell ref="A381:AA382"/>
    <mergeCell ref="A383:A388"/>
    <mergeCell ref="B383:AA384"/>
    <mergeCell ref="B385:M386"/>
    <mergeCell ref="T391:T392"/>
    <mergeCell ref="U391:U392"/>
    <mergeCell ref="V391:V392"/>
    <mergeCell ref="V378:V379"/>
    <mergeCell ref="W378:W379"/>
    <mergeCell ref="X378:X379"/>
    <mergeCell ref="U378:U379"/>
    <mergeCell ref="N393:N394"/>
    <mergeCell ref="O393:O394"/>
    <mergeCell ref="Y389:AA390"/>
    <mergeCell ref="Y385:AA388"/>
    <mergeCell ref="B387:M388"/>
    <mergeCell ref="P389:P390"/>
    <mergeCell ref="Q389:Q390"/>
    <mergeCell ref="R389:R390"/>
    <mergeCell ref="S389:S390"/>
    <mergeCell ref="T389:T390"/>
    <mergeCell ref="U389:U390"/>
    <mergeCell ref="N385:N388"/>
    <mergeCell ref="O385:Q388"/>
    <mergeCell ref="R385:T388"/>
    <mergeCell ref="U385:W388"/>
    <mergeCell ref="X385:X388"/>
    <mergeCell ref="A389:A390"/>
    <mergeCell ref="B389:M390"/>
    <mergeCell ref="N389:N390"/>
    <mergeCell ref="O389:O390"/>
    <mergeCell ref="X389:X390"/>
    <mergeCell ref="A378:A379"/>
    <mergeCell ref="B378:E379"/>
    <mergeCell ref="F378:H379"/>
    <mergeCell ref="I378:M379"/>
    <mergeCell ref="N378:N379"/>
    <mergeCell ref="O378:O379"/>
    <mergeCell ref="P378:P379"/>
    <mergeCell ref="Q378:Q379"/>
    <mergeCell ref="V376:V377"/>
    <mergeCell ref="W376:W377"/>
    <mergeCell ref="X376:X377"/>
    <mergeCell ref="W374:W375"/>
    <mergeCell ref="R378:R379"/>
    <mergeCell ref="S376:S377"/>
    <mergeCell ref="T376:T377"/>
    <mergeCell ref="U376:U377"/>
    <mergeCell ref="S378:S379"/>
    <mergeCell ref="T378:T379"/>
    <mergeCell ref="A376:A377"/>
    <mergeCell ref="B376:M377"/>
    <mergeCell ref="V389:V390"/>
    <mergeCell ref="W389:W390"/>
    <mergeCell ref="Y374:AA375"/>
    <mergeCell ref="T374:T375"/>
    <mergeCell ref="U374:U375"/>
    <mergeCell ref="V374:V375"/>
    <mergeCell ref="U372:U373"/>
    <mergeCell ref="V372:V373"/>
    <mergeCell ref="W372:W373"/>
    <mergeCell ref="R376:R377"/>
    <mergeCell ref="Q374:Q375"/>
    <mergeCell ref="R374:R375"/>
    <mergeCell ref="S374:S375"/>
    <mergeCell ref="N376:N377"/>
    <mergeCell ref="O376:O377"/>
    <mergeCell ref="P376:P377"/>
    <mergeCell ref="Q376:Q377"/>
    <mergeCell ref="X372:X373"/>
    <mergeCell ref="Y376:AA377"/>
    <mergeCell ref="N372:N373"/>
    <mergeCell ref="U359:U360"/>
    <mergeCell ref="X359:X360"/>
    <mergeCell ref="Y359:AA360"/>
    <mergeCell ref="A362:AA363"/>
    <mergeCell ref="A364:A369"/>
    <mergeCell ref="Y372:AA373"/>
    <mergeCell ref="A374:A375"/>
    <mergeCell ref="B374:M375"/>
    <mergeCell ref="N374:N375"/>
    <mergeCell ref="O374:O375"/>
    <mergeCell ref="P374:P375"/>
    <mergeCell ref="O372:O373"/>
    <mergeCell ref="P372:P373"/>
    <mergeCell ref="Q372:Q373"/>
    <mergeCell ref="R372:R373"/>
    <mergeCell ref="V359:V360"/>
    <mergeCell ref="W359:W360"/>
    <mergeCell ref="B364:AA365"/>
    <mergeCell ref="B366:M367"/>
    <mergeCell ref="N366:N369"/>
    <mergeCell ref="O366:Q369"/>
    <mergeCell ref="U370:U371"/>
    <mergeCell ref="V370:V371"/>
    <mergeCell ref="W370:W371"/>
    <mergeCell ref="X370:X371"/>
    <mergeCell ref="S372:S373"/>
    <mergeCell ref="T372:T373"/>
    <mergeCell ref="S370:S371"/>
    <mergeCell ref="Q370:Q371"/>
    <mergeCell ref="A372:A373"/>
    <mergeCell ref="B372:M373"/>
    <mergeCell ref="X374:X375"/>
    <mergeCell ref="R370:R371"/>
    <mergeCell ref="X353:X354"/>
    <mergeCell ref="Y353:AA354"/>
    <mergeCell ref="A355:A356"/>
    <mergeCell ref="B355:M356"/>
    <mergeCell ref="P357:P358"/>
    <mergeCell ref="Q357:Q358"/>
    <mergeCell ref="T355:T356"/>
    <mergeCell ref="U355:U356"/>
    <mergeCell ref="R366:T369"/>
    <mergeCell ref="U366:W369"/>
    <mergeCell ref="X366:X369"/>
    <mergeCell ref="Y366:AA369"/>
    <mergeCell ref="B368:M369"/>
    <mergeCell ref="A370:A371"/>
    <mergeCell ref="B370:M371"/>
    <mergeCell ref="N370:N371"/>
    <mergeCell ref="O370:O371"/>
    <mergeCell ref="P370:P371"/>
    <mergeCell ref="Y370:AA371"/>
    <mergeCell ref="T370:T371"/>
    <mergeCell ref="A357:A358"/>
    <mergeCell ref="B357:M358"/>
    <mergeCell ref="X357:X358"/>
    <mergeCell ref="Y357:AA358"/>
    <mergeCell ref="V357:V358"/>
    <mergeCell ref="W357:W358"/>
    <mergeCell ref="V355:V356"/>
    <mergeCell ref="W355:W356"/>
    <mergeCell ref="X355:X356"/>
    <mergeCell ref="Y355:AA356"/>
    <mergeCell ref="A359:A360"/>
    <mergeCell ref="B359:E360"/>
    <mergeCell ref="F359:H360"/>
    <mergeCell ref="I359:M360"/>
    <mergeCell ref="V351:V352"/>
    <mergeCell ref="W351:W352"/>
    <mergeCell ref="W353:W354"/>
    <mergeCell ref="N353:N354"/>
    <mergeCell ref="O353:O354"/>
    <mergeCell ref="P353:P354"/>
    <mergeCell ref="T357:T358"/>
    <mergeCell ref="U357:U358"/>
    <mergeCell ref="N359:N360"/>
    <mergeCell ref="O359:O360"/>
    <mergeCell ref="P359:P360"/>
    <mergeCell ref="Q359:Q360"/>
    <mergeCell ref="A353:A354"/>
    <mergeCell ref="B353:M354"/>
    <mergeCell ref="N357:N358"/>
    <mergeCell ref="O357:O358"/>
    <mergeCell ref="R357:R358"/>
    <mergeCell ref="S357:S358"/>
    <mergeCell ref="Q353:Q354"/>
    <mergeCell ref="S353:S354"/>
    <mergeCell ref="P355:P356"/>
    <mergeCell ref="Q355:Q356"/>
    <mergeCell ref="R355:R356"/>
    <mergeCell ref="S355:S356"/>
    <mergeCell ref="R353:R354"/>
    <mergeCell ref="O351:O352"/>
    <mergeCell ref="R359:R360"/>
    <mergeCell ref="S359:S360"/>
    <mergeCell ref="T359:T360"/>
    <mergeCell ref="A343:AA344"/>
    <mergeCell ref="A345:A350"/>
    <mergeCell ref="B345:AA346"/>
    <mergeCell ref="B347:M348"/>
    <mergeCell ref="T353:T354"/>
    <mergeCell ref="U353:U354"/>
    <mergeCell ref="V353:V354"/>
    <mergeCell ref="V340:V341"/>
    <mergeCell ref="W340:W341"/>
    <mergeCell ref="X340:X341"/>
    <mergeCell ref="T340:T341"/>
    <mergeCell ref="U340:U341"/>
    <mergeCell ref="N355:N356"/>
    <mergeCell ref="O355:O356"/>
    <mergeCell ref="Y351:AA352"/>
    <mergeCell ref="Y347:AA350"/>
    <mergeCell ref="B349:M350"/>
    <mergeCell ref="P351:P352"/>
    <mergeCell ref="Q351:Q352"/>
    <mergeCell ref="R351:R352"/>
    <mergeCell ref="S351:S352"/>
    <mergeCell ref="T351:T352"/>
    <mergeCell ref="U351:U352"/>
    <mergeCell ref="N347:N350"/>
    <mergeCell ref="O347:Q350"/>
    <mergeCell ref="R347:T350"/>
    <mergeCell ref="U347:W350"/>
    <mergeCell ref="X347:X350"/>
    <mergeCell ref="A351:A352"/>
    <mergeCell ref="B351:M352"/>
    <mergeCell ref="N351:N352"/>
    <mergeCell ref="X351:X352"/>
    <mergeCell ref="Y338:AA339"/>
    <mergeCell ref="A340:A341"/>
    <mergeCell ref="B340:E341"/>
    <mergeCell ref="F340:H341"/>
    <mergeCell ref="I340:M341"/>
    <mergeCell ref="N340:N341"/>
    <mergeCell ref="O340:O341"/>
    <mergeCell ref="P340:P341"/>
    <mergeCell ref="Q340:Q341"/>
    <mergeCell ref="W338:W339"/>
    <mergeCell ref="X338:X339"/>
    <mergeCell ref="W336:W337"/>
    <mergeCell ref="X336:X337"/>
    <mergeCell ref="R340:R341"/>
    <mergeCell ref="S338:S339"/>
    <mergeCell ref="T338:T339"/>
    <mergeCell ref="U338:U339"/>
    <mergeCell ref="R338:R339"/>
    <mergeCell ref="S340:S341"/>
    <mergeCell ref="S336:S337"/>
    <mergeCell ref="T336:T337"/>
    <mergeCell ref="U336:U337"/>
    <mergeCell ref="V336:V337"/>
    <mergeCell ref="N338:N339"/>
    <mergeCell ref="O338:O339"/>
    <mergeCell ref="P338:P339"/>
    <mergeCell ref="Q338:Q339"/>
    <mergeCell ref="V338:V339"/>
    <mergeCell ref="A338:A339"/>
    <mergeCell ref="B338:M339"/>
    <mergeCell ref="Y340:AA341"/>
    <mergeCell ref="U334:U335"/>
    <mergeCell ref="V334:V335"/>
    <mergeCell ref="W334:W335"/>
    <mergeCell ref="U332:U333"/>
    <mergeCell ref="V332:V333"/>
    <mergeCell ref="W332:W333"/>
    <mergeCell ref="A324:AA325"/>
    <mergeCell ref="A326:A331"/>
    <mergeCell ref="X334:X335"/>
    <mergeCell ref="Y334:AA335"/>
    <mergeCell ref="A336:A337"/>
    <mergeCell ref="B336:M337"/>
    <mergeCell ref="N336:N337"/>
    <mergeCell ref="O336:O337"/>
    <mergeCell ref="P336:P337"/>
    <mergeCell ref="Y336:AA337"/>
    <mergeCell ref="Q336:Q337"/>
    <mergeCell ref="R336:R337"/>
    <mergeCell ref="Y332:AA333"/>
    <mergeCell ref="N334:N335"/>
    <mergeCell ref="O334:O335"/>
    <mergeCell ref="P334:P335"/>
    <mergeCell ref="Q334:Q335"/>
    <mergeCell ref="R334:R335"/>
    <mergeCell ref="S334:S335"/>
    <mergeCell ref="T334:T335"/>
    <mergeCell ref="S332:S333"/>
    <mergeCell ref="T332:T333"/>
    <mergeCell ref="X332:X333"/>
    <mergeCell ref="A334:A335"/>
    <mergeCell ref="B334:M335"/>
    <mergeCell ref="R332:R333"/>
    <mergeCell ref="X315:X316"/>
    <mergeCell ref="Y315:AA316"/>
    <mergeCell ref="A317:A318"/>
    <mergeCell ref="B317:M318"/>
    <mergeCell ref="P319:P320"/>
    <mergeCell ref="Q319:Q320"/>
    <mergeCell ref="T317:T318"/>
    <mergeCell ref="U317:U318"/>
    <mergeCell ref="A315:A316"/>
    <mergeCell ref="A332:A333"/>
    <mergeCell ref="B332:M333"/>
    <mergeCell ref="N332:N333"/>
    <mergeCell ref="O332:O333"/>
    <mergeCell ref="P332:P333"/>
    <mergeCell ref="Q332:Q333"/>
    <mergeCell ref="B326:AA327"/>
    <mergeCell ref="B328:M329"/>
    <mergeCell ref="N328:N331"/>
    <mergeCell ref="O328:Q331"/>
    <mergeCell ref="R328:T331"/>
    <mergeCell ref="U328:W331"/>
    <mergeCell ref="X328:X331"/>
    <mergeCell ref="Y328:AA331"/>
    <mergeCell ref="B330:M331"/>
    <mergeCell ref="R321:R322"/>
    <mergeCell ref="S321:S322"/>
    <mergeCell ref="T321:T322"/>
    <mergeCell ref="U321:U322"/>
    <mergeCell ref="X321:X322"/>
    <mergeCell ref="Y321:AA322"/>
    <mergeCell ref="V321:V322"/>
    <mergeCell ref="X319:X320"/>
    <mergeCell ref="Y319:AA320"/>
    <mergeCell ref="V319:V320"/>
    <mergeCell ref="W319:W320"/>
    <mergeCell ref="V317:V318"/>
    <mergeCell ref="W317:W318"/>
    <mergeCell ref="X317:X318"/>
    <mergeCell ref="Y317:AA318"/>
    <mergeCell ref="N321:N322"/>
    <mergeCell ref="O321:O322"/>
    <mergeCell ref="P321:P322"/>
    <mergeCell ref="Q321:Q322"/>
    <mergeCell ref="A321:A322"/>
    <mergeCell ref="B321:E322"/>
    <mergeCell ref="F321:H322"/>
    <mergeCell ref="I321:M322"/>
    <mergeCell ref="N319:N320"/>
    <mergeCell ref="O319:O320"/>
    <mergeCell ref="R319:R320"/>
    <mergeCell ref="S319:S320"/>
    <mergeCell ref="T319:T320"/>
    <mergeCell ref="U319:U320"/>
    <mergeCell ref="W321:W322"/>
    <mergeCell ref="N317:N318"/>
    <mergeCell ref="O317:O318"/>
    <mergeCell ref="P317:P318"/>
    <mergeCell ref="Q317:Q318"/>
    <mergeCell ref="R317:R318"/>
    <mergeCell ref="S317:S318"/>
    <mergeCell ref="R315:R316"/>
    <mergeCell ref="W315:W316"/>
    <mergeCell ref="N315:N316"/>
    <mergeCell ref="O315:O316"/>
    <mergeCell ref="P315:P316"/>
    <mergeCell ref="Q315:Q316"/>
    <mergeCell ref="S315:S316"/>
    <mergeCell ref="T315:T316"/>
    <mergeCell ref="U315:U316"/>
    <mergeCell ref="V315:V316"/>
    <mergeCell ref="V313:V314"/>
    <mergeCell ref="W313:W314"/>
    <mergeCell ref="T313:T314"/>
    <mergeCell ref="U313:U314"/>
    <mergeCell ref="S298:S299"/>
    <mergeCell ref="T298:T299"/>
    <mergeCell ref="U298:U299"/>
    <mergeCell ref="V298:V299"/>
    <mergeCell ref="U302:U303"/>
    <mergeCell ref="N313:N314"/>
    <mergeCell ref="O313:O314"/>
    <mergeCell ref="X313:X314"/>
    <mergeCell ref="Y313:AA314"/>
    <mergeCell ref="Y309:AA312"/>
    <mergeCell ref="B311:M312"/>
    <mergeCell ref="P313:P314"/>
    <mergeCell ref="Q313:Q314"/>
    <mergeCell ref="R313:R314"/>
    <mergeCell ref="S313:S314"/>
    <mergeCell ref="Y302:AA303"/>
    <mergeCell ref="A305:AA306"/>
    <mergeCell ref="A307:A312"/>
    <mergeCell ref="B307:AA308"/>
    <mergeCell ref="B309:M310"/>
    <mergeCell ref="N309:N312"/>
    <mergeCell ref="O309:Q312"/>
    <mergeCell ref="R309:T312"/>
    <mergeCell ref="U309:W312"/>
    <mergeCell ref="X309:X312"/>
    <mergeCell ref="V302:V303"/>
    <mergeCell ref="W302:W303"/>
    <mergeCell ref="X302:X303"/>
    <mergeCell ref="Y300:AA301"/>
    <mergeCell ref="A302:A303"/>
    <mergeCell ref="B302:E303"/>
    <mergeCell ref="F302:H303"/>
    <mergeCell ref="I302:M303"/>
    <mergeCell ref="N302:N303"/>
    <mergeCell ref="O302:O303"/>
    <mergeCell ref="P302:P303"/>
    <mergeCell ref="Q302:Q303"/>
    <mergeCell ref="X300:X301"/>
    <mergeCell ref="W298:W299"/>
    <mergeCell ref="X298:X299"/>
    <mergeCell ref="R302:R303"/>
    <mergeCell ref="S300:S301"/>
    <mergeCell ref="T300:T301"/>
    <mergeCell ref="U300:U301"/>
    <mergeCell ref="R300:R301"/>
    <mergeCell ref="S302:S303"/>
    <mergeCell ref="T302:T303"/>
    <mergeCell ref="N300:N301"/>
    <mergeCell ref="O300:O301"/>
    <mergeCell ref="P300:P301"/>
    <mergeCell ref="Q300:Q301"/>
    <mergeCell ref="V300:V301"/>
    <mergeCell ref="W300:W301"/>
    <mergeCell ref="O279:O280"/>
    <mergeCell ref="P279:P280"/>
    <mergeCell ref="Q279:Q280"/>
    <mergeCell ref="R279:R280"/>
    <mergeCell ref="S279:S280"/>
    <mergeCell ref="R277:R278"/>
    <mergeCell ref="U296:U297"/>
    <mergeCell ref="V296:V297"/>
    <mergeCell ref="W296:W297"/>
    <mergeCell ref="U294:U295"/>
    <mergeCell ref="V294:V295"/>
    <mergeCell ref="W294:W295"/>
    <mergeCell ref="A286:AA287"/>
    <mergeCell ref="A288:A293"/>
    <mergeCell ref="X296:X297"/>
    <mergeCell ref="Y296:AA297"/>
    <mergeCell ref="A298:A299"/>
    <mergeCell ref="B298:M299"/>
    <mergeCell ref="N298:N299"/>
    <mergeCell ref="O298:O299"/>
    <mergeCell ref="P298:P299"/>
    <mergeCell ref="Y298:AA299"/>
    <mergeCell ref="Q298:Q299"/>
    <mergeCell ref="R298:R299"/>
    <mergeCell ref="Y294:AA295"/>
    <mergeCell ref="N296:N297"/>
    <mergeCell ref="O296:O297"/>
    <mergeCell ref="P296:P297"/>
    <mergeCell ref="Q296:Q297"/>
    <mergeCell ref="R296:R297"/>
    <mergeCell ref="S296:S297"/>
    <mergeCell ref="T296:T297"/>
    <mergeCell ref="A294:A295"/>
    <mergeCell ref="B294:M295"/>
    <mergeCell ref="N294:N295"/>
    <mergeCell ref="O294:O295"/>
    <mergeCell ref="P294:P295"/>
    <mergeCell ref="Q294:Q295"/>
    <mergeCell ref="B288:AA289"/>
    <mergeCell ref="B290:M291"/>
    <mergeCell ref="N290:N293"/>
    <mergeCell ref="O290:Q293"/>
    <mergeCell ref="R290:T293"/>
    <mergeCell ref="U290:W293"/>
    <mergeCell ref="X290:X293"/>
    <mergeCell ref="Y290:AA293"/>
    <mergeCell ref="B292:M293"/>
    <mergeCell ref="R283:R284"/>
    <mergeCell ref="S283:S284"/>
    <mergeCell ref="T283:T284"/>
    <mergeCell ref="U283:U284"/>
    <mergeCell ref="X283:X284"/>
    <mergeCell ref="Y283:AA284"/>
    <mergeCell ref="V283:V284"/>
    <mergeCell ref="A283:A284"/>
    <mergeCell ref="W283:W284"/>
    <mergeCell ref="S294:S295"/>
    <mergeCell ref="T294:T295"/>
    <mergeCell ref="X294:X295"/>
    <mergeCell ref="R294:R295"/>
    <mergeCell ref="S277:S278"/>
    <mergeCell ref="T277:T278"/>
    <mergeCell ref="U277:U278"/>
    <mergeCell ref="V277:V278"/>
    <mergeCell ref="V264:V265"/>
    <mergeCell ref="W264:W265"/>
    <mergeCell ref="B283:E284"/>
    <mergeCell ref="F283:H284"/>
    <mergeCell ref="I283:M284"/>
    <mergeCell ref="V275:V276"/>
    <mergeCell ref="W275:W276"/>
    <mergeCell ref="W277:W278"/>
    <mergeCell ref="N277:N278"/>
    <mergeCell ref="O277:O278"/>
    <mergeCell ref="P277:P278"/>
    <mergeCell ref="S281:S282"/>
    <mergeCell ref="T281:T282"/>
    <mergeCell ref="U281:U282"/>
    <mergeCell ref="N283:N284"/>
    <mergeCell ref="O283:O284"/>
    <mergeCell ref="P283:P284"/>
    <mergeCell ref="Q283:Q284"/>
    <mergeCell ref="B279:M280"/>
    <mergeCell ref="P281:P282"/>
    <mergeCell ref="Q281:Q282"/>
    <mergeCell ref="A267:AA268"/>
    <mergeCell ref="T279:T280"/>
    <mergeCell ref="U279:U280"/>
    <mergeCell ref="X281:X282"/>
    <mergeCell ref="Y281:AA282"/>
    <mergeCell ref="A277:A278"/>
    <mergeCell ref="N279:N280"/>
    <mergeCell ref="V281:V282"/>
    <mergeCell ref="W281:W282"/>
    <mergeCell ref="V279:V280"/>
    <mergeCell ref="W279:W280"/>
    <mergeCell ref="X279:X280"/>
    <mergeCell ref="Y279:AA280"/>
    <mergeCell ref="Y271:AA274"/>
    <mergeCell ref="B273:M274"/>
    <mergeCell ref="P275:P276"/>
    <mergeCell ref="Q275:Q276"/>
    <mergeCell ref="R275:R276"/>
    <mergeCell ref="S275:S276"/>
    <mergeCell ref="T275:T276"/>
    <mergeCell ref="U275:U276"/>
    <mergeCell ref="A275:A276"/>
    <mergeCell ref="B275:M276"/>
    <mergeCell ref="N275:N276"/>
    <mergeCell ref="O275:O276"/>
    <mergeCell ref="X275:X276"/>
    <mergeCell ref="Y275:AA276"/>
    <mergeCell ref="A281:A282"/>
    <mergeCell ref="B281:M282"/>
    <mergeCell ref="R281:R282"/>
    <mergeCell ref="Q277:Q278"/>
    <mergeCell ref="B277:M278"/>
    <mergeCell ref="N281:N282"/>
    <mergeCell ref="O281:O282"/>
    <mergeCell ref="X277:X278"/>
    <mergeCell ref="Y277:AA278"/>
    <mergeCell ref="A279:A280"/>
    <mergeCell ref="A269:A274"/>
    <mergeCell ref="B269:AA270"/>
    <mergeCell ref="B271:M272"/>
    <mergeCell ref="N271:N274"/>
    <mergeCell ref="O271:Q274"/>
    <mergeCell ref="R271:T274"/>
    <mergeCell ref="U271:W274"/>
    <mergeCell ref="X271:X274"/>
    <mergeCell ref="X264:X265"/>
    <mergeCell ref="Y262:AA263"/>
    <mergeCell ref="A264:A265"/>
    <mergeCell ref="B264:E265"/>
    <mergeCell ref="F264:H265"/>
    <mergeCell ref="I264:M265"/>
    <mergeCell ref="N264:N265"/>
    <mergeCell ref="O264:O265"/>
    <mergeCell ref="P264:P265"/>
    <mergeCell ref="Q264:Q265"/>
    <mergeCell ref="W262:W263"/>
    <mergeCell ref="X262:X263"/>
    <mergeCell ref="R264:R265"/>
    <mergeCell ref="S262:S263"/>
    <mergeCell ref="T262:T263"/>
    <mergeCell ref="U262:U263"/>
    <mergeCell ref="R262:R263"/>
    <mergeCell ref="S264:S265"/>
    <mergeCell ref="N262:N263"/>
    <mergeCell ref="O262:O263"/>
    <mergeCell ref="P262:P263"/>
    <mergeCell ref="Q262:Q263"/>
    <mergeCell ref="V262:V263"/>
    <mergeCell ref="Y264:AA265"/>
    <mergeCell ref="T264:T265"/>
    <mergeCell ref="U264:U265"/>
    <mergeCell ref="U258:U259"/>
    <mergeCell ref="V258:V259"/>
    <mergeCell ref="W258:W259"/>
    <mergeCell ref="U256:U257"/>
    <mergeCell ref="V256:V257"/>
    <mergeCell ref="W256:W257"/>
    <mergeCell ref="X258:X259"/>
    <mergeCell ref="Y258:AA259"/>
    <mergeCell ref="A260:A261"/>
    <mergeCell ref="B260:M261"/>
    <mergeCell ref="N260:N261"/>
    <mergeCell ref="O260:O261"/>
    <mergeCell ref="P260:P261"/>
    <mergeCell ref="Y260:AA261"/>
    <mergeCell ref="Q260:Q261"/>
    <mergeCell ref="R260:R261"/>
    <mergeCell ref="Y256:AA257"/>
    <mergeCell ref="N258:N259"/>
    <mergeCell ref="O258:O259"/>
    <mergeCell ref="P258:P259"/>
    <mergeCell ref="Q258:Q259"/>
    <mergeCell ref="R258:R259"/>
    <mergeCell ref="S258:S259"/>
    <mergeCell ref="T258:T259"/>
    <mergeCell ref="S256:S257"/>
    <mergeCell ref="T256:T257"/>
    <mergeCell ref="X256:X257"/>
    <mergeCell ref="W260:W261"/>
    <mergeCell ref="X260:X261"/>
    <mergeCell ref="X252:X255"/>
    <mergeCell ref="Y252:AA255"/>
    <mergeCell ref="B254:M255"/>
    <mergeCell ref="A256:A257"/>
    <mergeCell ref="B256:M257"/>
    <mergeCell ref="N256:N257"/>
    <mergeCell ref="O256:O257"/>
    <mergeCell ref="P256:P257"/>
    <mergeCell ref="Q256:Q257"/>
    <mergeCell ref="R256:R257"/>
    <mergeCell ref="S260:S261"/>
    <mergeCell ref="T260:T261"/>
    <mergeCell ref="U260:U261"/>
    <mergeCell ref="V260:V261"/>
    <mergeCell ref="X245:X246"/>
    <mergeCell ref="Y245:AA246"/>
    <mergeCell ref="A248:AA249"/>
    <mergeCell ref="A250:A255"/>
    <mergeCell ref="B250:AA251"/>
    <mergeCell ref="B252:M253"/>
    <mergeCell ref="N252:N255"/>
    <mergeCell ref="O252:Q255"/>
    <mergeCell ref="R252:T255"/>
    <mergeCell ref="U252:W255"/>
    <mergeCell ref="U245:U246"/>
    <mergeCell ref="V245:V246"/>
    <mergeCell ref="W245:W246"/>
    <mergeCell ref="A245:A246"/>
    <mergeCell ref="B245:E246"/>
    <mergeCell ref="F245:H246"/>
    <mergeCell ref="I245:M246"/>
    <mergeCell ref="N245:N246"/>
    <mergeCell ref="O245:O246"/>
    <mergeCell ref="P245:P246"/>
    <mergeCell ref="Q245:Q246"/>
    <mergeCell ref="R245:R246"/>
    <mergeCell ref="S245:S246"/>
    <mergeCell ref="T245:T246"/>
    <mergeCell ref="N243:N244"/>
    <mergeCell ref="O243:O244"/>
    <mergeCell ref="P243:P244"/>
    <mergeCell ref="Q243:Q244"/>
    <mergeCell ref="T241:T242"/>
    <mergeCell ref="Y241:AA242"/>
    <mergeCell ref="X239:X240"/>
    <mergeCell ref="Y239:AA240"/>
    <mergeCell ref="A241:A242"/>
    <mergeCell ref="B239:M240"/>
    <mergeCell ref="U241:U242"/>
    <mergeCell ref="V241:V242"/>
    <mergeCell ref="W241:W242"/>
    <mergeCell ref="X241:X242"/>
    <mergeCell ref="W239:W240"/>
    <mergeCell ref="X243:X244"/>
    <mergeCell ref="Y243:AA244"/>
    <mergeCell ref="R243:R244"/>
    <mergeCell ref="S243:S244"/>
    <mergeCell ref="T243:T244"/>
    <mergeCell ref="P239:P240"/>
    <mergeCell ref="Q239:Q240"/>
    <mergeCell ref="S239:S240"/>
    <mergeCell ref="T239:T240"/>
    <mergeCell ref="U243:U244"/>
    <mergeCell ref="V243:V244"/>
    <mergeCell ref="W243:W244"/>
    <mergeCell ref="S241:S242"/>
    <mergeCell ref="R239:R240"/>
    <mergeCell ref="Y226:AA227"/>
    <mergeCell ref="A229:AA230"/>
    <mergeCell ref="A231:A236"/>
    <mergeCell ref="B231:AA232"/>
    <mergeCell ref="B233:M234"/>
    <mergeCell ref="N233:N236"/>
    <mergeCell ref="O233:Q236"/>
    <mergeCell ref="R233:T236"/>
    <mergeCell ref="U239:U240"/>
    <mergeCell ref="V239:V240"/>
    <mergeCell ref="V226:V227"/>
    <mergeCell ref="W226:W227"/>
    <mergeCell ref="X226:X227"/>
    <mergeCell ref="N241:N242"/>
    <mergeCell ref="O241:O242"/>
    <mergeCell ref="P241:P242"/>
    <mergeCell ref="Q241:Q242"/>
    <mergeCell ref="R241:R242"/>
    <mergeCell ref="N239:N240"/>
    <mergeCell ref="O239:O240"/>
    <mergeCell ref="W237:W238"/>
    <mergeCell ref="A239:A240"/>
    <mergeCell ref="B241:M242"/>
    <mergeCell ref="Q222:Q223"/>
    <mergeCell ref="Y237:AA238"/>
    <mergeCell ref="Y233:AA236"/>
    <mergeCell ref="B237:M238"/>
    <mergeCell ref="Q237:Q238"/>
    <mergeCell ref="R237:R238"/>
    <mergeCell ref="S237:S238"/>
    <mergeCell ref="T237:T238"/>
    <mergeCell ref="U237:U238"/>
    <mergeCell ref="V237:V238"/>
    <mergeCell ref="U233:W236"/>
    <mergeCell ref="X233:X236"/>
    <mergeCell ref="P226:P227"/>
    <mergeCell ref="Q226:Q227"/>
    <mergeCell ref="A237:A238"/>
    <mergeCell ref="N237:N238"/>
    <mergeCell ref="O237:O238"/>
    <mergeCell ref="P237:P238"/>
    <mergeCell ref="X237:X238"/>
    <mergeCell ref="T226:T227"/>
    <mergeCell ref="U226:U227"/>
    <mergeCell ref="X218:X219"/>
    <mergeCell ref="Y224:AA225"/>
    <mergeCell ref="A226:A227"/>
    <mergeCell ref="B226:E227"/>
    <mergeCell ref="F226:H227"/>
    <mergeCell ref="I226:M227"/>
    <mergeCell ref="N226:N227"/>
    <mergeCell ref="O226:O227"/>
    <mergeCell ref="W224:W225"/>
    <mergeCell ref="X224:X225"/>
    <mergeCell ref="W222:W223"/>
    <mergeCell ref="X222:X223"/>
    <mergeCell ref="R226:R227"/>
    <mergeCell ref="S224:S225"/>
    <mergeCell ref="T224:T225"/>
    <mergeCell ref="U224:U225"/>
    <mergeCell ref="R224:R225"/>
    <mergeCell ref="S226:S227"/>
    <mergeCell ref="S222:S223"/>
    <mergeCell ref="T222:T223"/>
    <mergeCell ref="R222:R223"/>
    <mergeCell ref="U220:U221"/>
    <mergeCell ref="V220:V221"/>
    <mergeCell ref="W220:W221"/>
    <mergeCell ref="U218:U219"/>
    <mergeCell ref="V218:V219"/>
    <mergeCell ref="W218:W219"/>
    <mergeCell ref="N224:N225"/>
    <mergeCell ref="O224:O225"/>
    <mergeCell ref="P224:P225"/>
    <mergeCell ref="Q224:Q225"/>
    <mergeCell ref="V224:V225"/>
    <mergeCell ref="X205:X206"/>
    <mergeCell ref="Y205:AA206"/>
    <mergeCell ref="V207:V208"/>
    <mergeCell ref="W207:W208"/>
    <mergeCell ref="W205:W206"/>
    <mergeCell ref="R207:R208"/>
    <mergeCell ref="S218:S219"/>
    <mergeCell ref="T218:T219"/>
    <mergeCell ref="X220:X221"/>
    <mergeCell ref="Y220:AA221"/>
    <mergeCell ref="A222:A223"/>
    <mergeCell ref="B222:M223"/>
    <mergeCell ref="N222:N223"/>
    <mergeCell ref="O222:O223"/>
    <mergeCell ref="P222:P223"/>
    <mergeCell ref="Y222:AA223"/>
    <mergeCell ref="U222:U223"/>
    <mergeCell ref="V222:V223"/>
    <mergeCell ref="R218:R219"/>
    <mergeCell ref="A207:A208"/>
    <mergeCell ref="B207:E208"/>
    <mergeCell ref="F207:H208"/>
    <mergeCell ref="I207:M208"/>
    <mergeCell ref="N207:N208"/>
    <mergeCell ref="Y218:AA219"/>
    <mergeCell ref="N220:N221"/>
    <mergeCell ref="O220:O221"/>
    <mergeCell ref="P220:P221"/>
    <mergeCell ref="Q220:Q221"/>
    <mergeCell ref="R220:R221"/>
    <mergeCell ref="S220:S221"/>
    <mergeCell ref="T220:T221"/>
    <mergeCell ref="O203:O204"/>
    <mergeCell ref="P203:P204"/>
    <mergeCell ref="Q203:Q204"/>
    <mergeCell ref="R203:R204"/>
    <mergeCell ref="S203:S204"/>
    <mergeCell ref="T199:T200"/>
    <mergeCell ref="U199:U200"/>
    <mergeCell ref="W203:W204"/>
    <mergeCell ref="X203:X204"/>
    <mergeCell ref="Y203:AA204"/>
    <mergeCell ref="V205:V206"/>
    <mergeCell ref="A218:A219"/>
    <mergeCell ref="B218:M219"/>
    <mergeCell ref="N218:N219"/>
    <mergeCell ref="O218:O219"/>
    <mergeCell ref="P218:P219"/>
    <mergeCell ref="Q218:Q219"/>
    <mergeCell ref="O214:Q217"/>
    <mergeCell ref="R214:T217"/>
    <mergeCell ref="U214:W217"/>
    <mergeCell ref="X214:X217"/>
    <mergeCell ref="Y214:AA217"/>
    <mergeCell ref="B216:M217"/>
    <mergeCell ref="S207:S208"/>
    <mergeCell ref="T207:T208"/>
    <mergeCell ref="U207:U208"/>
    <mergeCell ref="X207:X208"/>
    <mergeCell ref="Y207:AA208"/>
    <mergeCell ref="A210:AA211"/>
    <mergeCell ref="O207:O208"/>
    <mergeCell ref="P207:P208"/>
    <mergeCell ref="Q207:Q208"/>
    <mergeCell ref="S205:S206"/>
    <mergeCell ref="T205:T206"/>
    <mergeCell ref="U205:U206"/>
    <mergeCell ref="A203:A204"/>
    <mergeCell ref="B203:M204"/>
    <mergeCell ref="V203:V204"/>
    <mergeCell ref="X199:X200"/>
    <mergeCell ref="Y199:AA200"/>
    <mergeCell ref="Y195:AA198"/>
    <mergeCell ref="B197:M198"/>
    <mergeCell ref="A199:A200"/>
    <mergeCell ref="B199:M200"/>
    <mergeCell ref="N199:N200"/>
    <mergeCell ref="O199:O200"/>
    <mergeCell ref="U195:W198"/>
    <mergeCell ref="X195:X198"/>
    <mergeCell ref="P199:P200"/>
    <mergeCell ref="Q199:Q200"/>
    <mergeCell ref="R199:R200"/>
    <mergeCell ref="S199:S200"/>
    <mergeCell ref="R201:R202"/>
    <mergeCell ref="S201:S202"/>
    <mergeCell ref="A201:A202"/>
    <mergeCell ref="B201:M202"/>
    <mergeCell ref="N205:N206"/>
    <mergeCell ref="O205:O206"/>
    <mergeCell ref="P205:P206"/>
    <mergeCell ref="Q205:Q206"/>
    <mergeCell ref="T203:T204"/>
    <mergeCell ref="U203:U204"/>
    <mergeCell ref="R205:R206"/>
    <mergeCell ref="N203:N204"/>
    <mergeCell ref="Y188:AA189"/>
    <mergeCell ref="A191:AA192"/>
    <mergeCell ref="A193:A198"/>
    <mergeCell ref="B193:AA194"/>
    <mergeCell ref="B195:M196"/>
    <mergeCell ref="N195:N198"/>
    <mergeCell ref="O195:Q198"/>
    <mergeCell ref="R195:T198"/>
    <mergeCell ref="V201:V202"/>
    <mergeCell ref="W201:W202"/>
    <mergeCell ref="S188:S189"/>
    <mergeCell ref="T188:T189"/>
    <mergeCell ref="X201:X202"/>
    <mergeCell ref="Y201:AA202"/>
    <mergeCell ref="A188:A189"/>
    <mergeCell ref="B188:E189"/>
    <mergeCell ref="F188:H189"/>
    <mergeCell ref="I188:M189"/>
    <mergeCell ref="N188:N189"/>
    <mergeCell ref="U188:U189"/>
    <mergeCell ref="V188:V189"/>
    <mergeCell ref="W188:W189"/>
    <mergeCell ref="X188:X189"/>
    <mergeCell ref="V199:V200"/>
    <mergeCell ref="W199:W200"/>
    <mergeCell ref="N201:N202"/>
    <mergeCell ref="O201:O202"/>
    <mergeCell ref="P201:P202"/>
    <mergeCell ref="Q201:Q202"/>
    <mergeCell ref="T201:T202"/>
    <mergeCell ref="U201:U202"/>
    <mergeCell ref="O188:O189"/>
    <mergeCell ref="V184:V185"/>
    <mergeCell ref="Y182:AA183"/>
    <mergeCell ref="A184:A185"/>
    <mergeCell ref="B184:M185"/>
    <mergeCell ref="N184:N185"/>
    <mergeCell ref="O184:O185"/>
    <mergeCell ref="P184:P185"/>
    <mergeCell ref="Y184:AA185"/>
    <mergeCell ref="U182:U183"/>
    <mergeCell ref="V182:V183"/>
    <mergeCell ref="A186:A187"/>
    <mergeCell ref="B186:M187"/>
    <mergeCell ref="S186:S187"/>
    <mergeCell ref="N186:N187"/>
    <mergeCell ref="O186:O187"/>
    <mergeCell ref="P186:P187"/>
    <mergeCell ref="Q186:Q187"/>
    <mergeCell ref="N182:N183"/>
    <mergeCell ref="A182:A183"/>
    <mergeCell ref="B182:M183"/>
    <mergeCell ref="P188:P189"/>
    <mergeCell ref="Q188:Q189"/>
    <mergeCell ref="R188:R189"/>
    <mergeCell ref="T184:T185"/>
    <mergeCell ref="U184:U185"/>
    <mergeCell ref="R186:R187"/>
    <mergeCell ref="Q184:Q185"/>
    <mergeCell ref="R184:R185"/>
    <mergeCell ref="S184:S185"/>
    <mergeCell ref="T186:T187"/>
    <mergeCell ref="U186:U187"/>
    <mergeCell ref="V186:V187"/>
    <mergeCell ref="W186:W187"/>
    <mergeCell ref="Y180:AA181"/>
    <mergeCell ref="O182:O183"/>
    <mergeCell ref="P182:P183"/>
    <mergeCell ref="Q182:Q183"/>
    <mergeCell ref="R182:R183"/>
    <mergeCell ref="S182:S183"/>
    <mergeCell ref="T182:T183"/>
    <mergeCell ref="X180:X181"/>
    <mergeCell ref="Y186:AA187"/>
    <mergeCell ref="W182:W183"/>
    <mergeCell ref="X182:X183"/>
    <mergeCell ref="S180:S181"/>
    <mergeCell ref="T180:T181"/>
    <mergeCell ref="U180:U181"/>
    <mergeCell ref="V180:V181"/>
    <mergeCell ref="Q180:Q181"/>
    <mergeCell ref="X186:X187"/>
    <mergeCell ref="W184:W185"/>
    <mergeCell ref="X184:X185"/>
    <mergeCell ref="P167:P168"/>
    <mergeCell ref="Q167:Q168"/>
    <mergeCell ref="T165:T166"/>
    <mergeCell ref="U165:U166"/>
    <mergeCell ref="A163:A164"/>
    <mergeCell ref="B163:M164"/>
    <mergeCell ref="B178:M179"/>
    <mergeCell ref="A180:A181"/>
    <mergeCell ref="B180:M181"/>
    <mergeCell ref="N180:N181"/>
    <mergeCell ref="O180:O181"/>
    <mergeCell ref="P180:P181"/>
    <mergeCell ref="A172:AA173"/>
    <mergeCell ref="A174:A179"/>
    <mergeCell ref="B174:AA175"/>
    <mergeCell ref="B176:M177"/>
    <mergeCell ref="N176:N179"/>
    <mergeCell ref="O176:Q179"/>
    <mergeCell ref="R176:T179"/>
    <mergeCell ref="U176:W179"/>
    <mergeCell ref="X176:X179"/>
    <mergeCell ref="Y176:AA179"/>
    <mergeCell ref="R169:R170"/>
    <mergeCell ref="S169:S170"/>
    <mergeCell ref="T169:T170"/>
    <mergeCell ref="U169:U170"/>
    <mergeCell ref="X169:X170"/>
    <mergeCell ref="Y169:AA170"/>
    <mergeCell ref="X167:X168"/>
    <mergeCell ref="Y167:AA168"/>
    <mergeCell ref="W180:W181"/>
    <mergeCell ref="R180:R181"/>
    <mergeCell ref="V167:V168"/>
    <mergeCell ref="W167:W168"/>
    <mergeCell ref="V165:V166"/>
    <mergeCell ref="W165:W166"/>
    <mergeCell ref="X165:X166"/>
    <mergeCell ref="Y165:AA166"/>
    <mergeCell ref="N169:N170"/>
    <mergeCell ref="O169:O170"/>
    <mergeCell ref="P169:P170"/>
    <mergeCell ref="Q169:Q170"/>
    <mergeCell ref="A169:A170"/>
    <mergeCell ref="B169:E170"/>
    <mergeCell ref="F169:H170"/>
    <mergeCell ref="I169:M170"/>
    <mergeCell ref="N167:N168"/>
    <mergeCell ref="O167:O168"/>
    <mergeCell ref="R167:R168"/>
    <mergeCell ref="S167:S168"/>
    <mergeCell ref="T167:T168"/>
    <mergeCell ref="U167:U168"/>
    <mergeCell ref="V169:V170"/>
    <mergeCell ref="W169:W170"/>
    <mergeCell ref="N165:N166"/>
    <mergeCell ref="O165:O166"/>
    <mergeCell ref="P165:P166"/>
    <mergeCell ref="Q165:Q166"/>
    <mergeCell ref="R165:R166"/>
    <mergeCell ref="S165:S166"/>
    <mergeCell ref="A167:A168"/>
    <mergeCell ref="B167:M168"/>
    <mergeCell ref="A165:A166"/>
    <mergeCell ref="B165:M166"/>
    <mergeCell ref="O161:O162"/>
    <mergeCell ref="X161:X162"/>
    <mergeCell ref="Y161:AA162"/>
    <mergeCell ref="Y157:AA160"/>
    <mergeCell ref="B159:M160"/>
    <mergeCell ref="P161:P162"/>
    <mergeCell ref="Q161:Q162"/>
    <mergeCell ref="R161:R162"/>
    <mergeCell ref="S161:S162"/>
    <mergeCell ref="Y150:AA151"/>
    <mergeCell ref="A153:AA154"/>
    <mergeCell ref="A155:A160"/>
    <mergeCell ref="B155:AA156"/>
    <mergeCell ref="B157:M158"/>
    <mergeCell ref="N157:N160"/>
    <mergeCell ref="O157:Q160"/>
    <mergeCell ref="R157:T160"/>
    <mergeCell ref="U157:W160"/>
    <mergeCell ref="X157:X160"/>
    <mergeCell ref="V150:V151"/>
    <mergeCell ref="W150:W151"/>
    <mergeCell ref="X150:X151"/>
    <mergeCell ref="B161:M162"/>
    <mergeCell ref="Y148:AA149"/>
    <mergeCell ref="A150:A151"/>
    <mergeCell ref="B150:E151"/>
    <mergeCell ref="F150:H151"/>
    <mergeCell ref="I150:M151"/>
    <mergeCell ref="N150:N151"/>
    <mergeCell ref="O150:O151"/>
    <mergeCell ref="P150:P151"/>
    <mergeCell ref="Q150:Q151"/>
    <mergeCell ref="X148:X149"/>
    <mergeCell ref="W146:W147"/>
    <mergeCell ref="X146:X147"/>
    <mergeCell ref="R150:R151"/>
    <mergeCell ref="S148:S149"/>
    <mergeCell ref="T148:T149"/>
    <mergeCell ref="U148:U149"/>
    <mergeCell ref="R148:R149"/>
    <mergeCell ref="S150:S151"/>
    <mergeCell ref="T150:T151"/>
    <mergeCell ref="N148:N149"/>
    <mergeCell ref="O148:O149"/>
    <mergeCell ref="P148:P149"/>
    <mergeCell ref="Q148:Q149"/>
    <mergeCell ref="V148:V149"/>
    <mergeCell ref="W148:W149"/>
    <mergeCell ref="A148:A149"/>
    <mergeCell ref="B148:M149"/>
    <mergeCell ref="U144:U145"/>
    <mergeCell ref="V144:V145"/>
    <mergeCell ref="W144:W145"/>
    <mergeCell ref="U142:U143"/>
    <mergeCell ref="V142:V143"/>
    <mergeCell ref="W142:W143"/>
    <mergeCell ref="A134:AA135"/>
    <mergeCell ref="A136:A141"/>
    <mergeCell ref="X144:X145"/>
    <mergeCell ref="Y144:AA145"/>
    <mergeCell ref="A146:A147"/>
    <mergeCell ref="B146:M147"/>
    <mergeCell ref="N146:N147"/>
    <mergeCell ref="O146:O147"/>
    <mergeCell ref="P146:P147"/>
    <mergeCell ref="Y146:AA147"/>
    <mergeCell ref="Q146:Q147"/>
    <mergeCell ref="R146:R147"/>
    <mergeCell ref="Y142:AA143"/>
    <mergeCell ref="N144:N145"/>
    <mergeCell ref="O144:O145"/>
    <mergeCell ref="P144:P145"/>
    <mergeCell ref="Q144:Q145"/>
    <mergeCell ref="R144:R145"/>
    <mergeCell ref="S144:S145"/>
    <mergeCell ref="T144:T145"/>
    <mergeCell ref="S142:S143"/>
    <mergeCell ref="T142:T143"/>
    <mergeCell ref="X142:X143"/>
    <mergeCell ref="Q142:Q143"/>
    <mergeCell ref="R142:R143"/>
    <mergeCell ref="X125:X126"/>
    <mergeCell ref="Y125:AA126"/>
    <mergeCell ref="A127:A128"/>
    <mergeCell ref="B127:M128"/>
    <mergeCell ref="P129:P130"/>
    <mergeCell ref="Q129:Q130"/>
    <mergeCell ref="T127:T128"/>
    <mergeCell ref="U127:U128"/>
    <mergeCell ref="B140:M141"/>
    <mergeCell ref="A142:A143"/>
    <mergeCell ref="B142:M143"/>
    <mergeCell ref="N142:N143"/>
    <mergeCell ref="O142:O143"/>
    <mergeCell ref="P142:P143"/>
    <mergeCell ref="N138:N141"/>
    <mergeCell ref="O138:Q141"/>
    <mergeCell ref="R138:T141"/>
    <mergeCell ref="U138:W141"/>
    <mergeCell ref="X138:X141"/>
    <mergeCell ref="Y138:AA141"/>
    <mergeCell ref="R131:R132"/>
    <mergeCell ref="S131:S132"/>
    <mergeCell ref="T131:T132"/>
    <mergeCell ref="U131:U132"/>
    <mergeCell ref="X131:X132"/>
    <mergeCell ref="Y131:AA132"/>
    <mergeCell ref="V131:V132"/>
    <mergeCell ref="W131:W132"/>
    <mergeCell ref="X129:X130"/>
    <mergeCell ref="Y129:AA130"/>
    <mergeCell ref="V129:V130"/>
    <mergeCell ref="W129:W130"/>
    <mergeCell ref="V127:V128"/>
    <mergeCell ref="W127:W128"/>
    <mergeCell ref="X127:X128"/>
    <mergeCell ref="Y127:AA128"/>
    <mergeCell ref="A131:A132"/>
    <mergeCell ref="B131:E132"/>
    <mergeCell ref="F131:H132"/>
    <mergeCell ref="I131:M132"/>
    <mergeCell ref="V123:V124"/>
    <mergeCell ref="W123:W124"/>
    <mergeCell ref="W125:W126"/>
    <mergeCell ref="N125:N126"/>
    <mergeCell ref="O125:O126"/>
    <mergeCell ref="P125:P126"/>
    <mergeCell ref="T129:T130"/>
    <mergeCell ref="U129:U130"/>
    <mergeCell ref="N131:N132"/>
    <mergeCell ref="O131:O132"/>
    <mergeCell ref="P131:P132"/>
    <mergeCell ref="Q131:Q132"/>
    <mergeCell ref="A125:A126"/>
    <mergeCell ref="B125:M126"/>
    <mergeCell ref="N129:N130"/>
    <mergeCell ref="O129:O130"/>
    <mergeCell ref="R129:R130"/>
    <mergeCell ref="S129:S130"/>
    <mergeCell ref="Q125:Q126"/>
    <mergeCell ref="S125:S126"/>
    <mergeCell ref="P127:P128"/>
    <mergeCell ref="Q127:Q128"/>
    <mergeCell ref="R127:R128"/>
    <mergeCell ref="S127:S128"/>
    <mergeCell ref="R125:R126"/>
    <mergeCell ref="Y112:AA113"/>
    <mergeCell ref="A115:AA116"/>
    <mergeCell ref="A117:A122"/>
    <mergeCell ref="B117:AA118"/>
    <mergeCell ref="B119:M120"/>
    <mergeCell ref="T125:T126"/>
    <mergeCell ref="U125:U126"/>
    <mergeCell ref="V125:V126"/>
    <mergeCell ref="V112:V113"/>
    <mergeCell ref="W112:W113"/>
    <mergeCell ref="X112:X113"/>
    <mergeCell ref="T112:T113"/>
    <mergeCell ref="U112:U113"/>
    <mergeCell ref="N127:N128"/>
    <mergeCell ref="O127:O128"/>
    <mergeCell ref="Y123:AA124"/>
    <mergeCell ref="Y119:AA122"/>
    <mergeCell ref="B121:M122"/>
    <mergeCell ref="P123:P124"/>
    <mergeCell ref="Q123:Q124"/>
    <mergeCell ref="R123:R124"/>
    <mergeCell ref="S123:S124"/>
    <mergeCell ref="T123:T124"/>
    <mergeCell ref="U123:U124"/>
    <mergeCell ref="N119:N122"/>
    <mergeCell ref="O119:Q122"/>
    <mergeCell ref="R119:T122"/>
    <mergeCell ref="U119:W122"/>
    <mergeCell ref="X119:X122"/>
    <mergeCell ref="A123:A124"/>
    <mergeCell ref="B123:M124"/>
    <mergeCell ref="N123:N124"/>
    <mergeCell ref="O123:O124"/>
    <mergeCell ref="X123:X124"/>
    <mergeCell ref="Y110:AA111"/>
    <mergeCell ref="A112:A113"/>
    <mergeCell ref="B112:E113"/>
    <mergeCell ref="F112:H113"/>
    <mergeCell ref="I112:M113"/>
    <mergeCell ref="N112:N113"/>
    <mergeCell ref="O112:O113"/>
    <mergeCell ref="P112:P113"/>
    <mergeCell ref="Q112:Q113"/>
    <mergeCell ref="W110:W111"/>
    <mergeCell ref="X110:X111"/>
    <mergeCell ref="W108:W109"/>
    <mergeCell ref="X108:X109"/>
    <mergeCell ref="R112:R113"/>
    <mergeCell ref="S110:S111"/>
    <mergeCell ref="T110:T111"/>
    <mergeCell ref="U110:U111"/>
    <mergeCell ref="R110:R111"/>
    <mergeCell ref="S112:S113"/>
    <mergeCell ref="S108:S109"/>
    <mergeCell ref="T108:T109"/>
    <mergeCell ref="U108:U109"/>
    <mergeCell ref="V108:V109"/>
    <mergeCell ref="N110:N111"/>
    <mergeCell ref="O110:O111"/>
    <mergeCell ref="P110:P111"/>
    <mergeCell ref="Q110:Q111"/>
    <mergeCell ref="V110:V111"/>
    <mergeCell ref="A108:A109"/>
    <mergeCell ref="U106:U107"/>
    <mergeCell ref="V106:V107"/>
    <mergeCell ref="W106:W107"/>
    <mergeCell ref="U104:U105"/>
    <mergeCell ref="V104:V105"/>
    <mergeCell ref="W104:W105"/>
    <mergeCell ref="A96:AA97"/>
    <mergeCell ref="A98:A103"/>
    <mergeCell ref="X106:X107"/>
    <mergeCell ref="Y106:AA107"/>
    <mergeCell ref="B108:M109"/>
    <mergeCell ref="N108:N109"/>
    <mergeCell ref="O108:O109"/>
    <mergeCell ref="P108:P109"/>
    <mergeCell ref="Y108:AA109"/>
    <mergeCell ref="Q108:Q109"/>
    <mergeCell ref="R108:R109"/>
    <mergeCell ref="Y104:AA105"/>
    <mergeCell ref="N106:N107"/>
    <mergeCell ref="O106:O107"/>
    <mergeCell ref="P106:P107"/>
    <mergeCell ref="Q106:Q107"/>
    <mergeCell ref="R106:R107"/>
    <mergeCell ref="S106:S107"/>
    <mergeCell ref="T106:T107"/>
    <mergeCell ref="S104:S105"/>
    <mergeCell ref="T104:T105"/>
    <mergeCell ref="X104:X105"/>
    <mergeCell ref="R104:R105"/>
    <mergeCell ref="A89:A90"/>
    <mergeCell ref="B89:M90"/>
    <mergeCell ref="P91:P92"/>
    <mergeCell ref="Q91:Q92"/>
    <mergeCell ref="T89:T90"/>
    <mergeCell ref="U89:U90"/>
    <mergeCell ref="A87:A88"/>
    <mergeCell ref="A104:A105"/>
    <mergeCell ref="B104:M105"/>
    <mergeCell ref="N104:N105"/>
    <mergeCell ref="O104:O105"/>
    <mergeCell ref="P104:P105"/>
    <mergeCell ref="Q104:Q105"/>
    <mergeCell ref="B98:AA99"/>
    <mergeCell ref="B100:M101"/>
    <mergeCell ref="N100:N103"/>
    <mergeCell ref="O100:Q103"/>
    <mergeCell ref="R100:T103"/>
    <mergeCell ref="U100:W103"/>
    <mergeCell ref="X100:X103"/>
    <mergeCell ref="Y100:AA103"/>
    <mergeCell ref="B102:M103"/>
    <mergeCell ref="R93:R94"/>
    <mergeCell ref="S93:S94"/>
    <mergeCell ref="T93:T94"/>
    <mergeCell ref="U93:U94"/>
    <mergeCell ref="X93:X94"/>
    <mergeCell ref="Y93:AA94"/>
    <mergeCell ref="V93:V94"/>
    <mergeCell ref="X91:X92"/>
    <mergeCell ref="W93:W94"/>
    <mergeCell ref="A91:A92"/>
    <mergeCell ref="Y91:AA92"/>
    <mergeCell ref="V91:V92"/>
    <mergeCell ref="W91:W92"/>
    <mergeCell ref="V89:V90"/>
    <mergeCell ref="W89:W90"/>
    <mergeCell ref="X89:X90"/>
    <mergeCell ref="Y89:AA90"/>
    <mergeCell ref="A93:A94"/>
    <mergeCell ref="B93:E94"/>
    <mergeCell ref="F93:H94"/>
    <mergeCell ref="I93:M94"/>
    <mergeCell ref="V85:V86"/>
    <mergeCell ref="W85:W86"/>
    <mergeCell ref="N87:N88"/>
    <mergeCell ref="O87:O88"/>
    <mergeCell ref="P87:P88"/>
    <mergeCell ref="Q87:Q88"/>
    <mergeCell ref="T91:T92"/>
    <mergeCell ref="U91:U92"/>
    <mergeCell ref="N93:N94"/>
    <mergeCell ref="O93:O94"/>
    <mergeCell ref="P93:P94"/>
    <mergeCell ref="Q93:Q94"/>
    <mergeCell ref="B87:M88"/>
    <mergeCell ref="N91:N92"/>
    <mergeCell ref="O91:O92"/>
    <mergeCell ref="B91:M92"/>
    <mergeCell ref="R91:R92"/>
    <mergeCell ref="S91:S92"/>
    <mergeCell ref="N89:N90"/>
    <mergeCell ref="O89:O90"/>
    <mergeCell ref="T87:T88"/>
    <mergeCell ref="U87:U88"/>
    <mergeCell ref="V87:V88"/>
    <mergeCell ref="W87:W88"/>
    <mergeCell ref="Y85:AA86"/>
    <mergeCell ref="Y81:AA84"/>
    <mergeCell ref="B83:M84"/>
    <mergeCell ref="P85:P86"/>
    <mergeCell ref="Q85:Q86"/>
    <mergeCell ref="R85:R86"/>
    <mergeCell ref="S85:S86"/>
    <mergeCell ref="T85:T86"/>
    <mergeCell ref="U85:U86"/>
    <mergeCell ref="R81:T84"/>
    <mergeCell ref="U81:W84"/>
    <mergeCell ref="X81:X84"/>
    <mergeCell ref="R89:R90"/>
    <mergeCell ref="S89:S90"/>
    <mergeCell ref="R87:R88"/>
    <mergeCell ref="S87:S88"/>
    <mergeCell ref="P89:P90"/>
    <mergeCell ref="Q89:Q90"/>
    <mergeCell ref="X87:X88"/>
    <mergeCell ref="Y87:AA88"/>
    <mergeCell ref="P74:P75"/>
    <mergeCell ref="Q74:Q75"/>
    <mergeCell ref="R74:R75"/>
    <mergeCell ref="S74:S75"/>
    <mergeCell ref="V70:V71"/>
    <mergeCell ref="W70:W71"/>
    <mergeCell ref="A85:A86"/>
    <mergeCell ref="B85:M86"/>
    <mergeCell ref="N85:N86"/>
    <mergeCell ref="O85:O86"/>
    <mergeCell ref="X85:X86"/>
    <mergeCell ref="B74:E75"/>
    <mergeCell ref="F74:H75"/>
    <mergeCell ref="I74:M75"/>
    <mergeCell ref="V74:V75"/>
    <mergeCell ref="A77:AA78"/>
    <mergeCell ref="A79:A84"/>
    <mergeCell ref="B79:AA80"/>
    <mergeCell ref="B81:M82"/>
    <mergeCell ref="N81:N84"/>
    <mergeCell ref="O81:Q84"/>
    <mergeCell ref="N74:N75"/>
    <mergeCell ref="O74:O75"/>
    <mergeCell ref="T74:T75"/>
    <mergeCell ref="U74:U75"/>
    <mergeCell ref="A70:A71"/>
    <mergeCell ref="B70:M71"/>
    <mergeCell ref="N70:N71"/>
    <mergeCell ref="T66:T67"/>
    <mergeCell ref="U66:U67"/>
    <mergeCell ref="V68:V69"/>
    <mergeCell ref="W68:W69"/>
    <mergeCell ref="X68:X69"/>
    <mergeCell ref="Y68:AA69"/>
    <mergeCell ref="S68:S69"/>
    <mergeCell ref="T70:T71"/>
    <mergeCell ref="U70:U71"/>
    <mergeCell ref="X74:X75"/>
    <mergeCell ref="Y74:AA75"/>
    <mergeCell ref="V72:V73"/>
    <mergeCell ref="W72:W73"/>
    <mergeCell ref="X72:X73"/>
    <mergeCell ref="Y72:AA73"/>
    <mergeCell ref="W74:W75"/>
    <mergeCell ref="X70:X71"/>
    <mergeCell ref="Y70:AA71"/>
    <mergeCell ref="N68:N69"/>
    <mergeCell ref="O68:O69"/>
    <mergeCell ref="O70:O71"/>
    <mergeCell ref="S70:S71"/>
    <mergeCell ref="A72:A73"/>
    <mergeCell ref="A68:A69"/>
    <mergeCell ref="B68:M69"/>
    <mergeCell ref="P70:P71"/>
    <mergeCell ref="Q70:Q71"/>
    <mergeCell ref="T68:T69"/>
    <mergeCell ref="U68:U69"/>
    <mergeCell ref="P68:P69"/>
    <mergeCell ref="Q68:Q69"/>
    <mergeCell ref="R68:R69"/>
    <mergeCell ref="B72:M73"/>
    <mergeCell ref="R70:R71"/>
    <mergeCell ref="T72:T73"/>
    <mergeCell ref="U72:U73"/>
    <mergeCell ref="P72:P73"/>
    <mergeCell ref="Q72:Q73"/>
    <mergeCell ref="R72:R73"/>
    <mergeCell ref="S72:S73"/>
    <mergeCell ref="N72:N73"/>
    <mergeCell ref="O72:O73"/>
    <mergeCell ref="A66:A67"/>
    <mergeCell ref="B66:M67"/>
    <mergeCell ref="N66:N67"/>
    <mergeCell ref="O66:O67"/>
    <mergeCell ref="U62:W65"/>
    <mergeCell ref="X62:X65"/>
    <mergeCell ref="P66:P67"/>
    <mergeCell ref="Q66:Q67"/>
    <mergeCell ref="W55:W56"/>
    <mergeCell ref="X55:X56"/>
    <mergeCell ref="S55:S56"/>
    <mergeCell ref="T55:T56"/>
    <mergeCell ref="U55:U56"/>
    <mergeCell ref="V55:V56"/>
    <mergeCell ref="X66:X67"/>
    <mergeCell ref="Y55:AA56"/>
    <mergeCell ref="A58:AA59"/>
    <mergeCell ref="A60:A65"/>
    <mergeCell ref="B60:AA61"/>
    <mergeCell ref="B62:M63"/>
    <mergeCell ref="N62:N65"/>
    <mergeCell ref="O62:Q65"/>
    <mergeCell ref="V66:V67"/>
    <mergeCell ref="W66:W67"/>
    <mergeCell ref="P55:P56"/>
    <mergeCell ref="R62:T65"/>
    <mergeCell ref="Q55:Q56"/>
    <mergeCell ref="R55:R56"/>
    <mergeCell ref="Y62:AA65"/>
    <mergeCell ref="Y66:AA67"/>
    <mergeCell ref="R66:R67"/>
    <mergeCell ref="S66:S67"/>
    <mergeCell ref="W53:W54"/>
    <mergeCell ref="X53:X54"/>
    <mergeCell ref="Y53:AA54"/>
    <mergeCell ref="A53:A54"/>
    <mergeCell ref="B53:M54"/>
    <mergeCell ref="A49:A50"/>
    <mergeCell ref="B49:M50"/>
    <mergeCell ref="A47:A48"/>
    <mergeCell ref="B47:M48"/>
    <mergeCell ref="O47:O48"/>
    <mergeCell ref="P47:P48"/>
    <mergeCell ref="B64:M65"/>
    <mergeCell ref="W51:W52"/>
    <mergeCell ref="X51:X52"/>
    <mergeCell ref="Y51:AA52"/>
    <mergeCell ref="N53:N54"/>
    <mergeCell ref="O53:O54"/>
    <mergeCell ref="P53:P54"/>
    <mergeCell ref="T53:T54"/>
    <mergeCell ref="U53:U54"/>
    <mergeCell ref="S53:S54"/>
    <mergeCell ref="N49:N50"/>
    <mergeCell ref="O49:O50"/>
    <mergeCell ref="P49:P50"/>
    <mergeCell ref="Q49:Q50"/>
    <mergeCell ref="R49:R50"/>
    <mergeCell ref="Q47:Q48"/>
    <mergeCell ref="R47:R48"/>
    <mergeCell ref="S47:S48"/>
    <mergeCell ref="A55:A56"/>
    <mergeCell ref="N55:N56"/>
    <mergeCell ref="O55:O56"/>
    <mergeCell ref="Q53:Q54"/>
    <mergeCell ref="R53:R54"/>
    <mergeCell ref="V53:V54"/>
    <mergeCell ref="U51:U52"/>
    <mergeCell ref="V51:V52"/>
    <mergeCell ref="V34:V35"/>
    <mergeCell ref="W34:W35"/>
    <mergeCell ref="X34:X35"/>
    <mergeCell ref="B36:E37"/>
    <mergeCell ref="F36:H37"/>
    <mergeCell ref="I36:M37"/>
    <mergeCell ref="X36:X37"/>
    <mergeCell ref="Y49:AA50"/>
    <mergeCell ref="A51:A52"/>
    <mergeCell ref="B51:M52"/>
    <mergeCell ref="N51:N52"/>
    <mergeCell ref="O51:O52"/>
    <mergeCell ref="P51:P52"/>
    <mergeCell ref="Q51:Q52"/>
    <mergeCell ref="R51:R52"/>
    <mergeCell ref="S51:S52"/>
    <mergeCell ref="T51:T52"/>
    <mergeCell ref="T47:T48"/>
    <mergeCell ref="W49:W50"/>
    <mergeCell ref="X49:X50"/>
    <mergeCell ref="W47:W48"/>
    <mergeCell ref="X47:X48"/>
    <mergeCell ref="S49:S50"/>
    <mergeCell ref="T49:T50"/>
    <mergeCell ref="U49:U50"/>
    <mergeCell ref="V49:V50"/>
    <mergeCell ref="A36:A37"/>
    <mergeCell ref="N47:N48"/>
    <mergeCell ref="R43:T46"/>
    <mergeCell ref="U43:W46"/>
    <mergeCell ref="X43:X46"/>
    <mergeCell ref="Y43:AA46"/>
    <mergeCell ref="V36:V37"/>
    <mergeCell ref="W36:W37"/>
    <mergeCell ref="R36:R37"/>
    <mergeCell ref="S36:S37"/>
    <mergeCell ref="T36:T37"/>
    <mergeCell ref="U36:U37"/>
    <mergeCell ref="U47:U48"/>
    <mergeCell ref="V47:V48"/>
    <mergeCell ref="Y36:AA37"/>
    <mergeCell ref="A39:AA40"/>
    <mergeCell ref="A41:A46"/>
    <mergeCell ref="B41:AA42"/>
    <mergeCell ref="B43:M44"/>
    <mergeCell ref="N43:N46"/>
    <mergeCell ref="O43:Q46"/>
    <mergeCell ref="P36:P37"/>
    <mergeCell ref="Q36:Q37"/>
    <mergeCell ref="B45:M46"/>
    <mergeCell ref="N36:N37"/>
    <mergeCell ref="O36:O37"/>
    <mergeCell ref="Y47:AA48"/>
    <mergeCell ref="Y34:AA35"/>
    <mergeCell ref="X32:X33"/>
    <mergeCell ref="Y32:AA33"/>
    <mergeCell ref="U32:U33"/>
    <mergeCell ref="P34:P35"/>
    <mergeCell ref="Q34:Q35"/>
    <mergeCell ref="R34:R35"/>
    <mergeCell ref="S34:S35"/>
    <mergeCell ref="A30:A31"/>
    <mergeCell ref="B30:M31"/>
    <mergeCell ref="N34:N35"/>
    <mergeCell ref="O34:O35"/>
    <mergeCell ref="W32:W33"/>
    <mergeCell ref="A32:A33"/>
    <mergeCell ref="B32:M33"/>
    <mergeCell ref="N32:N33"/>
    <mergeCell ref="O32:O33"/>
    <mergeCell ref="P32:P33"/>
    <mergeCell ref="Q32:Q33"/>
    <mergeCell ref="R32:R33"/>
    <mergeCell ref="S32:S33"/>
    <mergeCell ref="T32:T33"/>
    <mergeCell ref="A34:A35"/>
    <mergeCell ref="B34:M35"/>
    <mergeCell ref="X30:X31"/>
    <mergeCell ref="T30:T31"/>
    <mergeCell ref="U30:U31"/>
    <mergeCell ref="V30:V31"/>
    <mergeCell ref="W30:W31"/>
    <mergeCell ref="V32:V33"/>
    <mergeCell ref="T34:T35"/>
    <mergeCell ref="U34:U35"/>
    <mergeCell ref="S28:S29"/>
    <mergeCell ref="T28:T29"/>
    <mergeCell ref="U28:U29"/>
    <mergeCell ref="V28:V29"/>
    <mergeCell ref="W28:W29"/>
    <mergeCell ref="U24:W27"/>
    <mergeCell ref="Y30:AA31"/>
    <mergeCell ref="X28:X29"/>
    <mergeCell ref="Y28:AA29"/>
    <mergeCell ref="N30:N31"/>
    <mergeCell ref="O30:O31"/>
    <mergeCell ref="P30:P31"/>
    <mergeCell ref="Q30:Q31"/>
    <mergeCell ref="R30:R31"/>
    <mergeCell ref="S30:S31"/>
    <mergeCell ref="R28:R29"/>
    <mergeCell ref="X24:X27"/>
    <mergeCell ref="Y24:AA27"/>
    <mergeCell ref="P13:P14"/>
    <mergeCell ref="X13:X14"/>
    <mergeCell ref="N28:N29"/>
    <mergeCell ref="O28:O29"/>
    <mergeCell ref="P28:P29"/>
    <mergeCell ref="N15:N16"/>
    <mergeCell ref="O15:O16"/>
    <mergeCell ref="P15:P16"/>
    <mergeCell ref="W17:W18"/>
    <mergeCell ref="X17:X18"/>
    <mergeCell ref="Y17:AA18"/>
    <mergeCell ref="A20:AA21"/>
    <mergeCell ref="A22:A27"/>
    <mergeCell ref="B22:AA23"/>
    <mergeCell ref="B24:M25"/>
    <mergeCell ref="N24:N27"/>
    <mergeCell ref="O24:Q27"/>
    <mergeCell ref="R24:T27"/>
    <mergeCell ref="Q17:Q18"/>
    <mergeCell ref="R17:R18"/>
    <mergeCell ref="S17:S18"/>
    <mergeCell ref="T17:T18"/>
    <mergeCell ref="Q28:Q29"/>
    <mergeCell ref="U17:U18"/>
    <mergeCell ref="V17:V18"/>
    <mergeCell ref="B17:E18"/>
    <mergeCell ref="A15:A16"/>
    <mergeCell ref="B15:M16"/>
    <mergeCell ref="F17:H18"/>
    <mergeCell ref="I17:M18"/>
    <mergeCell ref="B26:M27"/>
    <mergeCell ref="A28:A29"/>
    <mergeCell ref="U9:U10"/>
    <mergeCell ref="V9:V10"/>
    <mergeCell ref="W15:W16"/>
    <mergeCell ref="U15:U16"/>
    <mergeCell ref="V15:V16"/>
    <mergeCell ref="U13:U14"/>
    <mergeCell ref="V13:V14"/>
    <mergeCell ref="W13:W14"/>
    <mergeCell ref="W11:W12"/>
    <mergeCell ref="X15:X16"/>
    <mergeCell ref="Y15:AA16"/>
    <mergeCell ref="A17:A18"/>
    <mergeCell ref="N17:N18"/>
    <mergeCell ref="O17:O18"/>
    <mergeCell ref="P17:P18"/>
    <mergeCell ref="Q15:Q16"/>
    <mergeCell ref="R15:R16"/>
    <mergeCell ref="S15:S16"/>
    <mergeCell ref="T15:T16"/>
    <mergeCell ref="Y13:AA14"/>
    <mergeCell ref="A11:A12"/>
    <mergeCell ref="B11:M12"/>
    <mergeCell ref="Q13:Q14"/>
    <mergeCell ref="R13:R14"/>
    <mergeCell ref="S13:S14"/>
    <mergeCell ref="T13:T14"/>
    <mergeCell ref="R11:R12"/>
    <mergeCell ref="X11:X12"/>
    <mergeCell ref="A13:A14"/>
    <mergeCell ref="B13:M14"/>
    <mergeCell ref="N13:N14"/>
    <mergeCell ref="O13:O14"/>
    <mergeCell ref="A9:A10"/>
    <mergeCell ref="B9:M10"/>
    <mergeCell ref="N9:N10"/>
    <mergeCell ref="A1:AA2"/>
    <mergeCell ref="A3:A8"/>
    <mergeCell ref="B3:AA4"/>
    <mergeCell ref="B5:M6"/>
    <mergeCell ref="N5:N8"/>
    <mergeCell ref="O5:Q8"/>
    <mergeCell ref="R5:T8"/>
    <mergeCell ref="U5:W8"/>
    <mergeCell ref="B7:M8"/>
    <mergeCell ref="X5:X8"/>
    <mergeCell ref="Y5:AA8"/>
    <mergeCell ref="Y11:AA12"/>
    <mergeCell ref="Y9:AA10"/>
    <mergeCell ref="O9:O10"/>
    <mergeCell ref="P9:P10"/>
    <mergeCell ref="W9:W10"/>
    <mergeCell ref="X9:X10"/>
    <mergeCell ref="S11:S12"/>
    <mergeCell ref="T11:T12"/>
    <mergeCell ref="U11:U12"/>
    <mergeCell ref="V11:V12"/>
    <mergeCell ref="Q9:Q10"/>
    <mergeCell ref="R9:R10"/>
    <mergeCell ref="S9:S10"/>
    <mergeCell ref="N11:N12"/>
    <mergeCell ref="O11:O12"/>
    <mergeCell ref="P11:P12"/>
    <mergeCell ref="Q11:Q12"/>
    <mergeCell ref="T9:T10"/>
    <mergeCell ref="A609:AA610"/>
    <mergeCell ref="A611:A616"/>
    <mergeCell ref="B611:AA612"/>
    <mergeCell ref="B613:M614"/>
    <mergeCell ref="N613:N616"/>
    <mergeCell ref="O613:Q616"/>
    <mergeCell ref="R613:T616"/>
    <mergeCell ref="U613:W616"/>
    <mergeCell ref="X613:X616"/>
    <mergeCell ref="Y613:AA616"/>
    <mergeCell ref="B615:M616"/>
    <mergeCell ref="A617:A618"/>
    <mergeCell ref="B617:M618"/>
    <mergeCell ref="N617:N618"/>
    <mergeCell ref="O617:O618"/>
    <mergeCell ref="P617:P618"/>
    <mergeCell ref="Q617:Q618"/>
    <mergeCell ref="R617:R618"/>
    <mergeCell ref="S617:S618"/>
    <mergeCell ref="T617:T618"/>
    <mergeCell ref="U617:U618"/>
    <mergeCell ref="V617:V618"/>
    <mergeCell ref="W617:W618"/>
    <mergeCell ref="X617:X618"/>
    <mergeCell ref="Y617:AA618"/>
    <mergeCell ref="A619:A620"/>
    <mergeCell ref="B619:M620"/>
    <mergeCell ref="N619:N620"/>
    <mergeCell ref="O619:O620"/>
    <mergeCell ref="P619:P620"/>
    <mergeCell ref="Q619:Q620"/>
    <mergeCell ref="R619:R620"/>
    <mergeCell ref="S619:S620"/>
    <mergeCell ref="T619:T620"/>
    <mergeCell ref="U619:U620"/>
    <mergeCell ref="V619:V620"/>
    <mergeCell ref="W619:W620"/>
    <mergeCell ref="X619:X620"/>
    <mergeCell ref="Y619:AA620"/>
    <mergeCell ref="A621:A622"/>
    <mergeCell ref="B621:M622"/>
    <mergeCell ref="N621:N622"/>
    <mergeCell ref="O621:O622"/>
    <mergeCell ref="P621:P622"/>
    <mergeCell ref="Q621:Q622"/>
    <mergeCell ref="R621:R622"/>
    <mergeCell ref="S621:S622"/>
    <mergeCell ref="T621:T622"/>
    <mergeCell ref="U621:U622"/>
    <mergeCell ref="V621:V622"/>
    <mergeCell ref="W621:W622"/>
    <mergeCell ref="X621:X622"/>
    <mergeCell ref="Y621:AA622"/>
    <mergeCell ref="A623:A624"/>
    <mergeCell ref="B623:M624"/>
    <mergeCell ref="N623:N624"/>
    <mergeCell ref="O623:O624"/>
    <mergeCell ref="P623:P624"/>
    <mergeCell ref="Q623:Q624"/>
    <mergeCell ref="R623:R624"/>
    <mergeCell ref="S623:S624"/>
    <mergeCell ref="T623:T624"/>
    <mergeCell ref="U623:U624"/>
    <mergeCell ref="V623:V624"/>
    <mergeCell ref="W623:W624"/>
    <mergeCell ref="X623:X624"/>
    <mergeCell ref="Y623:AA624"/>
    <mergeCell ref="A625:A626"/>
    <mergeCell ref="B625:E626"/>
    <mergeCell ref="F625:H626"/>
    <mergeCell ref="I625:M626"/>
    <mergeCell ref="N625:N626"/>
    <mergeCell ref="O625:O626"/>
    <mergeCell ref="P625:P626"/>
    <mergeCell ref="Q625:Q626"/>
    <mergeCell ref="R625:R626"/>
    <mergeCell ref="S625:S626"/>
    <mergeCell ref="T625:T626"/>
    <mergeCell ref="U625:U626"/>
    <mergeCell ref="V625:V626"/>
    <mergeCell ref="W625:W626"/>
    <mergeCell ref="X625:X626"/>
    <mergeCell ref="Y625:AA626"/>
    <mergeCell ref="A628:AA629"/>
    <mergeCell ref="A630:A635"/>
    <mergeCell ref="B630:AA631"/>
    <mergeCell ref="B632:M633"/>
    <mergeCell ref="N632:N635"/>
    <mergeCell ref="O632:Q635"/>
    <mergeCell ref="R632:T635"/>
    <mergeCell ref="U632:W635"/>
    <mergeCell ref="X632:X635"/>
    <mergeCell ref="Y632:AA635"/>
    <mergeCell ref="B634:M635"/>
    <mergeCell ref="A636:A637"/>
    <mergeCell ref="N636:N637"/>
    <mergeCell ref="O636:O637"/>
    <mergeCell ref="P636:P637"/>
    <mergeCell ref="Q636:Q637"/>
    <mergeCell ref="R636:R637"/>
    <mergeCell ref="S636:S637"/>
    <mergeCell ref="T636:T637"/>
    <mergeCell ref="U636:U637"/>
    <mergeCell ref="V636:V637"/>
    <mergeCell ref="W636:W637"/>
    <mergeCell ref="X636:X637"/>
    <mergeCell ref="Y636:AA637"/>
    <mergeCell ref="B636:M637"/>
    <mergeCell ref="A638:A639"/>
    <mergeCell ref="N638:N639"/>
    <mergeCell ref="O638:O639"/>
    <mergeCell ref="P638:P639"/>
    <mergeCell ref="Q638:Q639"/>
    <mergeCell ref="R638:R639"/>
    <mergeCell ref="S638:S639"/>
    <mergeCell ref="T638:T639"/>
    <mergeCell ref="U638:U639"/>
    <mergeCell ref="V638:V639"/>
    <mergeCell ref="W638:W639"/>
    <mergeCell ref="X638:X639"/>
    <mergeCell ref="Y638:AA639"/>
    <mergeCell ref="A640:A641"/>
    <mergeCell ref="N640:N641"/>
    <mergeCell ref="O640:O641"/>
    <mergeCell ref="P640:P641"/>
    <mergeCell ref="Q640:Q641"/>
    <mergeCell ref="R640:R641"/>
    <mergeCell ref="S640:S641"/>
    <mergeCell ref="T640:T641"/>
    <mergeCell ref="U640:U641"/>
    <mergeCell ref="V640:V641"/>
    <mergeCell ref="W640:W641"/>
    <mergeCell ref="X640:X641"/>
    <mergeCell ref="Y640:AA641"/>
    <mergeCell ref="B638:M639"/>
    <mergeCell ref="B640:M641"/>
    <mergeCell ref="A642:A643"/>
    <mergeCell ref="N642:N643"/>
    <mergeCell ref="O642:O643"/>
    <mergeCell ref="P642:P643"/>
    <mergeCell ref="Q642:Q643"/>
    <mergeCell ref="R642:R643"/>
    <mergeCell ref="S642:S643"/>
    <mergeCell ref="T642:T643"/>
    <mergeCell ref="U642:U643"/>
    <mergeCell ref="V642:V643"/>
    <mergeCell ref="W642:W643"/>
    <mergeCell ref="X642:X643"/>
    <mergeCell ref="Y642:AA643"/>
    <mergeCell ref="A644:A645"/>
    <mergeCell ref="B644:E645"/>
    <mergeCell ref="F644:H645"/>
    <mergeCell ref="I644:M645"/>
    <mergeCell ref="N644:N645"/>
    <mergeCell ref="O644:O645"/>
    <mergeCell ref="P644:P645"/>
    <mergeCell ref="Q644:Q645"/>
    <mergeCell ref="R644:R645"/>
    <mergeCell ref="S644:S645"/>
    <mergeCell ref="T644:T645"/>
    <mergeCell ref="U644:U645"/>
    <mergeCell ref="V644:V645"/>
    <mergeCell ref="W644:W645"/>
    <mergeCell ref="X644:X645"/>
    <mergeCell ref="Y644:AA645"/>
    <mergeCell ref="B642:M643"/>
    <mergeCell ref="U659:U660"/>
    <mergeCell ref="V659:V660"/>
    <mergeCell ref="W659:W660"/>
    <mergeCell ref="X659:X660"/>
    <mergeCell ref="Y659:AA660"/>
    <mergeCell ref="A647:AA648"/>
    <mergeCell ref="A649:A654"/>
    <mergeCell ref="B649:AA650"/>
    <mergeCell ref="B651:M652"/>
    <mergeCell ref="N651:N654"/>
    <mergeCell ref="O651:Q654"/>
    <mergeCell ref="R651:T654"/>
    <mergeCell ref="U651:W654"/>
    <mergeCell ref="X651:X654"/>
    <mergeCell ref="Y651:AA654"/>
    <mergeCell ref="B653:M654"/>
    <mergeCell ref="A655:A656"/>
    <mergeCell ref="N655:N656"/>
    <mergeCell ref="O655:O656"/>
    <mergeCell ref="P655:P656"/>
    <mergeCell ref="Q655:Q656"/>
    <mergeCell ref="R655:R656"/>
    <mergeCell ref="S655:S656"/>
    <mergeCell ref="T655:T656"/>
    <mergeCell ref="U655:U656"/>
    <mergeCell ref="V655:V656"/>
    <mergeCell ref="W655:W656"/>
    <mergeCell ref="X655:X656"/>
    <mergeCell ref="Y655:AA656"/>
    <mergeCell ref="B655:M656"/>
    <mergeCell ref="O663:O664"/>
    <mergeCell ref="P663:P664"/>
    <mergeCell ref="Q663:Q664"/>
    <mergeCell ref="R663:R664"/>
    <mergeCell ref="S663:S664"/>
    <mergeCell ref="T663:T664"/>
    <mergeCell ref="U663:U664"/>
    <mergeCell ref="V663:V664"/>
    <mergeCell ref="W663:W664"/>
    <mergeCell ref="X663:X664"/>
    <mergeCell ref="Y663:AA664"/>
    <mergeCell ref="A657:A658"/>
    <mergeCell ref="N657:N658"/>
    <mergeCell ref="O657:O658"/>
    <mergeCell ref="P657:P658"/>
    <mergeCell ref="Q657:Q658"/>
    <mergeCell ref="R657:R658"/>
    <mergeCell ref="S657:S658"/>
    <mergeCell ref="T657:T658"/>
    <mergeCell ref="U657:U658"/>
    <mergeCell ref="V657:V658"/>
    <mergeCell ref="W657:W658"/>
    <mergeCell ref="X657:X658"/>
    <mergeCell ref="Y657:AA658"/>
    <mergeCell ref="A659:A660"/>
    <mergeCell ref="N659:N660"/>
    <mergeCell ref="O659:O660"/>
    <mergeCell ref="P659:P660"/>
    <mergeCell ref="Q659:Q660"/>
    <mergeCell ref="R659:R660"/>
    <mergeCell ref="S659:S660"/>
    <mergeCell ref="T659:T660"/>
    <mergeCell ref="B672:M673"/>
    <mergeCell ref="A674:A675"/>
    <mergeCell ref="N674:N675"/>
    <mergeCell ref="O674:O675"/>
    <mergeCell ref="P674:P675"/>
    <mergeCell ref="Q674:Q675"/>
    <mergeCell ref="R674:R675"/>
    <mergeCell ref="S674:S675"/>
    <mergeCell ref="T674:T675"/>
    <mergeCell ref="U674:U675"/>
    <mergeCell ref="V674:V675"/>
    <mergeCell ref="W674:W675"/>
    <mergeCell ref="X674:X675"/>
    <mergeCell ref="Y674:AA675"/>
    <mergeCell ref="A661:A662"/>
    <mergeCell ref="N661:N662"/>
    <mergeCell ref="O661:O662"/>
    <mergeCell ref="P661:P662"/>
    <mergeCell ref="Q661:Q662"/>
    <mergeCell ref="R661:R662"/>
    <mergeCell ref="S661:S662"/>
    <mergeCell ref="T661:T662"/>
    <mergeCell ref="U661:U662"/>
    <mergeCell ref="V661:V662"/>
    <mergeCell ref="W661:W662"/>
    <mergeCell ref="X661:X662"/>
    <mergeCell ref="Y661:AA662"/>
    <mergeCell ref="A663:A664"/>
    <mergeCell ref="B663:E664"/>
    <mergeCell ref="F663:H664"/>
    <mergeCell ref="I663:M664"/>
    <mergeCell ref="N663:N664"/>
    <mergeCell ref="R676:R677"/>
    <mergeCell ref="S676:S677"/>
    <mergeCell ref="T676:T677"/>
    <mergeCell ref="U676:U677"/>
    <mergeCell ref="V676:V677"/>
    <mergeCell ref="W676:W677"/>
    <mergeCell ref="X676:X677"/>
    <mergeCell ref="Y676:AA677"/>
    <mergeCell ref="A678:A679"/>
    <mergeCell ref="N678:N679"/>
    <mergeCell ref="O678:O679"/>
    <mergeCell ref="P678:P679"/>
    <mergeCell ref="Q678:Q679"/>
    <mergeCell ref="R678:R679"/>
    <mergeCell ref="S678:S679"/>
    <mergeCell ref="T678:T679"/>
    <mergeCell ref="U678:U679"/>
    <mergeCell ref="V678:V679"/>
    <mergeCell ref="W678:W679"/>
    <mergeCell ref="X678:X679"/>
    <mergeCell ref="Y678:AA679"/>
    <mergeCell ref="W680:W681"/>
    <mergeCell ref="X680:X681"/>
    <mergeCell ref="Y680:AA681"/>
    <mergeCell ref="A682:A683"/>
    <mergeCell ref="B682:E683"/>
    <mergeCell ref="F682:H683"/>
    <mergeCell ref="I682:M683"/>
    <mergeCell ref="N682:N683"/>
    <mergeCell ref="O682:O683"/>
    <mergeCell ref="P682:P683"/>
    <mergeCell ref="Q682:Q683"/>
    <mergeCell ref="R682:R683"/>
    <mergeCell ref="S682:S683"/>
    <mergeCell ref="T682:T683"/>
    <mergeCell ref="U682:U683"/>
    <mergeCell ref="V682:V683"/>
    <mergeCell ref="W682:W683"/>
    <mergeCell ref="X682:X683"/>
    <mergeCell ref="Y682:AA683"/>
    <mergeCell ref="B674:M675"/>
    <mergeCell ref="B657:M658"/>
    <mergeCell ref="B676:M677"/>
    <mergeCell ref="B659:M660"/>
    <mergeCell ref="B678:M679"/>
    <mergeCell ref="B661:M662"/>
    <mergeCell ref="B680:M681"/>
    <mergeCell ref="A680:A681"/>
    <mergeCell ref="N680:N681"/>
    <mergeCell ref="O680:O681"/>
    <mergeCell ref="P680:P681"/>
    <mergeCell ref="Q680:Q681"/>
    <mergeCell ref="A676:A677"/>
    <mergeCell ref="N676:N677"/>
    <mergeCell ref="O676:O677"/>
    <mergeCell ref="P676:P677"/>
    <mergeCell ref="Q676:Q677"/>
    <mergeCell ref="A666:AA667"/>
    <mergeCell ref="A668:A673"/>
    <mergeCell ref="B668:AA669"/>
    <mergeCell ref="B670:M671"/>
    <mergeCell ref="N670:N673"/>
    <mergeCell ref="O670:Q673"/>
    <mergeCell ref="R670:T673"/>
    <mergeCell ref="U670:W673"/>
    <mergeCell ref="X670:X673"/>
    <mergeCell ref="Y670:AA673"/>
    <mergeCell ref="R680:R681"/>
    <mergeCell ref="S680:S681"/>
    <mergeCell ref="T680:T681"/>
    <mergeCell ref="U680:U681"/>
    <mergeCell ref="V680:V681"/>
  </mergeCells>
  <phoneticPr fontId="22" type="noConversion"/>
  <pageMargins left="0.15748031496062992" right="0.15748031496062992" top="0.19685039370078741" bottom="0.15748031496062992" header="0.15748031496062992" footer="0.15748031496062992"/>
  <pageSetup paperSize="9" scale="92" orientation="portrait" verticalDpi="0" r:id="rId1"/>
  <rowBreaks count="7" manualBreakCount="7">
    <brk id="76" max="16383" man="1"/>
    <brk id="151" max="16383" man="1"/>
    <brk id="227" max="16383" man="1"/>
    <brk id="303" max="16383" man="1"/>
    <brk id="379" max="16383" man="1"/>
    <brk id="455" max="16383" man="1"/>
    <brk id="53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20"/>
  <sheetViews>
    <sheetView topLeftCell="A314" zoomScale="75" zoomScaleNormal="75" workbookViewId="0">
      <selection activeCell="A321" sqref="A321:XFD360"/>
    </sheetView>
  </sheetViews>
  <sheetFormatPr defaultRowHeight="24" customHeight="1"/>
  <cols>
    <col min="1" max="1" width="9.85546875" style="173" customWidth="1"/>
    <col min="2" max="13" width="3.7109375" style="172" customWidth="1"/>
    <col min="14" max="14" width="6.42578125" style="172" customWidth="1"/>
    <col min="15" max="23" width="3.7109375" style="172" customWidth="1"/>
    <col min="24" max="24" width="8.7109375" style="172" customWidth="1"/>
    <col min="25" max="27" width="3.7109375" style="172" customWidth="1"/>
    <col min="28" max="28" width="2" style="172" customWidth="1"/>
    <col min="29" max="42" width="5.7109375" style="172" customWidth="1"/>
    <col min="43" max="16384" width="9.140625" style="172"/>
  </cols>
  <sheetData>
    <row r="1" spans="1:27" ht="24" customHeight="1" thickBot="1">
      <c r="A1" s="530" t="s">
        <v>74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2"/>
    </row>
    <row r="2" spans="1:27" ht="24" customHeight="1" thickBot="1">
      <c r="A2" s="499"/>
      <c r="B2" s="453" t="s">
        <v>144</v>
      </c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4"/>
    </row>
    <row r="3" spans="1:27" ht="24" customHeight="1" thickBot="1">
      <c r="A3" s="499"/>
      <c r="B3" s="427">
        <f ca="1">TODAY()</f>
        <v>42505</v>
      </c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9"/>
      <c r="N3" s="455" t="s">
        <v>62</v>
      </c>
      <c r="O3" s="456" t="s">
        <v>63</v>
      </c>
      <c r="P3" s="457"/>
      <c r="Q3" s="458"/>
      <c r="R3" s="456" t="s">
        <v>64</v>
      </c>
      <c r="S3" s="457"/>
      <c r="T3" s="458"/>
      <c r="U3" s="456" t="s">
        <v>65</v>
      </c>
      <c r="V3" s="457"/>
      <c r="W3" s="458"/>
      <c r="X3" s="465" t="s">
        <v>66</v>
      </c>
      <c r="Y3" s="456" t="s">
        <v>67</v>
      </c>
      <c r="Z3" s="457"/>
      <c r="AA3" s="458"/>
    </row>
    <row r="4" spans="1:27" ht="24" customHeight="1" thickBot="1">
      <c r="A4" s="499"/>
      <c r="B4" s="421" t="s">
        <v>149</v>
      </c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3"/>
      <c r="N4" s="451"/>
      <c r="O4" s="459"/>
      <c r="P4" s="460"/>
      <c r="Q4" s="461"/>
      <c r="R4" s="459"/>
      <c r="S4" s="460"/>
      <c r="T4" s="461"/>
      <c r="U4" s="459"/>
      <c r="V4" s="460"/>
      <c r="W4" s="461"/>
      <c r="X4" s="451"/>
      <c r="Y4" s="459"/>
      <c r="Z4" s="460"/>
      <c r="AA4" s="461"/>
    </row>
    <row r="5" spans="1:27" ht="24" customHeight="1" thickBot="1">
      <c r="A5" s="235" t="s">
        <v>68</v>
      </c>
      <c r="B5" s="421" t="str">
        <f>Sorsolás!B7</f>
        <v>VONNÁK NOÉMI</v>
      </c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3"/>
      <c r="N5" s="236">
        <v>3</v>
      </c>
      <c r="O5" s="516">
        <f>Egyéni!D8</f>
        <v>113</v>
      </c>
      <c r="P5" s="517"/>
      <c r="Q5" s="518"/>
      <c r="R5" s="516">
        <f>Egyéni!E8</f>
        <v>53</v>
      </c>
      <c r="S5" s="517"/>
      <c r="T5" s="518"/>
      <c r="U5" s="516">
        <f>Egyéni!F8</f>
        <v>166</v>
      </c>
      <c r="V5" s="517"/>
      <c r="W5" s="518"/>
      <c r="X5" s="236">
        <f>Egyéni!S8</f>
        <v>0</v>
      </c>
      <c r="Y5" s="467"/>
      <c r="Z5" s="457"/>
      <c r="AA5" s="458"/>
    </row>
    <row r="6" spans="1:27" ht="24" customHeight="1" thickBot="1">
      <c r="A6" s="235" t="s">
        <v>71</v>
      </c>
      <c r="B6" s="421" t="str">
        <f>Sorsolás!B8</f>
        <v>BKV-ELŐRE</v>
      </c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3"/>
      <c r="N6" s="236">
        <v>4</v>
      </c>
      <c r="O6" s="516">
        <f>Egyéni!G8</f>
        <v>105</v>
      </c>
      <c r="P6" s="517"/>
      <c r="Q6" s="518"/>
      <c r="R6" s="516">
        <f>Egyéni!H8</f>
        <v>45</v>
      </c>
      <c r="S6" s="517"/>
      <c r="T6" s="518"/>
      <c r="U6" s="516">
        <f>Egyéni!I8</f>
        <v>150</v>
      </c>
      <c r="V6" s="517"/>
      <c r="W6" s="518"/>
      <c r="X6" s="242">
        <f>Egyéni!T8</f>
        <v>0</v>
      </c>
      <c r="Y6" s="467"/>
      <c r="Z6" s="468"/>
      <c r="AA6" s="469"/>
    </row>
    <row r="7" spans="1:27" ht="24" customHeight="1" thickBot="1">
      <c r="A7" s="235" t="s">
        <v>70</v>
      </c>
      <c r="B7" s="427" t="str">
        <f>Sorsolás!B9</f>
        <v>B9</v>
      </c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3"/>
      <c r="N7" s="236">
        <v>6</v>
      </c>
      <c r="O7" s="516">
        <f>Egyéni!J8</f>
        <v>108</v>
      </c>
      <c r="P7" s="517"/>
      <c r="Q7" s="518"/>
      <c r="R7" s="516">
        <f>Egyéni!K8</f>
        <v>44</v>
      </c>
      <c r="S7" s="517"/>
      <c r="T7" s="518"/>
      <c r="U7" s="516">
        <f>Egyéni!L8</f>
        <v>152</v>
      </c>
      <c r="V7" s="517"/>
      <c r="W7" s="518"/>
      <c r="X7" s="242">
        <f>Egyéni!U8</f>
        <v>1</v>
      </c>
      <c r="Y7" s="467"/>
      <c r="Z7" s="468"/>
      <c r="AA7" s="469"/>
    </row>
    <row r="8" spans="1:27" ht="24" customHeight="1" thickBot="1">
      <c r="A8" s="235" t="s">
        <v>69</v>
      </c>
      <c r="B8" s="421" t="str">
        <f>Sorsolás!B10</f>
        <v>B10</v>
      </c>
      <c r="C8" s="422"/>
      <c r="D8" s="422"/>
      <c r="E8" s="422"/>
      <c r="F8" s="422"/>
      <c r="G8" s="422"/>
      <c r="H8" s="422"/>
      <c r="I8" s="422"/>
      <c r="J8" s="422"/>
      <c r="K8" s="422"/>
      <c r="L8" s="422"/>
      <c r="M8" s="423"/>
      <c r="N8" s="236">
        <v>5</v>
      </c>
      <c r="O8" s="516">
        <f>Egyéni!M8</f>
        <v>109</v>
      </c>
      <c r="P8" s="517"/>
      <c r="Q8" s="518"/>
      <c r="R8" s="516">
        <f>Egyéni!N8</f>
        <v>59</v>
      </c>
      <c r="S8" s="517"/>
      <c r="T8" s="518"/>
      <c r="U8" s="516">
        <f>Egyéni!O8</f>
        <v>168</v>
      </c>
      <c r="V8" s="517"/>
      <c r="W8" s="518"/>
      <c r="X8" s="242">
        <f>Egyéni!V8</f>
        <v>0</v>
      </c>
      <c r="Y8" s="467"/>
      <c r="Z8" s="468"/>
      <c r="AA8" s="469"/>
    </row>
    <row r="9" spans="1:27" ht="24" customHeight="1" thickBot="1">
      <c r="A9" s="238" t="s">
        <v>72</v>
      </c>
      <c r="B9" s="525"/>
      <c r="C9" s="526"/>
      <c r="D9" s="526"/>
      <c r="E9" s="527"/>
      <c r="F9" s="525" t="s">
        <v>73</v>
      </c>
      <c r="G9" s="526"/>
      <c r="H9" s="527"/>
      <c r="I9" s="525"/>
      <c r="J9" s="526"/>
      <c r="K9" s="526"/>
      <c r="L9" s="526"/>
      <c r="M9" s="527"/>
      <c r="N9" s="239" t="s">
        <v>65</v>
      </c>
      <c r="O9" s="507">
        <f>SUM(O5:Q8)</f>
        <v>435</v>
      </c>
      <c r="P9" s="508"/>
      <c r="Q9" s="509"/>
      <c r="R9" s="510">
        <f>SUM(R5:T8)</f>
        <v>201</v>
      </c>
      <c r="S9" s="511"/>
      <c r="T9" s="512"/>
      <c r="U9" s="513">
        <f>SUM(U5:W8)</f>
        <v>636</v>
      </c>
      <c r="V9" s="514"/>
      <c r="W9" s="515"/>
      <c r="X9" s="243">
        <f>SUM(X5:X8)</f>
        <v>1</v>
      </c>
      <c r="Y9" s="522"/>
      <c r="Z9" s="523"/>
      <c r="AA9" s="524"/>
    </row>
    <row r="10" spans="1:27" ht="12" customHeight="1" thickBot="1"/>
    <row r="11" spans="1:27" ht="24" customHeight="1" thickBot="1">
      <c r="A11" s="530" t="s">
        <v>74</v>
      </c>
      <c r="B11" s="531"/>
      <c r="C11" s="531"/>
      <c r="D11" s="531"/>
      <c r="E11" s="531"/>
      <c r="F11" s="531"/>
      <c r="G11" s="531"/>
      <c r="H11" s="531"/>
      <c r="I11" s="531"/>
      <c r="J11" s="531"/>
      <c r="K11" s="531"/>
      <c r="L11" s="531"/>
      <c r="M11" s="531"/>
      <c r="N11" s="531"/>
      <c r="O11" s="531"/>
      <c r="P11" s="531"/>
      <c r="Q11" s="531"/>
      <c r="R11" s="531"/>
      <c r="S11" s="531"/>
      <c r="T11" s="531"/>
      <c r="U11" s="531"/>
      <c r="V11" s="531"/>
      <c r="W11" s="531"/>
      <c r="X11" s="531"/>
      <c r="Y11" s="531"/>
      <c r="Z11" s="531"/>
      <c r="AA11" s="532"/>
    </row>
    <row r="12" spans="1:27" ht="24" customHeight="1" thickBot="1">
      <c r="A12" s="499"/>
      <c r="B12" s="453" t="s">
        <v>144</v>
      </c>
      <c r="C12" s="453"/>
      <c r="D12" s="453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453"/>
      <c r="Z12" s="453"/>
      <c r="AA12" s="454"/>
    </row>
    <row r="13" spans="1:27" ht="24" customHeight="1" thickBot="1">
      <c r="A13" s="499"/>
      <c r="B13" s="427">
        <f ca="1">TODAY()</f>
        <v>42505</v>
      </c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9"/>
      <c r="N13" s="455" t="s">
        <v>62</v>
      </c>
      <c r="O13" s="456" t="s">
        <v>63</v>
      </c>
      <c r="P13" s="457"/>
      <c r="Q13" s="458"/>
      <c r="R13" s="456" t="s">
        <v>64</v>
      </c>
      <c r="S13" s="457"/>
      <c r="T13" s="458"/>
      <c r="U13" s="456" t="s">
        <v>65</v>
      </c>
      <c r="V13" s="457"/>
      <c r="W13" s="458"/>
      <c r="X13" s="465" t="s">
        <v>66</v>
      </c>
      <c r="Y13" s="456" t="s">
        <v>67</v>
      </c>
      <c r="Z13" s="457"/>
      <c r="AA13" s="458"/>
    </row>
    <row r="14" spans="1:27" ht="24" customHeight="1" thickBot="1">
      <c r="A14" s="499"/>
      <c r="B14" s="421" t="s">
        <v>149</v>
      </c>
      <c r="C14" s="422"/>
      <c r="D14" s="422"/>
      <c r="E14" s="422"/>
      <c r="F14" s="422"/>
      <c r="G14" s="422"/>
      <c r="H14" s="422"/>
      <c r="I14" s="422"/>
      <c r="J14" s="422"/>
      <c r="K14" s="422"/>
      <c r="L14" s="422"/>
      <c r="M14" s="423"/>
      <c r="N14" s="451"/>
      <c r="O14" s="459"/>
      <c r="P14" s="460"/>
      <c r="Q14" s="461"/>
      <c r="R14" s="459"/>
      <c r="S14" s="460"/>
      <c r="T14" s="461"/>
      <c r="U14" s="459"/>
      <c r="V14" s="460"/>
      <c r="W14" s="461"/>
      <c r="X14" s="451"/>
      <c r="Y14" s="459"/>
      <c r="Z14" s="460"/>
      <c r="AA14" s="461"/>
    </row>
    <row r="15" spans="1:27" ht="24" customHeight="1" thickBot="1">
      <c r="A15" s="235" t="s">
        <v>68</v>
      </c>
      <c r="B15" s="519" t="str">
        <f>Sorsolás!C7</f>
        <v>PETÉNÉ BRUSZT KRISZTINA</v>
      </c>
      <c r="C15" s="520"/>
      <c r="D15" s="520"/>
      <c r="E15" s="520"/>
      <c r="F15" s="520"/>
      <c r="G15" s="520"/>
      <c r="H15" s="520"/>
      <c r="I15" s="520"/>
      <c r="J15" s="520"/>
      <c r="K15" s="520"/>
      <c r="L15" s="520"/>
      <c r="M15" s="521"/>
      <c r="N15" s="236">
        <v>4</v>
      </c>
      <c r="O15" s="534">
        <f>Egyéni!D9</f>
        <v>99</v>
      </c>
      <c r="P15" s="535"/>
      <c r="Q15" s="536"/>
      <c r="R15" s="534">
        <f>Egyéni!E9</f>
        <v>78</v>
      </c>
      <c r="S15" s="535"/>
      <c r="T15" s="536"/>
      <c r="U15" s="534">
        <f>Egyéni!F9</f>
        <v>177</v>
      </c>
      <c r="V15" s="535"/>
      <c r="W15" s="536"/>
      <c r="X15" s="236">
        <f>Egyéni!S9</f>
        <v>0</v>
      </c>
      <c r="Y15" s="522"/>
      <c r="Z15" s="523"/>
      <c r="AA15" s="524"/>
    </row>
    <row r="16" spans="1:27" ht="24" customHeight="1" thickBot="1">
      <c r="A16" s="235" t="s">
        <v>71</v>
      </c>
      <c r="B16" s="421" t="str">
        <f>Sorsolás!C8</f>
        <v>FERENCVÁROSI TC</v>
      </c>
      <c r="C16" s="422"/>
      <c r="D16" s="422"/>
      <c r="E16" s="422"/>
      <c r="F16" s="422"/>
      <c r="G16" s="422"/>
      <c r="H16" s="422"/>
      <c r="I16" s="422"/>
      <c r="J16" s="422"/>
      <c r="K16" s="422"/>
      <c r="L16" s="422"/>
      <c r="M16" s="423"/>
      <c r="N16" s="236">
        <v>3</v>
      </c>
      <c r="O16" s="516">
        <f>Egyéni!G9</f>
        <v>87</v>
      </c>
      <c r="P16" s="517"/>
      <c r="Q16" s="518"/>
      <c r="R16" s="516">
        <f>Egyéni!H9</f>
        <v>61</v>
      </c>
      <c r="S16" s="517"/>
      <c r="T16" s="518"/>
      <c r="U16" s="516">
        <f>Egyéni!I9</f>
        <v>148</v>
      </c>
      <c r="V16" s="517"/>
      <c r="W16" s="518"/>
      <c r="X16" s="242">
        <f>Egyéni!T9</f>
        <v>0</v>
      </c>
      <c r="Y16" s="467"/>
      <c r="Z16" s="468"/>
      <c r="AA16" s="469"/>
    </row>
    <row r="17" spans="1:27" ht="24" customHeight="1" thickBot="1">
      <c r="A17" s="235" t="s">
        <v>70</v>
      </c>
      <c r="B17" s="427">
        <f>Sorsolás!C9</f>
        <v>26932</v>
      </c>
      <c r="C17" s="422"/>
      <c r="D17" s="422"/>
      <c r="E17" s="422"/>
      <c r="F17" s="422"/>
      <c r="G17" s="422"/>
      <c r="H17" s="422"/>
      <c r="I17" s="422"/>
      <c r="J17" s="422"/>
      <c r="K17" s="422"/>
      <c r="L17" s="422"/>
      <c r="M17" s="423"/>
      <c r="N17" s="236">
        <v>5</v>
      </c>
      <c r="O17" s="516">
        <f>Egyéni!J9</f>
        <v>84</v>
      </c>
      <c r="P17" s="517"/>
      <c r="Q17" s="518"/>
      <c r="R17" s="516">
        <f>Egyéni!K9</f>
        <v>59</v>
      </c>
      <c r="S17" s="517"/>
      <c r="T17" s="518"/>
      <c r="U17" s="516">
        <f>Egyéni!L9</f>
        <v>143</v>
      </c>
      <c r="V17" s="517"/>
      <c r="W17" s="518"/>
      <c r="X17" s="242">
        <f>Egyéni!U9</f>
        <v>0</v>
      </c>
      <c r="Y17" s="467"/>
      <c r="Z17" s="468"/>
      <c r="AA17" s="469"/>
    </row>
    <row r="18" spans="1:27" ht="24" customHeight="1" thickBot="1">
      <c r="A18" s="240" t="s">
        <v>69</v>
      </c>
      <c r="B18" s="519">
        <f>Sorsolás!C10</f>
        <v>2248</v>
      </c>
      <c r="C18" s="520"/>
      <c r="D18" s="520"/>
      <c r="E18" s="520"/>
      <c r="F18" s="520"/>
      <c r="G18" s="520"/>
      <c r="H18" s="520"/>
      <c r="I18" s="520"/>
      <c r="J18" s="520"/>
      <c r="K18" s="520"/>
      <c r="L18" s="520"/>
      <c r="M18" s="521"/>
      <c r="N18" s="241">
        <v>6</v>
      </c>
      <c r="O18" s="516">
        <f>Egyéni!M9</f>
        <v>91</v>
      </c>
      <c r="P18" s="517"/>
      <c r="Q18" s="518"/>
      <c r="R18" s="516">
        <f>Egyéni!N9</f>
        <v>60</v>
      </c>
      <c r="S18" s="517"/>
      <c r="T18" s="518"/>
      <c r="U18" s="516">
        <f>Egyéni!O9</f>
        <v>151</v>
      </c>
      <c r="V18" s="517"/>
      <c r="W18" s="518"/>
      <c r="X18" s="242">
        <f>Egyéni!V9</f>
        <v>1</v>
      </c>
      <c r="Y18" s="522"/>
      <c r="Z18" s="523"/>
      <c r="AA18" s="524"/>
    </row>
    <row r="19" spans="1:27" ht="24" customHeight="1" thickBot="1">
      <c r="A19" s="238" t="s">
        <v>72</v>
      </c>
      <c r="B19" s="525"/>
      <c r="C19" s="526"/>
      <c r="D19" s="526"/>
      <c r="E19" s="527"/>
      <c r="F19" s="525" t="s">
        <v>73</v>
      </c>
      <c r="G19" s="526"/>
      <c r="H19" s="527"/>
      <c r="I19" s="525"/>
      <c r="J19" s="526"/>
      <c r="K19" s="526"/>
      <c r="L19" s="526"/>
      <c r="M19" s="527"/>
      <c r="N19" s="239" t="s">
        <v>65</v>
      </c>
      <c r="O19" s="507">
        <f>SUM(O15:Q18)</f>
        <v>361</v>
      </c>
      <c r="P19" s="508"/>
      <c r="Q19" s="509"/>
      <c r="R19" s="510">
        <f>SUM(R15:T18)</f>
        <v>258</v>
      </c>
      <c r="S19" s="511"/>
      <c r="T19" s="512"/>
      <c r="U19" s="513">
        <f>SUM(U15:W18)</f>
        <v>619</v>
      </c>
      <c r="V19" s="514"/>
      <c r="W19" s="515"/>
      <c r="X19" s="243">
        <f>SUM(X15:X18)</f>
        <v>1</v>
      </c>
      <c r="Y19" s="470"/>
      <c r="Z19" s="471"/>
      <c r="AA19" s="472"/>
    </row>
    <row r="20" spans="1:27" ht="12" customHeight="1" thickBot="1"/>
    <row r="21" spans="1:27" ht="24" customHeight="1" thickBot="1">
      <c r="A21" s="530" t="s">
        <v>74</v>
      </c>
      <c r="B21" s="531"/>
      <c r="C21" s="531"/>
      <c r="D21" s="531"/>
      <c r="E21" s="531"/>
      <c r="F21" s="531"/>
      <c r="G21" s="531"/>
      <c r="H21" s="531"/>
      <c r="I21" s="531"/>
      <c r="J21" s="531"/>
      <c r="K21" s="531"/>
      <c r="L21" s="531"/>
      <c r="M21" s="531"/>
      <c r="N21" s="531"/>
      <c r="O21" s="531"/>
      <c r="P21" s="531"/>
      <c r="Q21" s="531"/>
      <c r="R21" s="531"/>
      <c r="S21" s="531"/>
      <c r="T21" s="531"/>
      <c r="U21" s="531"/>
      <c r="V21" s="531"/>
      <c r="W21" s="531"/>
      <c r="X21" s="531"/>
      <c r="Y21" s="531"/>
      <c r="Z21" s="531"/>
      <c r="AA21" s="532"/>
    </row>
    <row r="22" spans="1:27" ht="24" customHeight="1" thickBot="1">
      <c r="A22" s="499"/>
      <c r="B22" s="453" t="s">
        <v>144</v>
      </c>
      <c r="C22" s="453"/>
      <c r="D22" s="453"/>
      <c r="E22" s="453"/>
      <c r="F22" s="453"/>
      <c r="G22" s="453"/>
      <c r="H22" s="453"/>
      <c r="I22" s="453"/>
      <c r="J22" s="453"/>
      <c r="K22" s="453"/>
      <c r="L22" s="453"/>
      <c r="M22" s="453"/>
      <c r="N22" s="453"/>
      <c r="O22" s="453"/>
      <c r="P22" s="453"/>
      <c r="Q22" s="453"/>
      <c r="R22" s="453"/>
      <c r="S22" s="453"/>
      <c r="T22" s="453"/>
      <c r="U22" s="453"/>
      <c r="V22" s="453"/>
      <c r="W22" s="453"/>
      <c r="X22" s="453"/>
      <c r="Y22" s="453"/>
      <c r="Z22" s="453"/>
      <c r="AA22" s="454"/>
    </row>
    <row r="23" spans="1:27" ht="24" customHeight="1" thickBot="1">
      <c r="A23" s="499"/>
      <c r="B23" s="427">
        <f ca="1">TODAY()</f>
        <v>42505</v>
      </c>
      <c r="C23" s="428"/>
      <c r="D23" s="428"/>
      <c r="E23" s="428"/>
      <c r="F23" s="428"/>
      <c r="G23" s="428"/>
      <c r="H23" s="428"/>
      <c r="I23" s="428"/>
      <c r="J23" s="428"/>
      <c r="K23" s="428"/>
      <c r="L23" s="428"/>
      <c r="M23" s="429"/>
      <c r="N23" s="455" t="s">
        <v>62</v>
      </c>
      <c r="O23" s="456" t="s">
        <v>63</v>
      </c>
      <c r="P23" s="457"/>
      <c r="Q23" s="458"/>
      <c r="R23" s="456" t="s">
        <v>64</v>
      </c>
      <c r="S23" s="457"/>
      <c r="T23" s="458"/>
      <c r="U23" s="456" t="s">
        <v>65</v>
      </c>
      <c r="V23" s="457"/>
      <c r="W23" s="458"/>
      <c r="X23" s="465" t="s">
        <v>66</v>
      </c>
      <c r="Y23" s="456" t="s">
        <v>67</v>
      </c>
      <c r="Z23" s="457"/>
      <c r="AA23" s="458"/>
    </row>
    <row r="24" spans="1:27" ht="24" customHeight="1" thickBot="1">
      <c r="A24" s="499"/>
      <c r="B24" s="421" t="s">
        <v>149</v>
      </c>
      <c r="C24" s="422"/>
      <c r="D24" s="422"/>
      <c r="E24" s="422"/>
      <c r="F24" s="422"/>
      <c r="G24" s="422"/>
      <c r="H24" s="422"/>
      <c r="I24" s="422"/>
      <c r="J24" s="422"/>
      <c r="K24" s="422"/>
      <c r="L24" s="422"/>
      <c r="M24" s="423"/>
      <c r="N24" s="451"/>
      <c r="O24" s="459"/>
      <c r="P24" s="460"/>
      <c r="Q24" s="461"/>
      <c r="R24" s="459"/>
      <c r="S24" s="460"/>
      <c r="T24" s="461"/>
      <c r="U24" s="459"/>
      <c r="V24" s="460"/>
      <c r="W24" s="461"/>
      <c r="X24" s="451"/>
      <c r="Y24" s="459"/>
      <c r="Z24" s="460"/>
      <c r="AA24" s="461"/>
    </row>
    <row r="25" spans="1:27" ht="24" customHeight="1" thickBot="1">
      <c r="A25" s="235" t="s">
        <v>68</v>
      </c>
      <c r="B25" s="421" t="str">
        <f>Sorsolás!D7</f>
        <v>BUGÁNÉ FENYVESI LÍVIA</v>
      </c>
      <c r="C25" s="422"/>
      <c r="D25" s="422"/>
      <c r="E25" s="422"/>
      <c r="F25" s="422"/>
      <c r="G25" s="422"/>
      <c r="H25" s="422"/>
      <c r="I25" s="422"/>
      <c r="J25" s="422"/>
      <c r="K25" s="422"/>
      <c r="L25" s="422"/>
      <c r="M25" s="423"/>
      <c r="N25" s="236">
        <v>5</v>
      </c>
      <c r="O25" s="516">
        <f>Egyéni!D10</f>
        <v>100</v>
      </c>
      <c r="P25" s="517"/>
      <c r="Q25" s="518"/>
      <c r="R25" s="516">
        <f>Egyéni!E10</f>
        <v>63</v>
      </c>
      <c r="S25" s="517"/>
      <c r="T25" s="518"/>
      <c r="U25" s="516">
        <f>Egyéni!F10</f>
        <v>163</v>
      </c>
      <c r="V25" s="517"/>
      <c r="W25" s="518"/>
      <c r="X25" s="236">
        <f>Egyéni!S10</f>
        <v>0</v>
      </c>
      <c r="Y25" s="467"/>
      <c r="Z25" s="457"/>
      <c r="AA25" s="458"/>
    </row>
    <row r="26" spans="1:27" ht="24" customHeight="1" thickBot="1">
      <c r="A26" s="235" t="s">
        <v>71</v>
      </c>
      <c r="B26" s="421" t="str">
        <f>Sorsolás!D8</f>
        <v>RÁKOSHEGYI VSE</v>
      </c>
      <c r="C26" s="422"/>
      <c r="D26" s="422"/>
      <c r="E26" s="422"/>
      <c r="F26" s="422"/>
      <c r="G26" s="422"/>
      <c r="H26" s="422"/>
      <c r="I26" s="422"/>
      <c r="J26" s="422"/>
      <c r="K26" s="422"/>
      <c r="L26" s="422"/>
      <c r="M26" s="423"/>
      <c r="N26" s="236">
        <v>6</v>
      </c>
      <c r="O26" s="516">
        <f>Egyéni!G10</f>
        <v>96</v>
      </c>
      <c r="P26" s="517"/>
      <c r="Q26" s="518"/>
      <c r="R26" s="516">
        <f>Egyéni!H10</f>
        <v>36</v>
      </c>
      <c r="S26" s="517"/>
      <c r="T26" s="518"/>
      <c r="U26" s="516">
        <f>Egyéni!I10</f>
        <v>132</v>
      </c>
      <c r="V26" s="517"/>
      <c r="W26" s="518"/>
      <c r="X26" s="242">
        <f>Egyéni!T10</f>
        <v>0</v>
      </c>
      <c r="Y26" s="467"/>
      <c r="Z26" s="468"/>
      <c r="AA26" s="469"/>
    </row>
    <row r="27" spans="1:27" ht="24" customHeight="1" thickBot="1">
      <c r="A27" s="235" t="s">
        <v>70</v>
      </c>
      <c r="B27" s="427" t="str">
        <f>Sorsolás!D9</f>
        <v>D9</v>
      </c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3"/>
      <c r="N27" s="236">
        <v>4</v>
      </c>
      <c r="O27" s="516">
        <f>Egyéni!J10</f>
        <v>100</v>
      </c>
      <c r="P27" s="517"/>
      <c r="Q27" s="518"/>
      <c r="R27" s="516">
        <f>Egyéni!K10</f>
        <v>63</v>
      </c>
      <c r="S27" s="517"/>
      <c r="T27" s="518"/>
      <c r="U27" s="516">
        <f>Egyéni!L10</f>
        <v>163</v>
      </c>
      <c r="V27" s="517"/>
      <c r="W27" s="518"/>
      <c r="X27" s="242">
        <f>Egyéni!U10</f>
        <v>0</v>
      </c>
      <c r="Y27" s="467"/>
      <c r="Z27" s="468"/>
      <c r="AA27" s="469"/>
    </row>
    <row r="28" spans="1:27" ht="24" customHeight="1" thickBot="1">
      <c r="A28" s="240" t="s">
        <v>69</v>
      </c>
      <c r="B28" s="519" t="str">
        <f>Sorsolás!D10</f>
        <v>D10</v>
      </c>
      <c r="C28" s="520"/>
      <c r="D28" s="520"/>
      <c r="E28" s="520"/>
      <c r="F28" s="520"/>
      <c r="G28" s="520"/>
      <c r="H28" s="520"/>
      <c r="I28" s="520"/>
      <c r="J28" s="520"/>
      <c r="K28" s="520"/>
      <c r="L28" s="520"/>
      <c r="M28" s="521"/>
      <c r="N28" s="241">
        <v>3</v>
      </c>
      <c r="O28" s="516">
        <f>Egyéni!M10</f>
        <v>102</v>
      </c>
      <c r="P28" s="517"/>
      <c r="Q28" s="518"/>
      <c r="R28" s="516">
        <f>Egyéni!N10</f>
        <v>54</v>
      </c>
      <c r="S28" s="517"/>
      <c r="T28" s="518"/>
      <c r="U28" s="516">
        <f>Egyéni!O10</f>
        <v>156</v>
      </c>
      <c r="V28" s="517"/>
      <c r="W28" s="518"/>
      <c r="X28" s="242">
        <f>Egyéni!V10</f>
        <v>1</v>
      </c>
      <c r="Y28" s="522"/>
      <c r="Z28" s="523"/>
      <c r="AA28" s="524"/>
    </row>
    <row r="29" spans="1:27" ht="24" customHeight="1" thickBot="1">
      <c r="A29" s="238" t="s">
        <v>72</v>
      </c>
      <c r="B29" s="525"/>
      <c r="C29" s="526"/>
      <c r="D29" s="526"/>
      <c r="E29" s="527"/>
      <c r="F29" s="525" t="s">
        <v>73</v>
      </c>
      <c r="G29" s="526"/>
      <c r="H29" s="527"/>
      <c r="I29" s="525"/>
      <c r="J29" s="526"/>
      <c r="K29" s="526"/>
      <c r="L29" s="526"/>
      <c r="M29" s="527"/>
      <c r="N29" s="239" t="s">
        <v>65</v>
      </c>
      <c r="O29" s="507">
        <f>SUM(O25:Q28)</f>
        <v>398</v>
      </c>
      <c r="P29" s="508"/>
      <c r="Q29" s="509"/>
      <c r="R29" s="510">
        <f>SUM(R25:T28)</f>
        <v>216</v>
      </c>
      <c r="S29" s="511"/>
      <c r="T29" s="512"/>
      <c r="U29" s="513">
        <f>SUM(U25:W28)</f>
        <v>614</v>
      </c>
      <c r="V29" s="514"/>
      <c r="W29" s="515"/>
      <c r="X29" s="243">
        <f>SUM(X25:X28)</f>
        <v>1</v>
      </c>
      <c r="Y29" s="470"/>
      <c r="Z29" s="471"/>
      <c r="AA29" s="472"/>
    </row>
    <row r="30" spans="1:27" ht="12.75" customHeight="1" thickBot="1"/>
    <row r="31" spans="1:27" ht="24" customHeight="1" thickBot="1">
      <c r="A31" s="530" t="s">
        <v>74</v>
      </c>
      <c r="B31" s="531"/>
      <c r="C31" s="531"/>
      <c r="D31" s="531"/>
      <c r="E31" s="531"/>
      <c r="F31" s="531"/>
      <c r="G31" s="531"/>
      <c r="H31" s="531"/>
      <c r="I31" s="531"/>
      <c r="J31" s="531"/>
      <c r="K31" s="531"/>
      <c r="L31" s="531"/>
      <c r="M31" s="531"/>
      <c r="N31" s="531"/>
      <c r="O31" s="531"/>
      <c r="P31" s="531"/>
      <c r="Q31" s="531"/>
      <c r="R31" s="531"/>
      <c r="S31" s="531"/>
      <c r="T31" s="531"/>
      <c r="U31" s="531"/>
      <c r="V31" s="531"/>
      <c r="W31" s="531"/>
      <c r="X31" s="531"/>
      <c r="Y31" s="531"/>
      <c r="Z31" s="531"/>
      <c r="AA31" s="532"/>
    </row>
    <row r="32" spans="1:27" ht="24" customHeight="1" thickBot="1">
      <c r="A32" s="499"/>
      <c r="B32" s="453" t="s">
        <v>144</v>
      </c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  <c r="P32" s="453"/>
      <c r="Q32" s="453"/>
      <c r="R32" s="453"/>
      <c r="S32" s="453"/>
      <c r="T32" s="453"/>
      <c r="U32" s="453"/>
      <c r="V32" s="453"/>
      <c r="W32" s="453"/>
      <c r="X32" s="453"/>
      <c r="Y32" s="453"/>
      <c r="Z32" s="453"/>
      <c r="AA32" s="454"/>
    </row>
    <row r="33" spans="1:27" ht="24" customHeight="1" thickBot="1">
      <c r="A33" s="451"/>
      <c r="B33" s="427">
        <f ca="1">TODAY()</f>
        <v>42505</v>
      </c>
      <c r="C33" s="428"/>
      <c r="D33" s="428"/>
      <c r="E33" s="428"/>
      <c r="F33" s="428"/>
      <c r="G33" s="428"/>
      <c r="H33" s="428"/>
      <c r="I33" s="428"/>
      <c r="J33" s="428"/>
      <c r="K33" s="428"/>
      <c r="L33" s="428"/>
      <c r="M33" s="429"/>
      <c r="N33" s="455" t="s">
        <v>62</v>
      </c>
      <c r="O33" s="456" t="s">
        <v>63</v>
      </c>
      <c r="P33" s="457"/>
      <c r="Q33" s="458"/>
      <c r="R33" s="456" t="s">
        <v>64</v>
      </c>
      <c r="S33" s="457"/>
      <c r="T33" s="458"/>
      <c r="U33" s="456" t="s">
        <v>65</v>
      </c>
      <c r="V33" s="457"/>
      <c r="W33" s="458"/>
      <c r="X33" s="465" t="s">
        <v>66</v>
      </c>
      <c r="Y33" s="456" t="s">
        <v>67</v>
      </c>
      <c r="Z33" s="457"/>
      <c r="AA33" s="458"/>
    </row>
    <row r="34" spans="1:27" ht="24" customHeight="1" thickBot="1">
      <c r="A34" s="451"/>
      <c r="B34" s="421" t="s">
        <v>149</v>
      </c>
      <c r="C34" s="422"/>
      <c r="D34" s="422"/>
      <c r="E34" s="422"/>
      <c r="F34" s="422"/>
      <c r="G34" s="422"/>
      <c r="H34" s="422"/>
      <c r="I34" s="422"/>
      <c r="J34" s="422"/>
      <c r="K34" s="422"/>
      <c r="L34" s="422"/>
      <c r="M34" s="423"/>
      <c r="N34" s="451"/>
      <c r="O34" s="459"/>
      <c r="P34" s="460"/>
      <c r="Q34" s="461"/>
      <c r="R34" s="459"/>
      <c r="S34" s="460"/>
      <c r="T34" s="461"/>
      <c r="U34" s="459"/>
      <c r="V34" s="460"/>
      <c r="W34" s="461"/>
      <c r="X34" s="451"/>
      <c r="Y34" s="459"/>
      <c r="Z34" s="460"/>
      <c r="AA34" s="461"/>
    </row>
    <row r="35" spans="1:27" ht="24" customHeight="1" thickBot="1">
      <c r="A35" s="235" t="s">
        <v>68</v>
      </c>
      <c r="B35" s="421" t="str">
        <f>Sorsolás!E7</f>
        <v>MÁTRAHÁZINÉ KISS JULIANNA</v>
      </c>
      <c r="C35" s="422"/>
      <c r="D35" s="422"/>
      <c r="E35" s="422"/>
      <c r="F35" s="422"/>
      <c r="G35" s="422"/>
      <c r="H35" s="422"/>
      <c r="I35" s="422"/>
      <c r="J35" s="422"/>
      <c r="K35" s="422"/>
      <c r="L35" s="422"/>
      <c r="M35" s="423"/>
      <c r="N35" s="236">
        <v>6</v>
      </c>
      <c r="O35" s="516">
        <f>Egyéni!D11</f>
        <v>97</v>
      </c>
      <c r="P35" s="517"/>
      <c r="Q35" s="518"/>
      <c r="R35" s="516">
        <f>Egyéni!E11</f>
        <v>44</v>
      </c>
      <c r="S35" s="517"/>
      <c r="T35" s="518"/>
      <c r="U35" s="516">
        <f>Egyéni!F11</f>
        <v>141</v>
      </c>
      <c r="V35" s="517"/>
      <c r="W35" s="518"/>
      <c r="X35" s="236">
        <f>Egyéni!S11</f>
        <v>0</v>
      </c>
      <c r="Y35" s="467"/>
      <c r="Z35" s="457"/>
      <c r="AA35" s="458"/>
    </row>
    <row r="36" spans="1:27" ht="24" customHeight="1" thickBot="1">
      <c r="A36" s="235" t="s">
        <v>71</v>
      </c>
      <c r="B36" s="421" t="str">
        <f>Sorsolás!E8</f>
        <v>FERENCVÁROSI TC</v>
      </c>
      <c r="C36" s="422"/>
      <c r="D36" s="422"/>
      <c r="E36" s="422"/>
      <c r="F36" s="422"/>
      <c r="G36" s="422"/>
      <c r="H36" s="422"/>
      <c r="I36" s="422"/>
      <c r="J36" s="422"/>
      <c r="K36" s="422"/>
      <c r="L36" s="422"/>
      <c r="M36" s="423"/>
      <c r="N36" s="236">
        <v>5</v>
      </c>
      <c r="O36" s="516">
        <f>Egyéni!G11</f>
        <v>98</v>
      </c>
      <c r="P36" s="517"/>
      <c r="Q36" s="518"/>
      <c r="R36" s="516">
        <f>Egyéni!H11</f>
        <v>71</v>
      </c>
      <c r="S36" s="517"/>
      <c r="T36" s="518"/>
      <c r="U36" s="516">
        <f>Egyéni!I11</f>
        <v>169</v>
      </c>
      <c r="V36" s="517"/>
      <c r="W36" s="518"/>
      <c r="X36" s="242">
        <f>Egyéni!T11</f>
        <v>0</v>
      </c>
      <c r="Y36" s="467"/>
      <c r="Z36" s="468"/>
      <c r="AA36" s="469"/>
    </row>
    <row r="37" spans="1:27" ht="24" customHeight="1" thickBot="1">
      <c r="A37" s="235" t="s">
        <v>70</v>
      </c>
      <c r="B37" s="427" t="str">
        <f>Sorsolás!E9</f>
        <v>E9</v>
      </c>
      <c r="C37" s="422"/>
      <c r="D37" s="422"/>
      <c r="E37" s="422"/>
      <c r="F37" s="422"/>
      <c r="G37" s="422"/>
      <c r="H37" s="422"/>
      <c r="I37" s="422"/>
      <c r="J37" s="422"/>
      <c r="K37" s="422"/>
      <c r="L37" s="422"/>
      <c r="M37" s="423"/>
      <c r="N37" s="236">
        <v>3</v>
      </c>
      <c r="O37" s="516">
        <f>Egyéni!J11</f>
        <v>86</v>
      </c>
      <c r="P37" s="517"/>
      <c r="Q37" s="518"/>
      <c r="R37" s="516">
        <f>Egyéni!K11</f>
        <v>52</v>
      </c>
      <c r="S37" s="517"/>
      <c r="T37" s="518"/>
      <c r="U37" s="516">
        <f>Egyéni!L11</f>
        <v>138</v>
      </c>
      <c r="V37" s="517"/>
      <c r="W37" s="518"/>
      <c r="X37" s="242">
        <f>Egyéni!U11</f>
        <v>0</v>
      </c>
      <c r="Y37" s="467"/>
      <c r="Z37" s="468"/>
      <c r="AA37" s="469"/>
    </row>
    <row r="38" spans="1:27" ht="24" customHeight="1" thickBot="1">
      <c r="A38" s="235" t="s">
        <v>69</v>
      </c>
      <c r="B38" s="421" t="str">
        <f>Sorsolás!E10</f>
        <v>E10</v>
      </c>
      <c r="C38" s="422"/>
      <c r="D38" s="422"/>
      <c r="E38" s="422"/>
      <c r="F38" s="422"/>
      <c r="G38" s="422"/>
      <c r="H38" s="422"/>
      <c r="I38" s="422"/>
      <c r="J38" s="422"/>
      <c r="K38" s="422"/>
      <c r="L38" s="422"/>
      <c r="M38" s="423"/>
      <c r="N38" s="236">
        <v>4</v>
      </c>
      <c r="O38" s="516">
        <f>Egyéni!M11</f>
        <v>90</v>
      </c>
      <c r="P38" s="517"/>
      <c r="Q38" s="518"/>
      <c r="R38" s="516">
        <f>Egyéni!N11</f>
        <v>71</v>
      </c>
      <c r="S38" s="517"/>
      <c r="T38" s="518"/>
      <c r="U38" s="516">
        <f>Egyéni!O11</f>
        <v>161</v>
      </c>
      <c r="V38" s="517"/>
      <c r="W38" s="518"/>
      <c r="X38" s="242">
        <f>Egyéni!V11</f>
        <v>0</v>
      </c>
      <c r="Y38" s="522"/>
      <c r="Z38" s="523"/>
      <c r="AA38" s="524"/>
    </row>
    <row r="39" spans="1:27" ht="24" customHeight="1" thickBot="1">
      <c r="A39" s="238" t="s">
        <v>72</v>
      </c>
      <c r="B39" s="525"/>
      <c r="C39" s="526"/>
      <c r="D39" s="526"/>
      <c r="E39" s="527"/>
      <c r="F39" s="525" t="s">
        <v>73</v>
      </c>
      <c r="G39" s="526"/>
      <c r="H39" s="527"/>
      <c r="I39" s="525"/>
      <c r="J39" s="526"/>
      <c r="K39" s="526"/>
      <c r="L39" s="526"/>
      <c r="M39" s="527"/>
      <c r="N39" s="239" t="s">
        <v>65</v>
      </c>
      <c r="O39" s="507">
        <f>SUM(O35:Q38)</f>
        <v>371</v>
      </c>
      <c r="P39" s="508"/>
      <c r="Q39" s="509"/>
      <c r="R39" s="510">
        <f>SUM(R35:T38)</f>
        <v>238</v>
      </c>
      <c r="S39" s="511"/>
      <c r="T39" s="512"/>
      <c r="U39" s="513">
        <f>SUM(U35:W38)</f>
        <v>609</v>
      </c>
      <c r="V39" s="514"/>
      <c r="W39" s="515"/>
      <c r="X39" s="243">
        <f>SUM(X35:X38)</f>
        <v>0</v>
      </c>
      <c r="Y39" s="470"/>
      <c r="Z39" s="471"/>
      <c r="AA39" s="472"/>
    </row>
    <row r="40" spans="1:27" ht="12" customHeight="1" thickBot="1"/>
    <row r="41" spans="1:27" ht="24" customHeight="1" thickBot="1">
      <c r="A41" s="530" t="s">
        <v>74</v>
      </c>
      <c r="B41" s="531"/>
      <c r="C41" s="531"/>
      <c r="D41" s="531"/>
      <c r="E41" s="531"/>
      <c r="F41" s="531"/>
      <c r="G41" s="531"/>
      <c r="H41" s="531"/>
      <c r="I41" s="531"/>
      <c r="J41" s="531"/>
      <c r="K41" s="531"/>
      <c r="L41" s="531"/>
      <c r="M41" s="531"/>
      <c r="N41" s="531"/>
      <c r="O41" s="531"/>
      <c r="P41" s="531"/>
      <c r="Q41" s="531"/>
      <c r="R41" s="531"/>
      <c r="S41" s="531"/>
      <c r="T41" s="531"/>
      <c r="U41" s="531"/>
      <c r="V41" s="531"/>
      <c r="W41" s="531"/>
      <c r="X41" s="531"/>
      <c r="Y41" s="531"/>
      <c r="Z41" s="531"/>
      <c r="AA41" s="532"/>
    </row>
    <row r="42" spans="1:27" ht="24" customHeight="1" thickBot="1">
      <c r="A42" s="499"/>
      <c r="B42" s="453" t="s">
        <v>144</v>
      </c>
      <c r="C42" s="453"/>
      <c r="D42" s="453"/>
      <c r="E42" s="453"/>
      <c r="F42" s="453"/>
      <c r="G42" s="453"/>
      <c r="H42" s="453"/>
      <c r="I42" s="453"/>
      <c r="J42" s="453"/>
      <c r="K42" s="453"/>
      <c r="L42" s="453"/>
      <c r="M42" s="453"/>
      <c r="N42" s="453"/>
      <c r="O42" s="453"/>
      <c r="P42" s="453"/>
      <c r="Q42" s="453"/>
      <c r="R42" s="453"/>
      <c r="S42" s="453"/>
      <c r="T42" s="453"/>
      <c r="U42" s="453"/>
      <c r="V42" s="453"/>
      <c r="W42" s="453"/>
      <c r="X42" s="453"/>
      <c r="Y42" s="453"/>
      <c r="Z42" s="453"/>
      <c r="AA42" s="454"/>
    </row>
    <row r="43" spans="1:27" ht="24" customHeight="1" thickBot="1">
      <c r="A43" s="499"/>
      <c r="B43" s="427">
        <f ca="1">TODAY()</f>
        <v>42505</v>
      </c>
      <c r="C43" s="428"/>
      <c r="D43" s="428"/>
      <c r="E43" s="428"/>
      <c r="F43" s="428"/>
      <c r="G43" s="428"/>
      <c r="H43" s="428"/>
      <c r="I43" s="428"/>
      <c r="J43" s="428"/>
      <c r="K43" s="428"/>
      <c r="L43" s="428"/>
      <c r="M43" s="429"/>
      <c r="N43" s="455" t="s">
        <v>62</v>
      </c>
      <c r="O43" s="456" t="s">
        <v>63</v>
      </c>
      <c r="P43" s="457"/>
      <c r="Q43" s="458"/>
      <c r="R43" s="456" t="s">
        <v>64</v>
      </c>
      <c r="S43" s="457"/>
      <c r="T43" s="458"/>
      <c r="U43" s="456" t="s">
        <v>65</v>
      </c>
      <c r="V43" s="457"/>
      <c r="W43" s="458"/>
      <c r="X43" s="465" t="s">
        <v>66</v>
      </c>
      <c r="Y43" s="456" t="s">
        <v>67</v>
      </c>
      <c r="Z43" s="457"/>
      <c r="AA43" s="458"/>
    </row>
    <row r="44" spans="1:27" ht="24" customHeight="1" thickBot="1">
      <c r="A44" s="499"/>
      <c r="B44" s="421" t="s">
        <v>149</v>
      </c>
      <c r="C44" s="422"/>
      <c r="D44" s="422"/>
      <c r="E44" s="422"/>
      <c r="F44" s="422"/>
      <c r="G44" s="422"/>
      <c r="H44" s="422"/>
      <c r="I44" s="422"/>
      <c r="J44" s="422"/>
      <c r="K44" s="422"/>
      <c r="L44" s="422"/>
      <c r="M44" s="423"/>
      <c r="N44" s="451"/>
      <c r="O44" s="459"/>
      <c r="P44" s="460"/>
      <c r="Q44" s="461"/>
      <c r="R44" s="459"/>
      <c r="S44" s="460"/>
      <c r="T44" s="461"/>
      <c r="U44" s="459"/>
      <c r="V44" s="460"/>
      <c r="W44" s="461"/>
      <c r="X44" s="451"/>
      <c r="Y44" s="459"/>
      <c r="Z44" s="460"/>
      <c r="AA44" s="461"/>
    </row>
    <row r="45" spans="1:27" ht="24" customHeight="1" thickBot="1">
      <c r="A45" s="235" t="s">
        <v>68</v>
      </c>
      <c r="B45" s="421" t="str">
        <f>Sorsolás!B11</f>
        <v>MOLNÁR JÁNOSNÉ</v>
      </c>
      <c r="C45" s="422"/>
      <c r="D45" s="422"/>
      <c r="E45" s="422"/>
      <c r="F45" s="422"/>
      <c r="G45" s="422"/>
      <c r="H45" s="422"/>
      <c r="I45" s="422"/>
      <c r="J45" s="422"/>
      <c r="K45" s="422"/>
      <c r="L45" s="422"/>
      <c r="M45" s="423"/>
      <c r="N45" s="236">
        <v>3</v>
      </c>
      <c r="O45" s="516">
        <f>Egyéni!D12</f>
        <v>96</v>
      </c>
      <c r="P45" s="517"/>
      <c r="Q45" s="518"/>
      <c r="R45" s="516">
        <f>Egyéni!E12</f>
        <v>53</v>
      </c>
      <c r="S45" s="517"/>
      <c r="T45" s="518"/>
      <c r="U45" s="516">
        <f>Egyéni!F12</f>
        <v>149</v>
      </c>
      <c r="V45" s="517"/>
      <c r="W45" s="518"/>
      <c r="X45" s="236">
        <f>Egyéni!S12</f>
        <v>0</v>
      </c>
      <c r="Y45" s="467"/>
      <c r="Z45" s="457"/>
      <c r="AA45" s="458"/>
    </row>
    <row r="46" spans="1:27" ht="24" customHeight="1" thickBot="1">
      <c r="A46" s="235" t="s">
        <v>71</v>
      </c>
      <c r="B46" s="421" t="str">
        <f>Sorsolás!B12</f>
        <v>SZENTESI TE</v>
      </c>
      <c r="C46" s="422"/>
      <c r="D46" s="422"/>
      <c r="E46" s="422"/>
      <c r="F46" s="422"/>
      <c r="G46" s="422"/>
      <c r="H46" s="422"/>
      <c r="I46" s="422"/>
      <c r="J46" s="422"/>
      <c r="K46" s="422"/>
      <c r="L46" s="422"/>
      <c r="M46" s="423"/>
      <c r="N46" s="236">
        <v>4</v>
      </c>
      <c r="O46" s="516">
        <f>Egyéni!G12</f>
        <v>90</v>
      </c>
      <c r="P46" s="517"/>
      <c r="Q46" s="518"/>
      <c r="R46" s="516">
        <f>Egyéni!H12</f>
        <v>60</v>
      </c>
      <c r="S46" s="517"/>
      <c r="T46" s="518"/>
      <c r="U46" s="516">
        <f>Egyéni!I12</f>
        <v>150</v>
      </c>
      <c r="V46" s="517"/>
      <c r="W46" s="518"/>
      <c r="X46" s="242">
        <f>Egyéni!T12</f>
        <v>0</v>
      </c>
      <c r="Y46" s="467"/>
      <c r="Z46" s="468"/>
      <c r="AA46" s="469"/>
    </row>
    <row r="47" spans="1:27" ht="24" customHeight="1" thickBot="1">
      <c r="A47" s="235" t="s">
        <v>70</v>
      </c>
      <c r="B47" s="427" t="str">
        <f>Sorsolás!B13</f>
        <v>B13</v>
      </c>
      <c r="C47" s="422"/>
      <c r="D47" s="422"/>
      <c r="E47" s="422"/>
      <c r="F47" s="422"/>
      <c r="G47" s="422"/>
      <c r="H47" s="422"/>
      <c r="I47" s="422"/>
      <c r="J47" s="422"/>
      <c r="K47" s="422"/>
      <c r="L47" s="422"/>
      <c r="M47" s="423"/>
      <c r="N47" s="236">
        <v>6</v>
      </c>
      <c r="O47" s="516">
        <f>Egyéni!J12</f>
        <v>97</v>
      </c>
      <c r="P47" s="517"/>
      <c r="Q47" s="518"/>
      <c r="R47" s="516">
        <f>Egyéni!K12</f>
        <v>62</v>
      </c>
      <c r="S47" s="517"/>
      <c r="T47" s="518"/>
      <c r="U47" s="516">
        <f>Egyéni!L12</f>
        <v>159</v>
      </c>
      <c r="V47" s="517"/>
      <c r="W47" s="518"/>
      <c r="X47" s="242">
        <f>Egyéni!U12</f>
        <v>0</v>
      </c>
      <c r="Y47" s="467"/>
      <c r="Z47" s="468"/>
      <c r="AA47" s="469"/>
    </row>
    <row r="48" spans="1:27" ht="24" customHeight="1" thickBot="1">
      <c r="A48" s="235" t="s">
        <v>69</v>
      </c>
      <c r="B48" s="421" t="str">
        <f>Sorsolás!B14</f>
        <v>B14</v>
      </c>
      <c r="C48" s="422"/>
      <c r="D48" s="422"/>
      <c r="E48" s="422"/>
      <c r="F48" s="422"/>
      <c r="G48" s="422"/>
      <c r="H48" s="422"/>
      <c r="I48" s="422"/>
      <c r="J48" s="422"/>
      <c r="K48" s="422"/>
      <c r="L48" s="422"/>
      <c r="M48" s="423"/>
      <c r="N48" s="236">
        <v>5</v>
      </c>
      <c r="O48" s="516">
        <f>Egyéni!M12</f>
        <v>92</v>
      </c>
      <c r="P48" s="517"/>
      <c r="Q48" s="518"/>
      <c r="R48" s="516">
        <f>Egyéni!N12</f>
        <v>44</v>
      </c>
      <c r="S48" s="517"/>
      <c r="T48" s="518"/>
      <c r="U48" s="516">
        <f>Egyéni!O12</f>
        <v>136</v>
      </c>
      <c r="V48" s="517"/>
      <c r="W48" s="518"/>
      <c r="X48" s="242">
        <f>Egyéni!V12</f>
        <v>3</v>
      </c>
      <c r="Y48" s="522"/>
      <c r="Z48" s="523"/>
      <c r="AA48" s="524"/>
    </row>
    <row r="49" spans="1:27" ht="24" customHeight="1" thickBot="1">
      <c r="A49" s="238" t="s">
        <v>72</v>
      </c>
      <c r="B49" s="525"/>
      <c r="C49" s="526"/>
      <c r="D49" s="526"/>
      <c r="E49" s="527"/>
      <c r="F49" s="525" t="s">
        <v>73</v>
      </c>
      <c r="G49" s="526"/>
      <c r="H49" s="527"/>
      <c r="I49" s="525"/>
      <c r="J49" s="526"/>
      <c r="K49" s="526"/>
      <c r="L49" s="526"/>
      <c r="M49" s="527"/>
      <c r="N49" s="239" t="s">
        <v>65</v>
      </c>
      <c r="O49" s="507">
        <f>SUM(O45:Q48)</f>
        <v>375</v>
      </c>
      <c r="P49" s="508"/>
      <c r="Q49" s="509"/>
      <c r="R49" s="510">
        <f>SUM(R45:T48)</f>
        <v>219</v>
      </c>
      <c r="S49" s="511"/>
      <c r="T49" s="512"/>
      <c r="U49" s="513">
        <f>SUM(U45:W48)</f>
        <v>594</v>
      </c>
      <c r="V49" s="514"/>
      <c r="W49" s="515"/>
      <c r="X49" s="243">
        <f>SUM(X45:X48)</f>
        <v>3</v>
      </c>
      <c r="Y49" s="470"/>
      <c r="Z49" s="471"/>
      <c r="AA49" s="472"/>
    </row>
    <row r="50" spans="1:27" ht="12" customHeight="1" thickBot="1"/>
    <row r="51" spans="1:27" ht="24" customHeight="1" thickBot="1">
      <c r="A51" s="530" t="s">
        <v>74</v>
      </c>
      <c r="B51" s="531"/>
      <c r="C51" s="531"/>
      <c r="D51" s="531"/>
      <c r="E51" s="531"/>
      <c r="F51" s="531"/>
      <c r="G51" s="531"/>
      <c r="H51" s="531"/>
      <c r="I51" s="531"/>
      <c r="J51" s="531"/>
      <c r="K51" s="531"/>
      <c r="L51" s="531"/>
      <c r="M51" s="531"/>
      <c r="N51" s="531"/>
      <c r="O51" s="531"/>
      <c r="P51" s="531"/>
      <c r="Q51" s="531"/>
      <c r="R51" s="531"/>
      <c r="S51" s="531"/>
      <c r="T51" s="531"/>
      <c r="U51" s="531"/>
      <c r="V51" s="531"/>
      <c r="W51" s="531"/>
      <c r="X51" s="531"/>
      <c r="Y51" s="531"/>
      <c r="Z51" s="531"/>
      <c r="AA51" s="532"/>
    </row>
    <row r="52" spans="1:27" ht="24" customHeight="1" thickBot="1">
      <c r="A52" s="499"/>
      <c r="B52" s="453" t="s">
        <v>144</v>
      </c>
      <c r="C52" s="453"/>
      <c r="D52" s="453"/>
      <c r="E52" s="453"/>
      <c r="F52" s="453"/>
      <c r="G52" s="453"/>
      <c r="H52" s="453"/>
      <c r="I52" s="453"/>
      <c r="J52" s="453"/>
      <c r="K52" s="453"/>
      <c r="L52" s="453"/>
      <c r="M52" s="453"/>
      <c r="N52" s="453"/>
      <c r="O52" s="453"/>
      <c r="P52" s="453"/>
      <c r="Q52" s="453"/>
      <c r="R52" s="453"/>
      <c r="S52" s="453"/>
      <c r="T52" s="453"/>
      <c r="U52" s="453"/>
      <c r="V52" s="453"/>
      <c r="W52" s="453"/>
      <c r="X52" s="453"/>
      <c r="Y52" s="453"/>
      <c r="Z52" s="453"/>
      <c r="AA52" s="454"/>
    </row>
    <row r="53" spans="1:27" ht="24" customHeight="1" thickBot="1">
      <c r="A53" s="499"/>
      <c r="B53" s="427">
        <f ca="1">TODAY()</f>
        <v>42505</v>
      </c>
      <c r="C53" s="428"/>
      <c r="D53" s="428"/>
      <c r="E53" s="428"/>
      <c r="F53" s="428"/>
      <c r="G53" s="428"/>
      <c r="H53" s="428"/>
      <c r="I53" s="428"/>
      <c r="J53" s="428"/>
      <c r="K53" s="428"/>
      <c r="L53" s="428"/>
      <c r="M53" s="429"/>
      <c r="N53" s="455" t="s">
        <v>62</v>
      </c>
      <c r="O53" s="456" t="s">
        <v>63</v>
      </c>
      <c r="P53" s="457"/>
      <c r="Q53" s="458"/>
      <c r="R53" s="456" t="s">
        <v>64</v>
      </c>
      <c r="S53" s="457"/>
      <c r="T53" s="458"/>
      <c r="U53" s="456" t="s">
        <v>65</v>
      </c>
      <c r="V53" s="457"/>
      <c r="W53" s="458"/>
      <c r="X53" s="465" t="s">
        <v>66</v>
      </c>
      <c r="Y53" s="456" t="s">
        <v>67</v>
      </c>
      <c r="Z53" s="457"/>
      <c r="AA53" s="458"/>
    </row>
    <row r="54" spans="1:27" ht="24" customHeight="1" thickBot="1">
      <c r="A54" s="499"/>
      <c r="B54" s="421" t="s">
        <v>149</v>
      </c>
      <c r="C54" s="422"/>
      <c r="D54" s="422"/>
      <c r="E54" s="422"/>
      <c r="F54" s="422"/>
      <c r="G54" s="422"/>
      <c r="H54" s="422"/>
      <c r="I54" s="422"/>
      <c r="J54" s="422"/>
      <c r="K54" s="422"/>
      <c r="L54" s="422"/>
      <c r="M54" s="423"/>
      <c r="N54" s="451"/>
      <c r="O54" s="459"/>
      <c r="P54" s="460"/>
      <c r="Q54" s="461"/>
      <c r="R54" s="459"/>
      <c r="S54" s="460"/>
      <c r="T54" s="461"/>
      <c r="U54" s="459"/>
      <c r="V54" s="460"/>
      <c r="W54" s="461"/>
      <c r="X54" s="451"/>
      <c r="Y54" s="459"/>
      <c r="Z54" s="460"/>
      <c r="AA54" s="461"/>
    </row>
    <row r="55" spans="1:27" ht="24" customHeight="1" thickBot="1">
      <c r="A55" s="235" t="s">
        <v>68</v>
      </c>
      <c r="B55" s="421" t="str">
        <f>Sorsolás!C11</f>
        <v>MARSI MARGIT</v>
      </c>
      <c r="C55" s="422"/>
      <c r="D55" s="422"/>
      <c r="E55" s="422"/>
      <c r="F55" s="422"/>
      <c r="G55" s="422"/>
      <c r="H55" s="422"/>
      <c r="I55" s="422"/>
      <c r="J55" s="422"/>
      <c r="K55" s="422"/>
      <c r="L55" s="422"/>
      <c r="M55" s="423"/>
      <c r="N55" s="236">
        <v>4</v>
      </c>
      <c r="O55" s="516">
        <f>Egyéni!D13</f>
        <v>96</v>
      </c>
      <c r="P55" s="517"/>
      <c r="Q55" s="518"/>
      <c r="R55" s="516">
        <f>Egyéni!E13</f>
        <v>51</v>
      </c>
      <c r="S55" s="517"/>
      <c r="T55" s="518"/>
      <c r="U55" s="516">
        <f>Egyéni!F13</f>
        <v>147</v>
      </c>
      <c r="V55" s="517"/>
      <c r="W55" s="518"/>
      <c r="X55" s="236">
        <f>Egyéni!S13</f>
        <v>0</v>
      </c>
      <c r="Y55" s="467"/>
      <c r="Z55" s="457"/>
      <c r="AA55" s="458"/>
    </row>
    <row r="56" spans="1:27" ht="24" customHeight="1" thickBot="1">
      <c r="A56" s="235" t="s">
        <v>71</v>
      </c>
      <c r="B56" s="421" t="str">
        <f>Sorsolás!C12</f>
        <v>SZENTESI TE</v>
      </c>
      <c r="C56" s="422"/>
      <c r="D56" s="422"/>
      <c r="E56" s="422"/>
      <c r="F56" s="422"/>
      <c r="G56" s="422"/>
      <c r="H56" s="422"/>
      <c r="I56" s="422"/>
      <c r="J56" s="422"/>
      <c r="K56" s="422"/>
      <c r="L56" s="422"/>
      <c r="M56" s="423"/>
      <c r="N56" s="236">
        <v>3</v>
      </c>
      <c r="O56" s="516">
        <f>Egyéni!G13</f>
        <v>93</v>
      </c>
      <c r="P56" s="517"/>
      <c r="Q56" s="518"/>
      <c r="R56" s="516">
        <f>Egyéni!H13</f>
        <v>60</v>
      </c>
      <c r="S56" s="517"/>
      <c r="T56" s="518"/>
      <c r="U56" s="516">
        <f>Egyéni!I13</f>
        <v>153</v>
      </c>
      <c r="V56" s="517"/>
      <c r="W56" s="518"/>
      <c r="X56" s="242">
        <f>Egyéni!T13</f>
        <v>0</v>
      </c>
      <c r="Y56" s="467"/>
      <c r="Z56" s="468"/>
      <c r="AA56" s="469"/>
    </row>
    <row r="57" spans="1:27" ht="24" customHeight="1" thickBot="1">
      <c r="A57" s="235" t="s">
        <v>70</v>
      </c>
      <c r="B57" s="427" t="str">
        <f>Sorsolás!C13</f>
        <v>C13</v>
      </c>
      <c r="C57" s="422"/>
      <c r="D57" s="422"/>
      <c r="E57" s="422"/>
      <c r="F57" s="422"/>
      <c r="G57" s="422"/>
      <c r="H57" s="422"/>
      <c r="I57" s="422"/>
      <c r="J57" s="422"/>
      <c r="K57" s="422"/>
      <c r="L57" s="422"/>
      <c r="M57" s="423"/>
      <c r="N57" s="236">
        <v>5</v>
      </c>
      <c r="O57" s="516">
        <f>Egyéni!J13</f>
        <v>101</v>
      </c>
      <c r="P57" s="517"/>
      <c r="Q57" s="518"/>
      <c r="R57" s="516">
        <f>Egyéni!K13</f>
        <v>61</v>
      </c>
      <c r="S57" s="517"/>
      <c r="T57" s="518"/>
      <c r="U57" s="516">
        <f>Egyéni!L13</f>
        <v>162</v>
      </c>
      <c r="V57" s="517"/>
      <c r="W57" s="518"/>
      <c r="X57" s="242">
        <f>Egyéni!U13</f>
        <v>0</v>
      </c>
      <c r="Y57" s="467"/>
      <c r="Z57" s="468"/>
      <c r="AA57" s="469"/>
    </row>
    <row r="58" spans="1:27" ht="24" customHeight="1" thickBot="1">
      <c r="A58" s="235" t="s">
        <v>69</v>
      </c>
      <c r="B58" s="421" t="str">
        <f>Sorsolás!C14</f>
        <v>C14</v>
      </c>
      <c r="C58" s="422"/>
      <c r="D58" s="422"/>
      <c r="E58" s="422"/>
      <c r="F58" s="422"/>
      <c r="G58" s="422"/>
      <c r="H58" s="422"/>
      <c r="I58" s="422"/>
      <c r="J58" s="422"/>
      <c r="K58" s="422"/>
      <c r="L58" s="422"/>
      <c r="M58" s="423"/>
      <c r="N58" s="236">
        <v>6</v>
      </c>
      <c r="O58" s="516">
        <f>Egyéni!M13</f>
        <v>88</v>
      </c>
      <c r="P58" s="517"/>
      <c r="Q58" s="518"/>
      <c r="R58" s="516">
        <f>Egyéni!N13</f>
        <v>44</v>
      </c>
      <c r="S58" s="517"/>
      <c r="T58" s="518"/>
      <c r="U58" s="516">
        <f>Egyéni!O13</f>
        <v>132</v>
      </c>
      <c r="V58" s="517"/>
      <c r="W58" s="518"/>
      <c r="X58" s="242">
        <f>Egyéni!V13</f>
        <v>1</v>
      </c>
      <c r="Y58" s="522"/>
      <c r="Z58" s="523"/>
      <c r="AA58" s="524"/>
    </row>
    <row r="59" spans="1:27" ht="24" customHeight="1" thickBot="1">
      <c r="A59" s="238" t="s">
        <v>72</v>
      </c>
      <c r="B59" s="525"/>
      <c r="C59" s="526"/>
      <c r="D59" s="526"/>
      <c r="E59" s="527"/>
      <c r="F59" s="525" t="s">
        <v>73</v>
      </c>
      <c r="G59" s="526"/>
      <c r="H59" s="527"/>
      <c r="I59" s="525"/>
      <c r="J59" s="526"/>
      <c r="K59" s="526"/>
      <c r="L59" s="526"/>
      <c r="M59" s="527"/>
      <c r="N59" s="239" t="s">
        <v>65</v>
      </c>
      <c r="O59" s="507">
        <f>SUM(O55:Q58)</f>
        <v>378</v>
      </c>
      <c r="P59" s="508"/>
      <c r="Q59" s="509"/>
      <c r="R59" s="510">
        <f>SUM(R55:T58)</f>
        <v>216</v>
      </c>
      <c r="S59" s="511"/>
      <c r="T59" s="512"/>
      <c r="U59" s="513">
        <f>SUM(U55:W58)</f>
        <v>594</v>
      </c>
      <c r="V59" s="514"/>
      <c r="W59" s="515"/>
      <c r="X59" s="243">
        <f>SUM(X55:X58)</f>
        <v>1</v>
      </c>
      <c r="Y59" s="470"/>
      <c r="Z59" s="471"/>
      <c r="AA59" s="472"/>
    </row>
    <row r="60" spans="1:27" ht="12" customHeight="1" thickBot="1"/>
    <row r="61" spans="1:27" ht="24" customHeight="1" thickBot="1">
      <c r="A61" s="530" t="s">
        <v>74</v>
      </c>
      <c r="B61" s="531"/>
      <c r="C61" s="531"/>
      <c r="D61" s="531"/>
      <c r="E61" s="531"/>
      <c r="F61" s="531"/>
      <c r="G61" s="531"/>
      <c r="H61" s="531"/>
      <c r="I61" s="531"/>
      <c r="J61" s="531"/>
      <c r="K61" s="531"/>
      <c r="L61" s="531"/>
      <c r="M61" s="531"/>
      <c r="N61" s="531"/>
      <c r="O61" s="531"/>
      <c r="P61" s="531"/>
      <c r="Q61" s="531"/>
      <c r="R61" s="531"/>
      <c r="S61" s="531"/>
      <c r="T61" s="531"/>
      <c r="U61" s="531"/>
      <c r="V61" s="531"/>
      <c r="W61" s="531"/>
      <c r="X61" s="531"/>
      <c r="Y61" s="531"/>
      <c r="Z61" s="531"/>
      <c r="AA61" s="532"/>
    </row>
    <row r="62" spans="1:27" ht="24" customHeight="1" thickBot="1">
      <c r="A62" s="499"/>
      <c r="B62" s="453" t="s">
        <v>144</v>
      </c>
      <c r="C62" s="453"/>
      <c r="D62" s="453"/>
      <c r="E62" s="453"/>
      <c r="F62" s="453"/>
      <c r="G62" s="453"/>
      <c r="H62" s="453"/>
      <c r="I62" s="453"/>
      <c r="J62" s="453"/>
      <c r="K62" s="453"/>
      <c r="L62" s="453"/>
      <c r="M62" s="453"/>
      <c r="N62" s="453"/>
      <c r="O62" s="453"/>
      <c r="P62" s="453"/>
      <c r="Q62" s="453"/>
      <c r="R62" s="453"/>
      <c r="S62" s="453"/>
      <c r="T62" s="453"/>
      <c r="U62" s="453"/>
      <c r="V62" s="453"/>
      <c r="W62" s="453"/>
      <c r="X62" s="453"/>
      <c r="Y62" s="453"/>
      <c r="Z62" s="453"/>
      <c r="AA62" s="454"/>
    </row>
    <row r="63" spans="1:27" ht="24" customHeight="1" thickBot="1">
      <c r="A63" s="499"/>
      <c r="B63" s="427">
        <f ca="1">TODAY()</f>
        <v>42505</v>
      </c>
      <c r="C63" s="428"/>
      <c r="D63" s="428"/>
      <c r="E63" s="428"/>
      <c r="F63" s="428"/>
      <c r="G63" s="428"/>
      <c r="H63" s="428"/>
      <c r="I63" s="428"/>
      <c r="J63" s="428"/>
      <c r="K63" s="428"/>
      <c r="L63" s="428"/>
      <c r="M63" s="429"/>
      <c r="N63" s="455" t="s">
        <v>62</v>
      </c>
      <c r="O63" s="456" t="s">
        <v>63</v>
      </c>
      <c r="P63" s="457"/>
      <c r="Q63" s="458"/>
      <c r="R63" s="456" t="s">
        <v>64</v>
      </c>
      <c r="S63" s="457"/>
      <c r="T63" s="458"/>
      <c r="U63" s="456" t="s">
        <v>65</v>
      </c>
      <c r="V63" s="457"/>
      <c r="W63" s="458"/>
      <c r="X63" s="465" t="s">
        <v>66</v>
      </c>
      <c r="Y63" s="456" t="s">
        <v>67</v>
      </c>
      <c r="Z63" s="457"/>
      <c r="AA63" s="458"/>
    </row>
    <row r="64" spans="1:27" ht="24" customHeight="1" thickBot="1">
      <c r="A64" s="499"/>
      <c r="B64" s="421" t="s">
        <v>149</v>
      </c>
      <c r="C64" s="422"/>
      <c r="D64" s="422"/>
      <c r="E64" s="422"/>
      <c r="F64" s="422"/>
      <c r="G64" s="422"/>
      <c r="H64" s="422"/>
      <c r="I64" s="422"/>
      <c r="J64" s="422"/>
      <c r="K64" s="422"/>
      <c r="L64" s="422"/>
      <c r="M64" s="423"/>
      <c r="N64" s="451"/>
      <c r="O64" s="459"/>
      <c r="P64" s="460"/>
      <c r="Q64" s="461"/>
      <c r="R64" s="459"/>
      <c r="S64" s="460"/>
      <c r="T64" s="461"/>
      <c r="U64" s="459"/>
      <c r="V64" s="460"/>
      <c r="W64" s="461"/>
      <c r="X64" s="451"/>
      <c r="Y64" s="459"/>
      <c r="Z64" s="460"/>
      <c r="AA64" s="461"/>
    </row>
    <row r="65" spans="1:27" ht="24" customHeight="1" thickBot="1">
      <c r="A65" s="235" t="s">
        <v>68</v>
      </c>
      <c r="B65" s="421" t="str">
        <f>Sorsolás!D11</f>
        <v>DÓCZI ERZSÉBET</v>
      </c>
      <c r="C65" s="422"/>
      <c r="D65" s="422"/>
      <c r="E65" s="422"/>
      <c r="F65" s="422"/>
      <c r="G65" s="422"/>
      <c r="H65" s="422"/>
      <c r="I65" s="422"/>
      <c r="J65" s="422"/>
      <c r="K65" s="422"/>
      <c r="L65" s="422"/>
      <c r="M65" s="423"/>
      <c r="N65" s="236">
        <v>5</v>
      </c>
      <c r="O65" s="516">
        <f>Egyéni!D14</f>
        <v>98</v>
      </c>
      <c r="P65" s="517"/>
      <c r="Q65" s="518"/>
      <c r="R65" s="516">
        <f>Egyéni!E14</f>
        <v>53</v>
      </c>
      <c r="S65" s="517"/>
      <c r="T65" s="518"/>
      <c r="U65" s="516">
        <f>Egyéni!F14</f>
        <v>151</v>
      </c>
      <c r="V65" s="517"/>
      <c r="W65" s="518"/>
      <c r="X65" s="236">
        <f>Egyéni!S14</f>
        <v>0</v>
      </c>
      <c r="Y65" s="467"/>
      <c r="Z65" s="457"/>
      <c r="AA65" s="458"/>
    </row>
    <row r="66" spans="1:27" ht="24" customHeight="1" thickBot="1">
      <c r="A66" s="235" t="s">
        <v>71</v>
      </c>
      <c r="B66" s="421" t="str">
        <f>Sorsolás!D12</f>
        <v>SZENTESI TE</v>
      </c>
      <c r="C66" s="422"/>
      <c r="D66" s="422"/>
      <c r="E66" s="422"/>
      <c r="F66" s="422"/>
      <c r="G66" s="422"/>
      <c r="H66" s="422"/>
      <c r="I66" s="422"/>
      <c r="J66" s="422"/>
      <c r="K66" s="422"/>
      <c r="L66" s="422"/>
      <c r="M66" s="423"/>
      <c r="N66" s="236">
        <v>6</v>
      </c>
      <c r="O66" s="516">
        <f>Egyéni!G14</f>
        <v>97</v>
      </c>
      <c r="P66" s="517"/>
      <c r="Q66" s="518"/>
      <c r="R66" s="516">
        <f>Egyéni!H14</f>
        <v>45</v>
      </c>
      <c r="S66" s="517"/>
      <c r="T66" s="518"/>
      <c r="U66" s="516">
        <f>Egyéni!I14</f>
        <v>142</v>
      </c>
      <c r="V66" s="517"/>
      <c r="W66" s="518"/>
      <c r="X66" s="242">
        <f>Egyéni!T14</f>
        <v>0</v>
      </c>
      <c r="Y66" s="467"/>
      <c r="Z66" s="468"/>
      <c r="AA66" s="469"/>
    </row>
    <row r="67" spans="1:27" ht="24" customHeight="1" thickBot="1">
      <c r="A67" s="235" t="s">
        <v>70</v>
      </c>
      <c r="B67" s="427" t="str">
        <f>Sorsolás!D13</f>
        <v>D13</v>
      </c>
      <c r="C67" s="422"/>
      <c r="D67" s="422"/>
      <c r="E67" s="422"/>
      <c r="F67" s="422"/>
      <c r="G67" s="422"/>
      <c r="H67" s="422"/>
      <c r="I67" s="422"/>
      <c r="J67" s="422"/>
      <c r="K67" s="422"/>
      <c r="L67" s="422"/>
      <c r="M67" s="423"/>
      <c r="N67" s="236">
        <v>4</v>
      </c>
      <c r="O67" s="516">
        <f>Egyéni!J14</f>
        <v>94</v>
      </c>
      <c r="P67" s="517"/>
      <c r="Q67" s="518"/>
      <c r="R67" s="516">
        <f>Egyéni!K14</f>
        <v>45</v>
      </c>
      <c r="S67" s="517"/>
      <c r="T67" s="518"/>
      <c r="U67" s="516">
        <f>Egyéni!L14</f>
        <v>139</v>
      </c>
      <c r="V67" s="517"/>
      <c r="W67" s="518"/>
      <c r="X67" s="242">
        <f>Egyéni!U14</f>
        <v>0</v>
      </c>
      <c r="Y67" s="467"/>
      <c r="Z67" s="468"/>
      <c r="AA67" s="469"/>
    </row>
    <row r="68" spans="1:27" ht="24" customHeight="1" thickBot="1">
      <c r="A68" s="235" t="s">
        <v>69</v>
      </c>
      <c r="B68" s="421" t="str">
        <f>Sorsolás!D14</f>
        <v>D14</v>
      </c>
      <c r="C68" s="422"/>
      <c r="D68" s="422"/>
      <c r="E68" s="422"/>
      <c r="F68" s="422"/>
      <c r="G68" s="422"/>
      <c r="H68" s="422"/>
      <c r="I68" s="422"/>
      <c r="J68" s="422"/>
      <c r="K68" s="422"/>
      <c r="L68" s="422"/>
      <c r="M68" s="423"/>
      <c r="N68" s="236">
        <v>3</v>
      </c>
      <c r="O68" s="516">
        <f>Egyéni!M14</f>
        <v>108</v>
      </c>
      <c r="P68" s="517"/>
      <c r="Q68" s="518"/>
      <c r="R68" s="516">
        <f>Egyéni!N14</f>
        <v>54</v>
      </c>
      <c r="S68" s="517"/>
      <c r="T68" s="518"/>
      <c r="U68" s="516">
        <f>Egyéni!O14</f>
        <v>162</v>
      </c>
      <c r="V68" s="517"/>
      <c r="W68" s="518"/>
      <c r="X68" s="242">
        <f>Egyéni!V14</f>
        <v>1</v>
      </c>
      <c r="Y68" s="522"/>
      <c r="Z68" s="523"/>
      <c r="AA68" s="524"/>
    </row>
    <row r="69" spans="1:27" ht="24" customHeight="1" thickBot="1">
      <c r="A69" s="238" t="s">
        <v>72</v>
      </c>
      <c r="B69" s="525"/>
      <c r="C69" s="526"/>
      <c r="D69" s="526"/>
      <c r="E69" s="527"/>
      <c r="F69" s="525" t="s">
        <v>73</v>
      </c>
      <c r="G69" s="526"/>
      <c r="H69" s="527"/>
      <c r="I69" s="525"/>
      <c r="J69" s="526"/>
      <c r="K69" s="526"/>
      <c r="L69" s="526"/>
      <c r="M69" s="527"/>
      <c r="N69" s="239" t="s">
        <v>65</v>
      </c>
      <c r="O69" s="507">
        <f>SUM(O65:Q68)</f>
        <v>397</v>
      </c>
      <c r="P69" s="508"/>
      <c r="Q69" s="509"/>
      <c r="R69" s="510">
        <f>SUM(R65:T68)</f>
        <v>197</v>
      </c>
      <c r="S69" s="511"/>
      <c r="T69" s="512"/>
      <c r="U69" s="513">
        <f>SUM(U65:W68)</f>
        <v>594</v>
      </c>
      <c r="V69" s="514"/>
      <c r="W69" s="515"/>
      <c r="X69" s="243">
        <f>SUM(X65:X68)</f>
        <v>1</v>
      </c>
      <c r="Y69" s="470"/>
      <c r="Z69" s="471"/>
      <c r="AA69" s="472"/>
    </row>
    <row r="70" spans="1:27" ht="12" customHeight="1" thickBot="1"/>
    <row r="71" spans="1:27" ht="24" customHeight="1" thickBot="1">
      <c r="A71" s="530" t="s">
        <v>74</v>
      </c>
      <c r="B71" s="531"/>
      <c r="C71" s="531"/>
      <c r="D71" s="531"/>
      <c r="E71" s="531"/>
      <c r="F71" s="531"/>
      <c r="G71" s="531"/>
      <c r="H71" s="531"/>
      <c r="I71" s="531"/>
      <c r="J71" s="531"/>
      <c r="K71" s="531"/>
      <c r="L71" s="531"/>
      <c r="M71" s="531"/>
      <c r="N71" s="531"/>
      <c r="O71" s="531"/>
      <c r="P71" s="531"/>
      <c r="Q71" s="531"/>
      <c r="R71" s="531"/>
      <c r="S71" s="531"/>
      <c r="T71" s="531"/>
      <c r="U71" s="531"/>
      <c r="V71" s="531"/>
      <c r="W71" s="531"/>
      <c r="X71" s="531"/>
      <c r="Y71" s="531"/>
      <c r="Z71" s="531"/>
      <c r="AA71" s="532"/>
    </row>
    <row r="72" spans="1:27" ht="24" customHeight="1" thickBot="1">
      <c r="A72" s="499"/>
      <c r="B72" s="453" t="s">
        <v>144</v>
      </c>
      <c r="C72" s="453"/>
      <c r="D72" s="453"/>
      <c r="E72" s="453"/>
      <c r="F72" s="453"/>
      <c r="G72" s="453"/>
      <c r="H72" s="453"/>
      <c r="I72" s="453"/>
      <c r="J72" s="453"/>
      <c r="K72" s="453"/>
      <c r="L72" s="453"/>
      <c r="M72" s="453"/>
      <c r="N72" s="453"/>
      <c r="O72" s="453"/>
      <c r="P72" s="453"/>
      <c r="Q72" s="453"/>
      <c r="R72" s="453"/>
      <c r="S72" s="453"/>
      <c r="T72" s="453"/>
      <c r="U72" s="453"/>
      <c r="V72" s="453"/>
      <c r="W72" s="453"/>
      <c r="X72" s="453"/>
      <c r="Y72" s="453"/>
      <c r="Z72" s="453"/>
      <c r="AA72" s="454"/>
    </row>
    <row r="73" spans="1:27" ht="24" customHeight="1" thickBot="1">
      <c r="A73" s="451"/>
      <c r="B73" s="427">
        <f ca="1">TODAY()</f>
        <v>42505</v>
      </c>
      <c r="C73" s="428"/>
      <c r="D73" s="428"/>
      <c r="E73" s="428"/>
      <c r="F73" s="428"/>
      <c r="G73" s="428"/>
      <c r="H73" s="428"/>
      <c r="I73" s="428"/>
      <c r="J73" s="428"/>
      <c r="K73" s="428"/>
      <c r="L73" s="428"/>
      <c r="M73" s="429"/>
      <c r="N73" s="455" t="s">
        <v>62</v>
      </c>
      <c r="O73" s="456" t="s">
        <v>63</v>
      </c>
      <c r="P73" s="457"/>
      <c r="Q73" s="458"/>
      <c r="R73" s="456" t="s">
        <v>64</v>
      </c>
      <c r="S73" s="457"/>
      <c r="T73" s="458"/>
      <c r="U73" s="456" t="s">
        <v>65</v>
      </c>
      <c r="V73" s="457"/>
      <c r="W73" s="458"/>
      <c r="X73" s="465" t="s">
        <v>66</v>
      </c>
      <c r="Y73" s="456" t="s">
        <v>67</v>
      </c>
      <c r="Z73" s="457"/>
      <c r="AA73" s="458"/>
    </row>
    <row r="74" spans="1:27" ht="24" customHeight="1" thickBot="1">
      <c r="A74" s="451"/>
      <c r="B74" s="421" t="s">
        <v>149</v>
      </c>
      <c r="C74" s="422"/>
      <c r="D74" s="422"/>
      <c r="E74" s="422"/>
      <c r="F74" s="422"/>
      <c r="G74" s="422"/>
      <c r="H74" s="422"/>
      <c r="I74" s="422"/>
      <c r="J74" s="422"/>
      <c r="K74" s="422"/>
      <c r="L74" s="422"/>
      <c r="M74" s="423"/>
      <c r="N74" s="451"/>
      <c r="O74" s="459"/>
      <c r="P74" s="460"/>
      <c r="Q74" s="461"/>
      <c r="R74" s="459"/>
      <c r="S74" s="460"/>
      <c r="T74" s="461"/>
      <c r="U74" s="459"/>
      <c r="V74" s="460"/>
      <c r="W74" s="461"/>
      <c r="X74" s="451"/>
      <c r="Y74" s="459"/>
      <c r="Z74" s="460"/>
      <c r="AA74" s="461"/>
    </row>
    <row r="75" spans="1:27" ht="24" customHeight="1" thickBot="1">
      <c r="A75" s="235" t="s">
        <v>68</v>
      </c>
      <c r="B75" s="421" t="str">
        <f>Sorsolás!E11</f>
        <v>TÓTH ANDREA</v>
      </c>
      <c r="C75" s="422"/>
      <c r="D75" s="422"/>
      <c r="E75" s="422"/>
      <c r="F75" s="422"/>
      <c r="G75" s="422"/>
      <c r="H75" s="422"/>
      <c r="I75" s="422"/>
      <c r="J75" s="422"/>
      <c r="K75" s="422"/>
      <c r="L75" s="422"/>
      <c r="M75" s="423"/>
      <c r="N75" s="236">
        <v>6</v>
      </c>
      <c r="O75" s="516">
        <f>Egyéni!D15</f>
        <v>85</v>
      </c>
      <c r="P75" s="517"/>
      <c r="Q75" s="518"/>
      <c r="R75" s="516">
        <f>Egyéni!E15</f>
        <v>50</v>
      </c>
      <c r="S75" s="517"/>
      <c r="T75" s="518"/>
      <c r="U75" s="516">
        <f>Egyéni!F15</f>
        <v>135</v>
      </c>
      <c r="V75" s="517"/>
      <c r="W75" s="518"/>
      <c r="X75" s="236">
        <f>Egyéni!S15</f>
        <v>1</v>
      </c>
      <c r="Y75" s="467"/>
      <c r="Z75" s="457"/>
      <c r="AA75" s="458"/>
    </row>
    <row r="76" spans="1:27" ht="24" customHeight="1" thickBot="1">
      <c r="A76" s="235" t="s">
        <v>71</v>
      </c>
      <c r="B76" s="421" t="str">
        <f>Sorsolás!E12</f>
        <v>SZENTESI TE</v>
      </c>
      <c r="C76" s="422"/>
      <c r="D76" s="422"/>
      <c r="E76" s="422"/>
      <c r="F76" s="422"/>
      <c r="G76" s="422"/>
      <c r="H76" s="422"/>
      <c r="I76" s="422"/>
      <c r="J76" s="422"/>
      <c r="K76" s="422"/>
      <c r="L76" s="422"/>
      <c r="M76" s="423"/>
      <c r="N76" s="236">
        <v>5</v>
      </c>
      <c r="O76" s="516">
        <f>Egyéni!G15</f>
        <v>99</v>
      </c>
      <c r="P76" s="517"/>
      <c r="Q76" s="518"/>
      <c r="R76" s="516">
        <f>Egyéni!H15</f>
        <v>53</v>
      </c>
      <c r="S76" s="517"/>
      <c r="T76" s="518"/>
      <c r="U76" s="516">
        <f>Egyéni!I15</f>
        <v>152</v>
      </c>
      <c r="V76" s="517"/>
      <c r="W76" s="518"/>
      <c r="X76" s="242">
        <f>Egyéni!T15</f>
        <v>0</v>
      </c>
      <c r="Y76" s="467"/>
      <c r="Z76" s="468"/>
      <c r="AA76" s="469"/>
    </row>
    <row r="77" spans="1:27" ht="24" customHeight="1" thickBot="1">
      <c r="A77" s="235" t="s">
        <v>70</v>
      </c>
      <c r="B77" s="427" t="str">
        <f>Sorsolás!E13</f>
        <v>E13</v>
      </c>
      <c r="C77" s="422"/>
      <c r="D77" s="422"/>
      <c r="E77" s="422"/>
      <c r="F77" s="422"/>
      <c r="G77" s="422"/>
      <c r="H77" s="422"/>
      <c r="I77" s="422"/>
      <c r="J77" s="422"/>
      <c r="K77" s="422"/>
      <c r="L77" s="422"/>
      <c r="M77" s="423"/>
      <c r="N77" s="236">
        <v>3</v>
      </c>
      <c r="O77" s="516">
        <f>Egyéni!J15</f>
        <v>98</v>
      </c>
      <c r="P77" s="517"/>
      <c r="Q77" s="518"/>
      <c r="R77" s="516">
        <f>Egyéni!K15</f>
        <v>45</v>
      </c>
      <c r="S77" s="517"/>
      <c r="T77" s="518"/>
      <c r="U77" s="516">
        <f>Egyéni!L15</f>
        <v>143</v>
      </c>
      <c r="V77" s="517"/>
      <c r="W77" s="518"/>
      <c r="X77" s="242">
        <f>Egyéni!U15</f>
        <v>0</v>
      </c>
      <c r="Y77" s="467"/>
      <c r="Z77" s="468"/>
      <c r="AA77" s="469"/>
    </row>
    <row r="78" spans="1:27" ht="24" customHeight="1" thickBot="1">
      <c r="A78" s="235" t="s">
        <v>69</v>
      </c>
      <c r="B78" s="421" t="str">
        <f>Sorsolás!E14</f>
        <v>E14</v>
      </c>
      <c r="C78" s="422"/>
      <c r="D78" s="422"/>
      <c r="E78" s="422"/>
      <c r="F78" s="422"/>
      <c r="G78" s="422"/>
      <c r="H78" s="422"/>
      <c r="I78" s="422"/>
      <c r="J78" s="422"/>
      <c r="K78" s="422"/>
      <c r="L78" s="422"/>
      <c r="M78" s="423"/>
      <c r="N78" s="236">
        <v>4</v>
      </c>
      <c r="O78" s="516">
        <f>Egyéni!M15</f>
        <v>100</v>
      </c>
      <c r="P78" s="517"/>
      <c r="Q78" s="518"/>
      <c r="R78" s="516">
        <f>Egyéni!N15</f>
        <v>63</v>
      </c>
      <c r="S78" s="517"/>
      <c r="T78" s="518"/>
      <c r="U78" s="516">
        <f>Egyéni!O15</f>
        <v>163</v>
      </c>
      <c r="V78" s="517"/>
      <c r="W78" s="518"/>
      <c r="X78" s="242">
        <f>Egyéni!V15</f>
        <v>1</v>
      </c>
      <c r="Y78" s="522"/>
      <c r="Z78" s="523"/>
      <c r="AA78" s="524"/>
    </row>
    <row r="79" spans="1:27" ht="24" customHeight="1" thickBot="1">
      <c r="A79" s="238" t="s">
        <v>72</v>
      </c>
      <c r="B79" s="525"/>
      <c r="C79" s="526"/>
      <c r="D79" s="526"/>
      <c r="E79" s="527"/>
      <c r="F79" s="525" t="s">
        <v>73</v>
      </c>
      <c r="G79" s="526"/>
      <c r="H79" s="527"/>
      <c r="I79" s="525"/>
      <c r="J79" s="526"/>
      <c r="K79" s="526"/>
      <c r="L79" s="526"/>
      <c r="M79" s="527"/>
      <c r="N79" s="239" t="s">
        <v>65</v>
      </c>
      <c r="O79" s="507">
        <f>SUM(O75:Q78)</f>
        <v>382</v>
      </c>
      <c r="P79" s="508"/>
      <c r="Q79" s="509"/>
      <c r="R79" s="510">
        <f>SUM(R75:T78)</f>
        <v>211</v>
      </c>
      <c r="S79" s="511"/>
      <c r="T79" s="512"/>
      <c r="U79" s="513">
        <f>SUM(U75:W78)</f>
        <v>593</v>
      </c>
      <c r="V79" s="514"/>
      <c r="W79" s="515"/>
      <c r="X79" s="243">
        <f>SUM(X75:X78)</f>
        <v>2</v>
      </c>
      <c r="Y79" s="470"/>
      <c r="Z79" s="471"/>
      <c r="AA79" s="472"/>
    </row>
    <row r="80" spans="1:27" ht="12" customHeight="1" thickBot="1"/>
    <row r="81" spans="1:27" ht="24" customHeight="1" thickBot="1">
      <c r="A81" s="530" t="s">
        <v>74</v>
      </c>
      <c r="B81" s="531"/>
      <c r="C81" s="531"/>
      <c r="D81" s="531"/>
      <c r="E81" s="531"/>
      <c r="F81" s="531"/>
      <c r="G81" s="531"/>
      <c r="H81" s="531"/>
      <c r="I81" s="531"/>
      <c r="J81" s="531"/>
      <c r="K81" s="531"/>
      <c r="L81" s="531"/>
      <c r="M81" s="531"/>
      <c r="N81" s="531"/>
      <c r="O81" s="531"/>
      <c r="P81" s="531"/>
      <c r="Q81" s="531"/>
      <c r="R81" s="531"/>
      <c r="S81" s="531"/>
      <c r="T81" s="531"/>
      <c r="U81" s="531"/>
      <c r="V81" s="531"/>
      <c r="W81" s="531"/>
      <c r="X81" s="531"/>
      <c r="Y81" s="531"/>
      <c r="Z81" s="531"/>
      <c r="AA81" s="532"/>
    </row>
    <row r="82" spans="1:27" ht="24" customHeight="1" thickBot="1">
      <c r="A82" s="499"/>
      <c r="B82" s="453" t="s">
        <v>144</v>
      </c>
      <c r="C82" s="453"/>
      <c r="D82" s="453"/>
      <c r="E82" s="453"/>
      <c r="F82" s="453"/>
      <c r="G82" s="453"/>
      <c r="H82" s="453"/>
      <c r="I82" s="453"/>
      <c r="J82" s="453"/>
      <c r="K82" s="453"/>
      <c r="L82" s="453"/>
      <c r="M82" s="453"/>
      <c r="N82" s="453"/>
      <c r="O82" s="453"/>
      <c r="P82" s="453"/>
      <c r="Q82" s="453"/>
      <c r="R82" s="453"/>
      <c r="S82" s="453"/>
      <c r="T82" s="453"/>
      <c r="U82" s="453"/>
      <c r="V82" s="453"/>
      <c r="W82" s="453"/>
      <c r="X82" s="453"/>
      <c r="Y82" s="453"/>
      <c r="Z82" s="453"/>
      <c r="AA82" s="454"/>
    </row>
    <row r="83" spans="1:27" ht="24" customHeight="1" thickBot="1">
      <c r="A83" s="451"/>
      <c r="B83" s="427">
        <f ca="1">TODAY()</f>
        <v>42505</v>
      </c>
      <c r="C83" s="428"/>
      <c r="D83" s="428"/>
      <c r="E83" s="428"/>
      <c r="F83" s="428"/>
      <c r="G83" s="428"/>
      <c r="H83" s="428"/>
      <c r="I83" s="428"/>
      <c r="J83" s="428"/>
      <c r="K83" s="428"/>
      <c r="L83" s="428"/>
      <c r="M83" s="429"/>
      <c r="N83" s="455" t="s">
        <v>62</v>
      </c>
      <c r="O83" s="456" t="s">
        <v>63</v>
      </c>
      <c r="P83" s="457"/>
      <c r="Q83" s="458"/>
      <c r="R83" s="456" t="s">
        <v>64</v>
      </c>
      <c r="S83" s="457"/>
      <c r="T83" s="458"/>
      <c r="U83" s="456" t="s">
        <v>65</v>
      </c>
      <c r="V83" s="457"/>
      <c r="W83" s="458"/>
      <c r="X83" s="465" t="s">
        <v>66</v>
      </c>
      <c r="Y83" s="456" t="s">
        <v>67</v>
      </c>
      <c r="Z83" s="457"/>
      <c r="AA83" s="458"/>
    </row>
    <row r="84" spans="1:27" ht="24" customHeight="1" thickBot="1">
      <c r="A84" s="451"/>
      <c r="B84" s="421" t="s">
        <v>149</v>
      </c>
      <c r="C84" s="422"/>
      <c r="D84" s="422"/>
      <c r="E84" s="422"/>
      <c r="F84" s="422"/>
      <c r="G84" s="422"/>
      <c r="H84" s="422"/>
      <c r="I84" s="422"/>
      <c r="J84" s="422"/>
      <c r="K84" s="422"/>
      <c r="L84" s="422"/>
      <c r="M84" s="423"/>
      <c r="N84" s="451"/>
      <c r="O84" s="459"/>
      <c r="P84" s="460"/>
      <c r="Q84" s="461"/>
      <c r="R84" s="459"/>
      <c r="S84" s="460"/>
      <c r="T84" s="461"/>
      <c r="U84" s="459"/>
      <c r="V84" s="460"/>
      <c r="W84" s="461"/>
      <c r="X84" s="451"/>
      <c r="Y84" s="459"/>
      <c r="Z84" s="460"/>
      <c r="AA84" s="461"/>
    </row>
    <row r="85" spans="1:27" ht="24" customHeight="1" thickBot="1">
      <c r="A85" s="235" t="s">
        <v>68</v>
      </c>
      <c r="B85" s="421" t="str">
        <f>Sorsolás!B15</f>
        <v>MÁRTONNÉ RUSZANOV MÁRA</v>
      </c>
      <c r="C85" s="422"/>
      <c r="D85" s="422"/>
      <c r="E85" s="422"/>
      <c r="F85" s="422"/>
      <c r="G85" s="422"/>
      <c r="H85" s="422"/>
      <c r="I85" s="422"/>
      <c r="J85" s="422"/>
      <c r="K85" s="422"/>
      <c r="L85" s="422"/>
      <c r="M85" s="423"/>
      <c r="N85" s="236">
        <v>3</v>
      </c>
      <c r="O85" s="516">
        <f>Egyéni!D16</f>
        <v>100</v>
      </c>
      <c r="P85" s="517"/>
      <c r="Q85" s="518"/>
      <c r="R85" s="516">
        <f>Egyéni!E16</f>
        <v>54</v>
      </c>
      <c r="S85" s="517"/>
      <c r="T85" s="518"/>
      <c r="U85" s="516">
        <f>Egyéni!F16</f>
        <v>154</v>
      </c>
      <c r="V85" s="517"/>
      <c r="W85" s="518"/>
      <c r="X85" s="236">
        <f>Egyéni!S16</f>
        <v>0</v>
      </c>
      <c r="Y85" s="467"/>
      <c r="Z85" s="457"/>
      <c r="AA85" s="458"/>
    </row>
    <row r="86" spans="1:27" ht="24" customHeight="1" thickBot="1">
      <c r="A86" s="235" t="s">
        <v>71</v>
      </c>
      <c r="B86" s="421" t="str">
        <f>Sorsolás!B16</f>
        <v>BÁTONYTERENYEI TK</v>
      </c>
      <c r="C86" s="422"/>
      <c r="D86" s="422"/>
      <c r="E86" s="422"/>
      <c r="F86" s="422"/>
      <c r="G86" s="422"/>
      <c r="H86" s="422"/>
      <c r="I86" s="422"/>
      <c r="J86" s="422"/>
      <c r="K86" s="422"/>
      <c r="L86" s="422"/>
      <c r="M86" s="423"/>
      <c r="N86" s="236">
        <v>4</v>
      </c>
      <c r="O86" s="516">
        <f>Egyéni!G16</f>
        <v>87</v>
      </c>
      <c r="P86" s="517"/>
      <c r="Q86" s="518"/>
      <c r="R86" s="516">
        <f>Egyéni!H16</f>
        <v>62</v>
      </c>
      <c r="S86" s="517"/>
      <c r="T86" s="518"/>
      <c r="U86" s="516">
        <f>Egyéni!I16</f>
        <v>149</v>
      </c>
      <c r="V86" s="517"/>
      <c r="W86" s="518"/>
      <c r="X86" s="242">
        <f>Egyéni!T16</f>
        <v>0</v>
      </c>
      <c r="Y86" s="467"/>
      <c r="Z86" s="468"/>
      <c r="AA86" s="469"/>
    </row>
    <row r="87" spans="1:27" ht="24" customHeight="1" thickBot="1">
      <c r="A87" s="235" t="s">
        <v>70</v>
      </c>
      <c r="B87" s="427" t="str">
        <f>Sorsolás!B17</f>
        <v>B17</v>
      </c>
      <c r="C87" s="422"/>
      <c r="D87" s="422"/>
      <c r="E87" s="422"/>
      <c r="F87" s="422"/>
      <c r="G87" s="422"/>
      <c r="H87" s="422"/>
      <c r="I87" s="422"/>
      <c r="J87" s="422"/>
      <c r="K87" s="422"/>
      <c r="L87" s="422"/>
      <c r="M87" s="423"/>
      <c r="N87" s="236">
        <v>6</v>
      </c>
      <c r="O87" s="516">
        <f>Egyéni!J16</f>
        <v>107</v>
      </c>
      <c r="P87" s="517"/>
      <c r="Q87" s="518"/>
      <c r="R87" s="516">
        <f>Egyéni!K16</f>
        <v>36</v>
      </c>
      <c r="S87" s="517"/>
      <c r="T87" s="518"/>
      <c r="U87" s="516">
        <f>Egyéni!L16</f>
        <v>143</v>
      </c>
      <c r="V87" s="517"/>
      <c r="W87" s="518"/>
      <c r="X87" s="242">
        <f>Egyéni!U16</f>
        <v>1</v>
      </c>
      <c r="Y87" s="467"/>
      <c r="Z87" s="468"/>
      <c r="AA87" s="469"/>
    </row>
    <row r="88" spans="1:27" ht="24" customHeight="1" thickBot="1">
      <c r="A88" s="235" t="s">
        <v>69</v>
      </c>
      <c r="B88" s="421" t="str">
        <f>Sorsolás!B18</f>
        <v>B18</v>
      </c>
      <c r="C88" s="422"/>
      <c r="D88" s="422"/>
      <c r="E88" s="422"/>
      <c r="F88" s="422"/>
      <c r="G88" s="422"/>
      <c r="H88" s="422"/>
      <c r="I88" s="422"/>
      <c r="J88" s="422"/>
      <c r="K88" s="422"/>
      <c r="L88" s="422"/>
      <c r="M88" s="423"/>
      <c r="N88" s="236">
        <v>5</v>
      </c>
      <c r="O88" s="516">
        <f>Egyéni!M16</f>
        <v>91</v>
      </c>
      <c r="P88" s="517"/>
      <c r="Q88" s="518"/>
      <c r="R88" s="516">
        <f>Egyéni!N16</f>
        <v>48</v>
      </c>
      <c r="S88" s="517"/>
      <c r="T88" s="518"/>
      <c r="U88" s="516">
        <f>Egyéni!O16</f>
        <v>139</v>
      </c>
      <c r="V88" s="517"/>
      <c r="W88" s="518"/>
      <c r="X88" s="242">
        <f>Egyéni!V16</f>
        <v>0</v>
      </c>
      <c r="Y88" s="522"/>
      <c r="Z88" s="523"/>
      <c r="AA88" s="524"/>
    </row>
    <row r="89" spans="1:27" ht="24" customHeight="1" thickBot="1">
      <c r="A89" s="238" t="s">
        <v>72</v>
      </c>
      <c r="B89" s="525"/>
      <c r="C89" s="526"/>
      <c r="D89" s="526"/>
      <c r="E89" s="527"/>
      <c r="F89" s="525" t="s">
        <v>73</v>
      </c>
      <c r="G89" s="526"/>
      <c r="H89" s="527"/>
      <c r="I89" s="525"/>
      <c r="J89" s="526"/>
      <c r="K89" s="526"/>
      <c r="L89" s="526"/>
      <c r="M89" s="527"/>
      <c r="N89" s="239" t="s">
        <v>65</v>
      </c>
      <c r="O89" s="507">
        <f>SUM(O85:Q88)</f>
        <v>385</v>
      </c>
      <c r="P89" s="508"/>
      <c r="Q89" s="509"/>
      <c r="R89" s="510">
        <f>SUM(R85:T88)</f>
        <v>200</v>
      </c>
      <c r="S89" s="511"/>
      <c r="T89" s="512"/>
      <c r="U89" s="513">
        <f>SUM(U85:W88)</f>
        <v>585</v>
      </c>
      <c r="V89" s="514"/>
      <c r="W89" s="515"/>
      <c r="X89" s="243">
        <f>SUM(X85:X88)</f>
        <v>1</v>
      </c>
      <c r="Y89" s="470"/>
      <c r="Z89" s="471"/>
      <c r="AA89" s="472"/>
    </row>
    <row r="90" spans="1:27" ht="12" customHeight="1" thickBot="1"/>
    <row r="91" spans="1:27" ht="24" customHeight="1" thickBot="1">
      <c r="A91" s="444" t="s">
        <v>74</v>
      </c>
      <c r="B91" s="445"/>
      <c r="C91" s="445"/>
      <c r="D91" s="445"/>
      <c r="E91" s="445"/>
      <c r="F91" s="445"/>
      <c r="G91" s="445"/>
      <c r="H91" s="445"/>
      <c r="I91" s="445"/>
      <c r="J91" s="445"/>
      <c r="K91" s="445"/>
      <c r="L91" s="445"/>
      <c r="M91" s="445"/>
      <c r="N91" s="445"/>
      <c r="O91" s="445"/>
      <c r="P91" s="445"/>
      <c r="Q91" s="445"/>
      <c r="R91" s="445"/>
      <c r="S91" s="445"/>
      <c r="T91" s="445"/>
      <c r="U91" s="445"/>
      <c r="V91" s="445"/>
      <c r="W91" s="445"/>
      <c r="X91" s="445"/>
      <c r="Y91" s="445"/>
      <c r="Z91" s="445"/>
      <c r="AA91" s="446"/>
    </row>
    <row r="92" spans="1:27" ht="24" customHeight="1" thickBot="1">
      <c r="A92" s="450"/>
      <c r="B92" s="453" t="s">
        <v>144</v>
      </c>
      <c r="C92" s="453"/>
      <c r="D92" s="453"/>
      <c r="E92" s="453"/>
      <c r="F92" s="453"/>
      <c r="G92" s="453"/>
      <c r="H92" s="453"/>
      <c r="I92" s="453"/>
      <c r="J92" s="453"/>
      <c r="K92" s="453"/>
      <c r="L92" s="453"/>
      <c r="M92" s="453"/>
      <c r="N92" s="453"/>
      <c r="O92" s="453"/>
      <c r="P92" s="453"/>
      <c r="Q92" s="453"/>
      <c r="R92" s="453"/>
      <c r="S92" s="453"/>
      <c r="T92" s="453"/>
      <c r="U92" s="453"/>
      <c r="V92" s="453"/>
      <c r="W92" s="453"/>
      <c r="X92" s="453"/>
      <c r="Y92" s="453"/>
      <c r="Z92" s="453"/>
      <c r="AA92" s="454"/>
    </row>
    <row r="93" spans="1:27" ht="24" customHeight="1" thickBot="1">
      <c r="A93" s="451"/>
      <c r="B93" s="427">
        <f ca="1">TODAY()</f>
        <v>42505</v>
      </c>
      <c r="C93" s="428"/>
      <c r="D93" s="428"/>
      <c r="E93" s="428"/>
      <c r="F93" s="428"/>
      <c r="G93" s="428"/>
      <c r="H93" s="428"/>
      <c r="I93" s="428"/>
      <c r="J93" s="428"/>
      <c r="K93" s="428"/>
      <c r="L93" s="428"/>
      <c r="M93" s="429"/>
      <c r="N93" s="455" t="s">
        <v>62</v>
      </c>
      <c r="O93" s="456" t="s">
        <v>63</v>
      </c>
      <c r="P93" s="457"/>
      <c r="Q93" s="458"/>
      <c r="R93" s="456" t="s">
        <v>64</v>
      </c>
      <c r="S93" s="457"/>
      <c r="T93" s="458"/>
      <c r="U93" s="456" t="s">
        <v>65</v>
      </c>
      <c r="V93" s="457"/>
      <c r="W93" s="458"/>
      <c r="X93" s="465" t="s">
        <v>66</v>
      </c>
      <c r="Y93" s="456" t="s">
        <v>67</v>
      </c>
      <c r="Z93" s="457"/>
      <c r="AA93" s="458"/>
    </row>
    <row r="94" spans="1:27" ht="24" customHeight="1" thickBot="1">
      <c r="A94" s="451"/>
      <c r="B94" s="421" t="s">
        <v>149</v>
      </c>
      <c r="C94" s="422"/>
      <c r="D94" s="422"/>
      <c r="E94" s="422"/>
      <c r="F94" s="422"/>
      <c r="G94" s="422"/>
      <c r="H94" s="422"/>
      <c r="I94" s="422"/>
      <c r="J94" s="422"/>
      <c r="K94" s="422"/>
      <c r="L94" s="422"/>
      <c r="M94" s="423"/>
      <c r="N94" s="451"/>
      <c r="O94" s="459"/>
      <c r="P94" s="460"/>
      <c r="Q94" s="461"/>
      <c r="R94" s="459"/>
      <c r="S94" s="460"/>
      <c r="T94" s="461"/>
      <c r="U94" s="459"/>
      <c r="V94" s="460"/>
      <c r="W94" s="461"/>
      <c r="X94" s="451"/>
      <c r="Y94" s="459"/>
      <c r="Z94" s="460"/>
      <c r="AA94" s="461"/>
    </row>
    <row r="95" spans="1:27" ht="24" customHeight="1" thickBot="1">
      <c r="A95" s="235" t="s">
        <v>68</v>
      </c>
      <c r="B95" s="421" t="str">
        <f>Sorsolás!C15</f>
        <v>BORDÁCS DOROTTYA</v>
      </c>
      <c r="C95" s="422"/>
      <c r="D95" s="422"/>
      <c r="E95" s="422"/>
      <c r="F95" s="422"/>
      <c r="G95" s="422"/>
      <c r="H95" s="422"/>
      <c r="I95" s="422"/>
      <c r="J95" s="422"/>
      <c r="K95" s="422"/>
      <c r="L95" s="422"/>
      <c r="M95" s="423"/>
      <c r="N95" s="236">
        <v>4</v>
      </c>
      <c r="O95" s="516">
        <f>Egyéni!D17</f>
        <v>98</v>
      </c>
      <c r="P95" s="517"/>
      <c r="Q95" s="518"/>
      <c r="R95" s="516">
        <f>Egyéni!E17</f>
        <v>63</v>
      </c>
      <c r="S95" s="517"/>
      <c r="T95" s="518"/>
      <c r="U95" s="516">
        <f>Egyéni!F17</f>
        <v>161</v>
      </c>
      <c r="V95" s="517"/>
      <c r="W95" s="518"/>
      <c r="X95" s="236">
        <f>Egyéni!S17</f>
        <v>0</v>
      </c>
      <c r="Y95" s="467"/>
      <c r="Z95" s="457"/>
      <c r="AA95" s="458"/>
    </row>
    <row r="96" spans="1:27" ht="24" customHeight="1" thickBot="1">
      <c r="A96" s="235" t="s">
        <v>71</v>
      </c>
      <c r="B96" s="421" t="str">
        <f>Sorsolás!C16</f>
        <v>FERENCVÁROSI TC</v>
      </c>
      <c r="C96" s="422"/>
      <c r="D96" s="422"/>
      <c r="E96" s="422"/>
      <c r="F96" s="422"/>
      <c r="G96" s="422"/>
      <c r="H96" s="422"/>
      <c r="I96" s="422"/>
      <c r="J96" s="422"/>
      <c r="K96" s="422"/>
      <c r="L96" s="422"/>
      <c r="M96" s="423"/>
      <c r="N96" s="236">
        <v>3</v>
      </c>
      <c r="O96" s="516">
        <f>Egyéni!G17</f>
        <v>96</v>
      </c>
      <c r="P96" s="517"/>
      <c r="Q96" s="518"/>
      <c r="R96" s="516">
        <f>Egyéni!H17</f>
        <v>53</v>
      </c>
      <c r="S96" s="517"/>
      <c r="T96" s="518"/>
      <c r="U96" s="516">
        <f>Egyéni!I17</f>
        <v>149</v>
      </c>
      <c r="V96" s="517"/>
      <c r="W96" s="518"/>
      <c r="X96" s="242">
        <f>Egyéni!T17</f>
        <v>0</v>
      </c>
      <c r="Y96" s="467"/>
      <c r="Z96" s="468"/>
      <c r="AA96" s="469"/>
    </row>
    <row r="97" spans="1:27" ht="24" customHeight="1" thickBot="1">
      <c r="A97" s="235" t="s">
        <v>70</v>
      </c>
      <c r="B97" s="427">
        <f>Sorsolás!C17</f>
        <v>31426</v>
      </c>
      <c r="C97" s="422"/>
      <c r="D97" s="422"/>
      <c r="E97" s="422"/>
      <c r="F97" s="422"/>
      <c r="G97" s="422"/>
      <c r="H97" s="422"/>
      <c r="I97" s="422"/>
      <c r="J97" s="422"/>
      <c r="K97" s="422"/>
      <c r="L97" s="422"/>
      <c r="M97" s="423"/>
      <c r="N97" s="236">
        <v>5</v>
      </c>
      <c r="O97" s="516">
        <f>Egyéni!J17</f>
        <v>86</v>
      </c>
      <c r="P97" s="517"/>
      <c r="Q97" s="518"/>
      <c r="R97" s="516">
        <f>Egyéni!K17</f>
        <v>53</v>
      </c>
      <c r="S97" s="517"/>
      <c r="T97" s="518"/>
      <c r="U97" s="516">
        <f>Egyéni!L17</f>
        <v>139</v>
      </c>
      <c r="V97" s="517"/>
      <c r="W97" s="518"/>
      <c r="X97" s="242">
        <f>Egyéni!U17</f>
        <v>0</v>
      </c>
      <c r="Y97" s="467"/>
      <c r="Z97" s="468"/>
      <c r="AA97" s="469"/>
    </row>
    <row r="98" spans="1:27" ht="24" customHeight="1" thickBot="1">
      <c r="A98" s="235" t="s">
        <v>69</v>
      </c>
      <c r="B98" s="421">
        <f>Sorsolás!C18</f>
        <v>167</v>
      </c>
      <c r="C98" s="422"/>
      <c r="D98" s="422"/>
      <c r="E98" s="422"/>
      <c r="F98" s="422"/>
      <c r="G98" s="422"/>
      <c r="H98" s="422"/>
      <c r="I98" s="422"/>
      <c r="J98" s="422"/>
      <c r="K98" s="422"/>
      <c r="L98" s="422"/>
      <c r="M98" s="423"/>
      <c r="N98" s="236">
        <v>6</v>
      </c>
      <c r="O98" s="516">
        <f>Egyéni!M17</f>
        <v>93</v>
      </c>
      <c r="P98" s="517"/>
      <c r="Q98" s="518"/>
      <c r="R98" s="516">
        <f>Egyéni!N17</f>
        <v>42</v>
      </c>
      <c r="S98" s="517"/>
      <c r="T98" s="518"/>
      <c r="U98" s="516">
        <f>Egyéni!O17</f>
        <v>135</v>
      </c>
      <c r="V98" s="517"/>
      <c r="W98" s="518"/>
      <c r="X98" s="242">
        <f>Egyéni!V17</f>
        <v>0</v>
      </c>
      <c r="Y98" s="522"/>
      <c r="Z98" s="523"/>
      <c r="AA98" s="524"/>
    </row>
    <row r="99" spans="1:27" ht="24" customHeight="1" thickBot="1">
      <c r="A99" s="238" t="s">
        <v>72</v>
      </c>
      <c r="B99" s="525"/>
      <c r="C99" s="526"/>
      <c r="D99" s="526"/>
      <c r="E99" s="527"/>
      <c r="F99" s="525" t="s">
        <v>73</v>
      </c>
      <c r="G99" s="526"/>
      <c r="H99" s="527"/>
      <c r="I99" s="525"/>
      <c r="J99" s="526"/>
      <c r="K99" s="526"/>
      <c r="L99" s="526"/>
      <c r="M99" s="527"/>
      <c r="N99" s="239" t="s">
        <v>65</v>
      </c>
      <c r="O99" s="507">
        <f>SUM(O95:Q98)</f>
        <v>373</v>
      </c>
      <c r="P99" s="508"/>
      <c r="Q99" s="509"/>
      <c r="R99" s="510">
        <f>SUM(R95:T98)</f>
        <v>211</v>
      </c>
      <c r="S99" s="511"/>
      <c r="T99" s="512"/>
      <c r="U99" s="513">
        <f>SUM(U95:W98)</f>
        <v>584</v>
      </c>
      <c r="V99" s="514"/>
      <c r="W99" s="515"/>
      <c r="X99" s="243">
        <f>SUM(X95:X98)</f>
        <v>0</v>
      </c>
      <c r="Y99" s="470"/>
      <c r="Z99" s="471"/>
      <c r="AA99" s="472"/>
    </row>
    <row r="100" spans="1:27" ht="12" customHeight="1" thickBot="1"/>
    <row r="101" spans="1:27" ht="24" customHeight="1" thickBot="1">
      <c r="A101" s="530" t="s">
        <v>74</v>
      </c>
      <c r="B101" s="531"/>
      <c r="C101" s="531"/>
      <c r="D101" s="531"/>
      <c r="E101" s="531"/>
      <c r="F101" s="531"/>
      <c r="G101" s="531"/>
      <c r="H101" s="531"/>
      <c r="I101" s="531"/>
      <c r="J101" s="531"/>
      <c r="K101" s="531"/>
      <c r="L101" s="531"/>
      <c r="M101" s="531"/>
      <c r="N101" s="531"/>
      <c r="O101" s="531"/>
      <c r="P101" s="531"/>
      <c r="Q101" s="531"/>
      <c r="R101" s="531"/>
      <c r="S101" s="531"/>
      <c r="T101" s="531"/>
      <c r="U101" s="531"/>
      <c r="V101" s="531"/>
      <c r="W101" s="531"/>
      <c r="X101" s="531"/>
      <c r="Y101" s="531"/>
      <c r="Z101" s="531"/>
      <c r="AA101" s="532"/>
    </row>
    <row r="102" spans="1:27" ht="24" customHeight="1" thickBot="1">
      <c r="A102" s="499"/>
      <c r="B102" s="453" t="s">
        <v>144</v>
      </c>
      <c r="C102" s="453"/>
      <c r="D102" s="453"/>
      <c r="E102" s="453"/>
      <c r="F102" s="453"/>
      <c r="G102" s="453"/>
      <c r="H102" s="453"/>
      <c r="I102" s="453"/>
      <c r="J102" s="453"/>
      <c r="K102" s="453"/>
      <c r="L102" s="453"/>
      <c r="M102" s="453"/>
      <c r="N102" s="453"/>
      <c r="O102" s="453"/>
      <c r="P102" s="453"/>
      <c r="Q102" s="453"/>
      <c r="R102" s="453"/>
      <c r="S102" s="453"/>
      <c r="T102" s="453"/>
      <c r="U102" s="453"/>
      <c r="V102" s="453"/>
      <c r="W102" s="453"/>
      <c r="X102" s="453"/>
      <c r="Y102" s="453"/>
      <c r="Z102" s="453"/>
      <c r="AA102" s="454"/>
    </row>
    <row r="103" spans="1:27" ht="24" customHeight="1" thickBot="1">
      <c r="A103" s="451"/>
      <c r="B103" s="427">
        <f ca="1">TODAY()</f>
        <v>42505</v>
      </c>
      <c r="C103" s="428"/>
      <c r="D103" s="428"/>
      <c r="E103" s="428"/>
      <c r="F103" s="428"/>
      <c r="G103" s="428"/>
      <c r="H103" s="428"/>
      <c r="I103" s="428"/>
      <c r="J103" s="428"/>
      <c r="K103" s="428"/>
      <c r="L103" s="428"/>
      <c r="M103" s="429"/>
      <c r="N103" s="455" t="s">
        <v>62</v>
      </c>
      <c r="O103" s="456" t="s">
        <v>63</v>
      </c>
      <c r="P103" s="457"/>
      <c r="Q103" s="458"/>
      <c r="R103" s="456" t="s">
        <v>64</v>
      </c>
      <c r="S103" s="457"/>
      <c r="T103" s="458"/>
      <c r="U103" s="456" t="s">
        <v>65</v>
      </c>
      <c r="V103" s="457"/>
      <c r="W103" s="458"/>
      <c r="X103" s="465" t="s">
        <v>66</v>
      </c>
      <c r="Y103" s="456" t="s">
        <v>67</v>
      </c>
      <c r="Z103" s="457"/>
      <c r="AA103" s="458"/>
    </row>
    <row r="104" spans="1:27" ht="24" customHeight="1" thickBot="1">
      <c r="A104" s="451"/>
      <c r="B104" s="421" t="s">
        <v>149</v>
      </c>
      <c r="C104" s="422"/>
      <c r="D104" s="422"/>
      <c r="E104" s="422"/>
      <c r="F104" s="422"/>
      <c r="G104" s="422"/>
      <c r="H104" s="422"/>
      <c r="I104" s="422"/>
      <c r="J104" s="422"/>
      <c r="K104" s="422"/>
      <c r="L104" s="422"/>
      <c r="M104" s="423"/>
      <c r="N104" s="451"/>
      <c r="O104" s="459"/>
      <c r="P104" s="460"/>
      <c r="Q104" s="461"/>
      <c r="R104" s="459"/>
      <c r="S104" s="460"/>
      <c r="T104" s="461"/>
      <c r="U104" s="459"/>
      <c r="V104" s="460"/>
      <c r="W104" s="461"/>
      <c r="X104" s="451"/>
      <c r="Y104" s="459"/>
      <c r="Z104" s="460"/>
      <c r="AA104" s="461"/>
    </row>
    <row r="105" spans="1:27" ht="24" customHeight="1" thickBot="1">
      <c r="A105" s="235" t="s">
        <v>68</v>
      </c>
      <c r="B105" s="421" t="str">
        <f>Sorsolás!D15</f>
        <v>SZABÓ-SUHAI ÉVA</v>
      </c>
      <c r="C105" s="422"/>
      <c r="D105" s="422"/>
      <c r="E105" s="422"/>
      <c r="F105" s="422"/>
      <c r="G105" s="422"/>
      <c r="H105" s="422"/>
      <c r="I105" s="422"/>
      <c r="J105" s="422"/>
      <c r="K105" s="422"/>
      <c r="L105" s="422"/>
      <c r="M105" s="423"/>
      <c r="N105" s="236">
        <v>5</v>
      </c>
      <c r="O105" s="516">
        <f>Egyéni!D18</f>
        <v>94</v>
      </c>
      <c r="P105" s="517"/>
      <c r="Q105" s="518"/>
      <c r="R105" s="516">
        <f>Egyéni!E18</f>
        <v>61</v>
      </c>
      <c r="S105" s="517"/>
      <c r="T105" s="518"/>
      <c r="U105" s="516">
        <f>Egyéni!F18</f>
        <v>155</v>
      </c>
      <c r="V105" s="517"/>
      <c r="W105" s="518"/>
      <c r="X105" s="236">
        <f>Egyéni!S18</f>
        <v>0</v>
      </c>
      <c r="Y105" s="467"/>
      <c r="Z105" s="457"/>
      <c r="AA105" s="458"/>
    </row>
    <row r="106" spans="1:27" ht="24" customHeight="1" thickBot="1">
      <c r="A106" s="235" t="s">
        <v>71</v>
      </c>
      <c r="B106" s="421" t="str">
        <f>Sorsolás!D16</f>
        <v>TATABÁNYAI SC</v>
      </c>
      <c r="C106" s="422"/>
      <c r="D106" s="422"/>
      <c r="E106" s="422"/>
      <c r="F106" s="422"/>
      <c r="G106" s="422"/>
      <c r="H106" s="422"/>
      <c r="I106" s="422"/>
      <c r="J106" s="422"/>
      <c r="K106" s="422"/>
      <c r="L106" s="422"/>
      <c r="M106" s="423"/>
      <c r="N106" s="236">
        <v>6</v>
      </c>
      <c r="O106" s="516">
        <f>Egyéni!G18</f>
        <v>91</v>
      </c>
      <c r="P106" s="517"/>
      <c r="Q106" s="518"/>
      <c r="R106" s="516">
        <f>Egyéni!H18</f>
        <v>42</v>
      </c>
      <c r="S106" s="517"/>
      <c r="T106" s="518"/>
      <c r="U106" s="516">
        <f>Egyéni!I18</f>
        <v>133</v>
      </c>
      <c r="V106" s="517"/>
      <c r="W106" s="518"/>
      <c r="X106" s="242">
        <f>Egyéni!T18</f>
        <v>0</v>
      </c>
      <c r="Y106" s="467"/>
      <c r="Z106" s="468"/>
      <c r="AA106" s="469"/>
    </row>
    <row r="107" spans="1:27" ht="24" customHeight="1" thickBot="1">
      <c r="A107" s="235" t="s">
        <v>70</v>
      </c>
      <c r="B107" s="427">
        <f>Sorsolás!D17</f>
        <v>30449</v>
      </c>
      <c r="C107" s="422"/>
      <c r="D107" s="422"/>
      <c r="E107" s="422"/>
      <c r="F107" s="422"/>
      <c r="G107" s="422"/>
      <c r="H107" s="422"/>
      <c r="I107" s="422"/>
      <c r="J107" s="422"/>
      <c r="K107" s="422"/>
      <c r="L107" s="422"/>
      <c r="M107" s="423"/>
      <c r="N107" s="236">
        <v>4</v>
      </c>
      <c r="O107" s="516">
        <f>Egyéni!J18</f>
        <v>88</v>
      </c>
      <c r="P107" s="517"/>
      <c r="Q107" s="518"/>
      <c r="R107" s="516">
        <f>Egyéni!K18</f>
        <v>53</v>
      </c>
      <c r="S107" s="517"/>
      <c r="T107" s="518"/>
      <c r="U107" s="516">
        <f>Egyéni!L18</f>
        <v>141</v>
      </c>
      <c r="V107" s="517"/>
      <c r="W107" s="518"/>
      <c r="X107" s="242">
        <f>Egyéni!U18</f>
        <v>2</v>
      </c>
      <c r="Y107" s="467"/>
      <c r="Z107" s="468"/>
      <c r="AA107" s="469"/>
    </row>
    <row r="108" spans="1:27" ht="24" customHeight="1" thickBot="1">
      <c r="A108" s="235" t="s">
        <v>69</v>
      </c>
      <c r="B108" s="421">
        <f>Sorsolás!D18</f>
        <v>1180</v>
      </c>
      <c r="C108" s="422"/>
      <c r="D108" s="422"/>
      <c r="E108" s="422"/>
      <c r="F108" s="422"/>
      <c r="G108" s="422"/>
      <c r="H108" s="422"/>
      <c r="I108" s="422"/>
      <c r="J108" s="422"/>
      <c r="K108" s="422"/>
      <c r="L108" s="422"/>
      <c r="M108" s="423"/>
      <c r="N108" s="236">
        <v>3</v>
      </c>
      <c r="O108" s="516">
        <f>Egyéni!M18</f>
        <v>98</v>
      </c>
      <c r="P108" s="517"/>
      <c r="Q108" s="518"/>
      <c r="R108" s="516">
        <f>Egyéni!N18</f>
        <v>54</v>
      </c>
      <c r="S108" s="517"/>
      <c r="T108" s="518"/>
      <c r="U108" s="516">
        <f>Egyéni!O18</f>
        <v>152</v>
      </c>
      <c r="V108" s="517"/>
      <c r="W108" s="518"/>
      <c r="X108" s="242">
        <f>Egyéni!V18</f>
        <v>0</v>
      </c>
      <c r="Y108" s="467"/>
      <c r="Z108" s="468"/>
      <c r="AA108" s="469"/>
    </row>
    <row r="109" spans="1:27" ht="24" customHeight="1" thickBot="1">
      <c r="A109" s="238" t="s">
        <v>72</v>
      </c>
      <c r="B109" s="525"/>
      <c r="C109" s="526"/>
      <c r="D109" s="526"/>
      <c r="E109" s="527"/>
      <c r="F109" s="525" t="s">
        <v>73</v>
      </c>
      <c r="G109" s="526"/>
      <c r="H109" s="527"/>
      <c r="I109" s="525"/>
      <c r="J109" s="526"/>
      <c r="K109" s="526"/>
      <c r="L109" s="526"/>
      <c r="M109" s="527"/>
      <c r="N109" s="239" t="s">
        <v>65</v>
      </c>
      <c r="O109" s="507">
        <f>SUM(O105:Q108)</f>
        <v>371</v>
      </c>
      <c r="P109" s="508"/>
      <c r="Q109" s="509"/>
      <c r="R109" s="510">
        <f>SUM(R105:T108)</f>
        <v>210</v>
      </c>
      <c r="S109" s="511"/>
      <c r="T109" s="512"/>
      <c r="U109" s="513">
        <f>SUM(U105:W108)</f>
        <v>581</v>
      </c>
      <c r="V109" s="514"/>
      <c r="W109" s="515"/>
      <c r="X109" s="243">
        <f>SUM(X105:X108)</f>
        <v>2</v>
      </c>
      <c r="Y109" s="522"/>
      <c r="Z109" s="523"/>
      <c r="AA109" s="524"/>
    </row>
    <row r="110" spans="1:27" ht="12" customHeight="1" thickBot="1"/>
    <row r="111" spans="1:27" ht="24" customHeight="1" thickBot="1">
      <c r="A111" s="530" t="s">
        <v>74</v>
      </c>
      <c r="B111" s="531"/>
      <c r="C111" s="531"/>
      <c r="D111" s="531"/>
      <c r="E111" s="531"/>
      <c r="F111" s="531"/>
      <c r="G111" s="531"/>
      <c r="H111" s="531"/>
      <c r="I111" s="531"/>
      <c r="J111" s="531"/>
      <c r="K111" s="531"/>
      <c r="L111" s="531"/>
      <c r="M111" s="531"/>
      <c r="N111" s="531"/>
      <c r="O111" s="531"/>
      <c r="P111" s="531"/>
      <c r="Q111" s="531"/>
      <c r="R111" s="531"/>
      <c r="S111" s="531"/>
      <c r="T111" s="531"/>
      <c r="U111" s="531"/>
      <c r="V111" s="531"/>
      <c r="W111" s="531"/>
      <c r="X111" s="531"/>
      <c r="Y111" s="531"/>
      <c r="Z111" s="531"/>
      <c r="AA111" s="532"/>
    </row>
    <row r="112" spans="1:27" ht="24" customHeight="1" thickBot="1">
      <c r="A112" s="499"/>
      <c r="B112" s="453" t="s">
        <v>144</v>
      </c>
      <c r="C112" s="453"/>
      <c r="D112" s="453"/>
      <c r="E112" s="453"/>
      <c r="F112" s="453"/>
      <c r="G112" s="453"/>
      <c r="H112" s="453"/>
      <c r="I112" s="453"/>
      <c r="J112" s="453"/>
      <c r="K112" s="453"/>
      <c r="L112" s="453"/>
      <c r="M112" s="453"/>
      <c r="N112" s="453"/>
      <c r="O112" s="453"/>
      <c r="P112" s="453"/>
      <c r="Q112" s="453"/>
      <c r="R112" s="453"/>
      <c r="S112" s="453"/>
      <c r="T112" s="453"/>
      <c r="U112" s="453"/>
      <c r="V112" s="453"/>
      <c r="W112" s="453"/>
      <c r="X112" s="453"/>
      <c r="Y112" s="453"/>
      <c r="Z112" s="453"/>
      <c r="AA112" s="454"/>
    </row>
    <row r="113" spans="1:27" ht="24" customHeight="1" thickBot="1">
      <c r="A113" s="451"/>
      <c r="B113" s="427">
        <f ca="1">TODAY()</f>
        <v>42505</v>
      </c>
      <c r="C113" s="428"/>
      <c r="D113" s="428"/>
      <c r="E113" s="428"/>
      <c r="F113" s="428"/>
      <c r="G113" s="428"/>
      <c r="H113" s="428"/>
      <c r="I113" s="428"/>
      <c r="J113" s="428"/>
      <c r="K113" s="428"/>
      <c r="L113" s="428"/>
      <c r="M113" s="429"/>
      <c r="N113" s="455" t="s">
        <v>62</v>
      </c>
      <c r="O113" s="456" t="s">
        <v>63</v>
      </c>
      <c r="P113" s="457"/>
      <c r="Q113" s="458"/>
      <c r="R113" s="456" t="s">
        <v>64</v>
      </c>
      <c r="S113" s="457"/>
      <c r="T113" s="458"/>
      <c r="U113" s="456" t="s">
        <v>65</v>
      </c>
      <c r="V113" s="457"/>
      <c r="W113" s="458"/>
      <c r="X113" s="465" t="s">
        <v>66</v>
      </c>
      <c r="Y113" s="456" t="s">
        <v>67</v>
      </c>
      <c r="Z113" s="457"/>
      <c r="AA113" s="458"/>
    </row>
    <row r="114" spans="1:27" ht="24" customHeight="1" thickBot="1">
      <c r="A114" s="451"/>
      <c r="B114" s="421" t="s">
        <v>149</v>
      </c>
      <c r="C114" s="422"/>
      <c r="D114" s="422"/>
      <c r="E114" s="422"/>
      <c r="F114" s="422"/>
      <c r="G114" s="422"/>
      <c r="H114" s="422"/>
      <c r="I114" s="422"/>
      <c r="J114" s="422"/>
      <c r="K114" s="422"/>
      <c r="L114" s="422"/>
      <c r="M114" s="423"/>
      <c r="N114" s="451"/>
      <c r="O114" s="459"/>
      <c r="P114" s="460"/>
      <c r="Q114" s="461"/>
      <c r="R114" s="459"/>
      <c r="S114" s="460"/>
      <c r="T114" s="461"/>
      <c r="U114" s="459"/>
      <c r="V114" s="460"/>
      <c r="W114" s="461"/>
      <c r="X114" s="451"/>
      <c r="Y114" s="459"/>
      <c r="Z114" s="460"/>
      <c r="AA114" s="461"/>
    </row>
    <row r="115" spans="1:27" ht="24" customHeight="1" thickBot="1">
      <c r="A115" s="235" t="s">
        <v>68</v>
      </c>
      <c r="B115" s="421" t="str">
        <f>Sorsolás!E15</f>
        <v>NAGY LÁSZLÓNÉ</v>
      </c>
      <c r="C115" s="422"/>
      <c r="D115" s="422"/>
      <c r="E115" s="422"/>
      <c r="F115" s="422"/>
      <c r="G115" s="422"/>
      <c r="H115" s="422"/>
      <c r="I115" s="422"/>
      <c r="J115" s="422"/>
      <c r="K115" s="422"/>
      <c r="L115" s="422"/>
      <c r="M115" s="423"/>
      <c r="N115" s="236">
        <v>6</v>
      </c>
      <c r="O115" s="516">
        <f>Egyéni!D19</f>
        <v>91</v>
      </c>
      <c r="P115" s="517"/>
      <c r="Q115" s="518"/>
      <c r="R115" s="516">
        <f>Egyéni!E19</f>
        <v>60</v>
      </c>
      <c r="S115" s="517"/>
      <c r="T115" s="518"/>
      <c r="U115" s="516">
        <f>Egyéni!F19</f>
        <v>151</v>
      </c>
      <c r="V115" s="517"/>
      <c r="W115" s="518"/>
      <c r="X115" s="236">
        <f>Egyéni!S19</f>
        <v>0</v>
      </c>
      <c r="Y115" s="467"/>
      <c r="Z115" s="457"/>
      <c r="AA115" s="458"/>
    </row>
    <row r="116" spans="1:27" ht="24" customHeight="1" thickBot="1">
      <c r="A116" s="235" t="s">
        <v>71</v>
      </c>
      <c r="B116" s="421" t="str">
        <f>Sorsolás!E16</f>
        <v>BKV ELŐRE</v>
      </c>
      <c r="C116" s="422"/>
      <c r="D116" s="422"/>
      <c r="E116" s="422"/>
      <c r="F116" s="422"/>
      <c r="G116" s="422"/>
      <c r="H116" s="422"/>
      <c r="I116" s="422"/>
      <c r="J116" s="422"/>
      <c r="K116" s="422"/>
      <c r="L116" s="422"/>
      <c r="M116" s="423"/>
      <c r="N116" s="236">
        <v>5</v>
      </c>
      <c r="O116" s="516">
        <f>Egyéni!G19</f>
        <v>90</v>
      </c>
      <c r="P116" s="517"/>
      <c r="Q116" s="518"/>
      <c r="R116" s="516">
        <f>Egyéni!H19</f>
        <v>51</v>
      </c>
      <c r="S116" s="517"/>
      <c r="T116" s="518"/>
      <c r="U116" s="516">
        <f>Egyéni!I19</f>
        <v>141</v>
      </c>
      <c r="V116" s="517"/>
      <c r="W116" s="518"/>
      <c r="X116" s="242">
        <f>Egyéni!T19</f>
        <v>0</v>
      </c>
      <c r="Y116" s="467"/>
      <c r="Z116" s="468"/>
      <c r="AA116" s="469"/>
    </row>
    <row r="117" spans="1:27" ht="24" customHeight="1" thickBot="1">
      <c r="A117" s="235" t="s">
        <v>70</v>
      </c>
      <c r="B117" s="427">
        <f>Sorsolás!E17</f>
        <v>24629</v>
      </c>
      <c r="C117" s="422"/>
      <c r="D117" s="422"/>
      <c r="E117" s="422"/>
      <c r="F117" s="422"/>
      <c r="G117" s="422"/>
      <c r="H117" s="422"/>
      <c r="I117" s="422"/>
      <c r="J117" s="422"/>
      <c r="K117" s="422"/>
      <c r="L117" s="422"/>
      <c r="M117" s="423"/>
      <c r="N117" s="236">
        <v>3</v>
      </c>
      <c r="O117" s="516">
        <f>Egyéni!J19</f>
        <v>96</v>
      </c>
      <c r="P117" s="517"/>
      <c r="Q117" s="518"/>
      <c r="R117" s="516">
        <f>Egyéni!K19</f>
        <v>44</v>
      </c>
      <c r="S117" s="517"/>
      <c r="T117" s="518"/>
      <c r="U117" s="516">
        <f>Egyéni!L19</f>
        <v>140</v>
      </c>
      <c r="V117" s="517"/>
      <c r="W117" s="518"/>
      <c r="X117" s="242">
        <f>Egyéni!U19</f>
        <v>1</v>
      </c>
      <c r="Y117" s="467"/>
      <c r="Z117" s="468"/>
      <c r="AA117" s="469"/>
    </row>
    <row r="118" spans="1:27" ht="24" customHeight="1" thickBot="1">
      <c r="A118" s="235" t="s">
        <v>69</v>
      </c>
      <c r="B118" s="421">
        <f>Sorsolás!E18</f>
        <v>704</v>
      </c>
      <c r="C118" s="422"/>
      <c r="D118" s="422"/>
      <c r="E118" s="422"/>
      <c r="F118" s="422"/>
      <c r="G118" s="422"/>
      <c r="H118" s="422"/>
      <c r="I118" s="422"/>
      <c r="J118" s="422"/>
      <c r="K118" s="422"/>
      <c r="L118" s="422"/>
      <c r="M118" s="423"/>
      <c r="N118" s="236">
        <v>4</v>
      </c>
      <c r="O118" s="516">
        <f>Egyéni!M19</f>
        <v>84</v>
      </c>
      <c r="P118" s="517"/>
      <c r="Q118" s="518"/>
      <c r="R118" s="516">
        <f>Egyéni!N19</f>
        <v>62</v>
      </c>
      <c r="S118" s="517"/>
      <c r="T118" s="518"/>
      <c r="U118" s="516">
        <f>Egyéni!O19</f>
        <v>146</v>
      </c>
      <c r="V118" s="517"/>
      <c r="W118" s="518"/>
      <c r="X118" s="242">
        <f>Egyéni!V19</f>
        <v>0</v>
      </c>
      <c r="Y118" s="467"/>
      <c r="Z118" s="468"/>
      <c r="AA118" s="469"/>
    </row>
    <row r="119" spans="1:27" ht="24" customHeight="1" thickBot="1">
      <c r="A119" s="238" t="s">
        <v>72</v>
      </c>
      <c r="B119" s="525"/>
      <c r="C119" s="526"/>
      <c r="D119" s="526"/>
      <c r="E119" s="527"/>
      <c r="F119" s="525" t="s">
        <v>73</v>
      </c>
      <c r="G119" s="526"/>
      <c r="H119" s="527"/>
      <c r="I119" s="525"/>
      <c r="J119" s="526"/>
      <c r="K119" s="526"/>
      <c r="L119" s="526"/>
      <c r="M119" s="527"/>
      <c r="N119" s="239" t="s">
        <v>65</v>
      </c>
      <c r="O119" s="507">
        <f>SUM(O115:Q118)</f>
        <v>361</v>
      </c>
      <c r="P119" s="508"/>
      <c r="Q119" s="509"/>
      <c r="R119" s="510">
        <f>SUM(R115:T118)</f>
        <v>217</v>
      </c>
      <c r="S119" s="511"/>
      <c r="T119" s="512"/>
      <c r="U119" s="513">
        <f>SUM(U115:W118)</f>
        <v>578</v>
      </c>
      <c r="V119" s="514"/>
      <c r="W119" s="515"/>
      <c r="X119" s="243">
        <f>SUM(X115:X118)</f>
        <v>1</v>
      </c>
      <c r="Y119" s="522"/>
      <c r="Z119" s="523"/>
      <c r="AA119" s="524"/>
    </row>
    <row r="120" spans="1:27" ht="12" customHeight="1" thickBot="1"/>
    <row r="121" spans="1:27" ht="24" customHeight="1" thickBot="1">
      <c r="A121" s="530" t="s">
        <v>74</v>
      </c>
      <c r="B121" s="531"/>
      <c r="C121" s="531"/>
      <c r="D121" s="531"/>
      <c r="E121" s="531"/>
      <c r="F121" s="531"/>
      <c r="G121" s="531"/>
      <c r="H121" s="531"/>
      <c r="I121" s="531"/>
      <c r="J121" s="531"/>
      <c r="K121" s="531"/>
      <c r="L121" s="531"/>
      <c r="M121" s="531"/>
      <c r="N121" s="531"/>
      <c r="O121" s="531"/>
      <c r="P121" s="531"/>
      <c r="Q121" s="531"/>
      <c r="R121" s="531"/>
      <c r="S121" s="531"/>
      <c r="T121" s="531"/>
      <c r="U121" s="531"/>
      <c r="V121" s="531"/>
      <c r="W121" s="531"/>
      <c r="X121" s="531"/>
      <c r="Y121" s="531"/>
      <c r="Z121" s="531"/>
      <c r="AA121" s="532"/>
    </row>
    <row r="122" spans="1:27" ht="24" customHeight="1" thickBot="1">
      <c r="A122" s="499"/>
      <c r="B122" s="453" t="s">
        <v>144</v>
      </c>
      <c r="C122" s="453"/>
      <c r="D122" s="453"/>
      <c r="E122" s="453"/>
      <c r="F122" s="453"/>
      <c r="G122" s="453"/>
      <c r="H122" s="453"/>
      <c r="I122" s="453"/>
      <c r="J122" s="453"/>
      <c r="K122" s="453"/>
      <c r="L122" s="453"/>
      <c r="M122" s="453"/>
      <c r="N122" s="453"/>
      <c r="O122" s="453"/>
      <c r="P122" s="453"/>
      <c r="Q122" s="453"/>
      <c r="R122" s="453"/>
      <c r="S122" s="453"/>
      <c r="T122" s="453"/>
      <c r="U122" s="453"/>
      <c r="V122" s="453"/>
      <c r="W122" s="453"/>
      <c r="X122" s="453"/>
      <c r="Y122" s="453"/>
      <c r="Z122" s="453"/>
      <c r="AA122" s="454"/>
    </row>
    <row r="123" spans="1:27" ht="24" customHeight="1" thickBot="1">
      <c r="A123" s="451"/>
      <c r="B123" s="427">
        <f ca="1">TODAY()</f>
        <v>42505</v>
      </c>
      <c r="C123" s="428"/>
      <c r="D123" s="428"/>
      <c r="E123" s="428"/>
      <c r="F123" s="428"/>
      <c r="G123" s="428"/>
      <c r="H123" s="428"/>
      <c r="I123" s="428"/>
      <c r="J123" s="428"/>
      <c r="K123" s="428"/>
      <c r="L123" s="428"/>
      <c r="M123" s="429"/>
      <c r="N123" s="455" t="s">
        <v>62</v>
      </c>
      <c r="O123" s="456" t="s">
        <v>63</v>
      </c>
      <c r="P123" s="457"/>
      <c r="Q123" s="458"/>
      <c r="R123" s="456" t="s">
        <v>64</v>
      </c>
      <c r="S123" s="457"/>
      <c r="T123" s="458"/>
      <c r="U123" s="456" t="s">
        <v>65</v>
      </c>
      <c r="V123" s="457"/>
      <c r="W123" s="458"/>
      <c r="X123" s="465" t="s">
        <v>66</v>
      </c>
      <c r="Y123" s="456" t="s">
        <v>67</v>
      </c>
      <c r="Z123" s="457"/>
      <c r="AA123" s="458"/>
    </row>
    <row r="124" spans="1:27" ht="24" customHeight="1" thickBot="1">
      <c r="A124" s="451"/>
      <c r="B124" s="421" t="s">
        <v>149</v>
      </c>
      <c r="C124" s="422"/>
      <c r="D124" s="422"/>
      <c r="E124" s="422"/>
      <c r="F124" s="422"/>
      <c r="G124" s="422"/>
      <c r="H124" s="422"/>
      <c r="I124" s="422"/>
      <c r="J124" s="422"/>
      <c r="K124" s="422"/>
      <c r="L124" s="422"/>
      <c r="M124" s="423"/>
      <c r="N124" s="451"/>
      <c r="O124" s="459"/>
      <c r="P124" s="460"/>
      <c r="Q124" s="461"/>
      <c r="R124" s="459"/>
      <c r="S124" s="460"/>
      <c r="T124" s="461"/>
      <c r="U124" s="459"/>
      <c r="V124" s="460"/>
      <c r="W124" s="461"/>
      <c r="X124" s="451"/>
      <c r="Y124" s="459"/>
      <c r="Z124" s="460"/>
      <c r="AA124" s="461"/>
    </row>
    <row r="125" spans="1:27" ht="24" customHeight="1" thickBot="1">
      <c r="A125" s="235" t="s">
        <v>68</v>
      </c>
      <c r="B125" s="421" t="str">
        <f>Sorsolás!B19</f>
        <v>HORVÁTH IMRÉNÉ</v>
      </c>
      <c r="C125" s="422"/>
      <c r="D125" s="422"/>
      <c r="E125" s="422"/>
      <c r="F125" s="422"/>
      <c r="G125" s="422"/>
      <c r="H125" s="422"/>
      <c r="I125" s="422"/>
      <c r="J125" s="422"/>
      <c r="K125" s="422"/>
      <c r="L125" s="422"/>
      <c r="M125" s="423"/>
      <c r="N125" s="236">
        <v>3</v>
      </c>
      <c r="O125" s="516">
        <f>Egyéni!D20</f>
        <v>97</v>
      </c>
      <c r="P125" s="517"/>
      <c r="Q125" s="518"/>
      <c r="R125" s="516">
        <f>Egyéni!E20</f>
        <v>61</v>
      </c>
      <c r="S125" s="517"/>
      <c r="T125" s="518"/>
      <c r="U125" s="516">
        <f>Egyéni!F20</f>
        <v>158</v>
      </c>
      <c r="V125" s="517"/>
      <c r="W125" s="518"/>
      <c r="X125" s="236">
        <f>Egyéni!S20</f>
        <v>0</v>
      </c>
      <c r="Y125" s="467"/>
      <c r="Z125" s="457"/>
      <c r="AA125" s="458"/>
    </row>
    <row r="126" spans="1:27" ht="24" customHeight="1" thickBot="1">
      <c r="A126" s="235" t="s">
        <v>71</v>
      </c>
      <c r="B126" s="421" t="str">
        <f>Sorsolás!B20</f>
        <v>MÁRIAKÁLNOK SE</v>
      </c>
      <c r="C126" s="422"/>
      <c r="D126" s="422"/>
      <c r="E126" s="422"/>
      <c r="F126" s="422"/>
      <c r="G126" s="422"/>
      <c r="H126" s="422"/>
      <c r="I126" s="422"/>
      <c r="J126" s="422"/>
      <c r="K126" s="422"/>
      <c r="L126" s="422"/>
      <c r="M126" s="423"/>
      <c r="N126" s="236">
        <v>4</v>
      </c>
      <c r="O126" s="516">
        <f>Egyéni!G20</f>
        <v>80</v>
      </c>
      <c r="P126" s="517"/>
      <c r="Q126" s="518"/>
      <c r="R126" s="516">
        <f>Egyéni!H20</f>
        <v>53</v>
      </c>
      <c r="S126" s="517"/>
      <c r="T126" s="518"/>
      <c r="U126" s="516">
        <f>Egyéni!I20</f>
        <v>133</v>
      </c>
      <c r="V126" s="517"/>
      <c r="W126" s="518"/>
      <c r="X126" s="242">
        <f>Egyéni!T20</f>
        <v>1</v>
      </c>
      <c r="Y126" s="467"/>
      <c r="Z126" s="468"/>
      <c r="AA126" s="469"/>
    </row>
    <row r="127" spans="1:27" ht="24" customHeight="1" thickBot="1">
      <c r="A127" s="235" t="s">
        <v>70</v>
      </c>
      <c r="B127" s="427" t="str">
        <f>Sorsolás!B21</f>
        <v>B21</v>
      </c>
      <c r="C127" s="422"/>
      <c r="D127" s="422"/>
      <c r="E127" s="422"/>
      <c r="F127" s="422"/>
      <c r="G127" s="422"/>
      <c r="H127" s="422"/>
      <c r="I127" s="422"/>
      <c r="J127" s="422"/>
      <c r="K127" s="422"/>
      <c r="L127" s="422"/>
      <c r="M127" s="423"/>
      <c r="N127" s="236">
        <v>6</v>
      </c>
      <c r="O127" s="516">
        <f>Egyéni!J20</f>
        <v>100</v>
      </c>
      <c r="P127" s="517"/>
      <c r="Q127" s="518"/>
      <c r="R127" s="516">
        <f>Egyéni!K20</f>
        <v>52</v>
      </c>
      <c r="S127" s="517"/>
      <c r="T127" s="518"/>
      <c r="U127" s="516">
        <f>Egyéni!L20</f>
        <v>152</v>
      </c>
      <c r="V127" s="517"/>
      <c r="W127" s="518"/>
      <c r="X127" s="242">
        <f>Egyéni!U20</f>
        <v>1</v>
      </c>
      <c r="Y127" s="467"/>
      <c r="Z127" s="468"/>
      <c r="AA127" s="469"/>
    </row>
    <row r="128" spans="1:27" ht="24" customHeight="1" thickBot="1">
      <c r="A128" s="235" t="s">
        <v>69</v>
      </c>
      <c r="B128" s="421" t="str">
        <f>Sorsolás!B22</f>
        <v>B22</v>
      </c>
      <c r="C128" s="422"/>
      <c r="D128" s="422"/>
      <c r="E128" s="422"/>
      <c r="F128" s="422"/>
      <c r="G128" s="422"/>
      <c r="H128" s="422"/>
      <c r="I128" s="422"/>
      <c r="J128" s="422"/>
      <c r="K128" s="422"/>
      <c r="L128" s="422"/>
      <c r="M128" s="423"/>
      <c r="N128" s="236">
        <v>5</v>
      </c>
      <c r="O128" s="516">
        <f>Egyéni!M20</f>
        <v>93</v>
      </c>
      <c r="P128" s="517"/>
      <c r="Q128" s="518"/>
      <c r="R128" s="516">
        <f>Egyéni!N20</f>
        <v>42</v>
      </c>
      <c r="S128" s="517"/>
      <c r="T128" s="518"/>
      <c r="U128" s="516">
        <f>Egyéni!O20</f>
        <v>135</v>
      </c>
      <c r="V128" s="517"/>
      <c r="W128" s="518"/>
      <c r="X128" s="242">
        <f>Egyéni!V20</f>
        <v>1</v>
      </c>
      <c r="Y128" s="467"/>
      <c r="Z128" s="468"/>
      <c r="AA128" s="469"/>
    </row>
    <row r="129" spans="1:27" ht="24" customHeight="1" thickBot="1">
      <c r="A129" s="238" t="s">
        <v>72</v>
      </c>
      <c r="B129" s="525"/>
      <c r="C129" s="526"/>
      <c r="D129" s="526"/>
      <c r="E129" s="527"/>
      <c r="F129" s="525" t="s">
        <v>73</v>
      </c>
      <c r="G129" s="526"/>
      <c r="H129" s="527"/>
      <c r="I129" s="525"/>
      <c r="J129" s="526"/>
      <c r="K129" s="526"/>
      <c r="L129" s="526"/>
      <c r="M129" s="527"/>
      <c r="N129" s="239" t="s">
        <v>65</v>
      </c>
      <c r="O129" s="507">
        <f>SUM(O125:Q128)</f>
        <v>370</v>
      </c>
      <c r="P129" s="508"/>
      <c r="Q129" s="509"/>
      <c r="R129" s="510">
        <f>SUM(R125:T128)</f>
        <v>208</v>
      </c>
      <c r="S129" s="511"/>
      <c r="T129" s="512"/>
      <c r="U129" s="513">
        <f>SUM(U125:W128)</f>
        <v>578</v>
      </c>
      <c r="V129" s="514"/>
      <c r="W129" s="515"/>
      <c r="X129" s="243">
        <f>SUM(X125:X128)</f>
        <v>3</v>
      </c>
      <c r="Y129" s="522"/>
      <c r="Z129" s="523"/>
      <c r="AA129" s="524"/>
    </row>
    <row r="130" spans="1:27" ht="12" customHeight="1" thickBot="1"/>
    <row r="131" spans="1:27" ht="24" customHeight="1" thickBot="1">
      <c r="A131" s="530" t="s">
        <v>74</v>
      </c>
      <c r="B131" s="531"/>
      <c r="C131" s="531"/>
      <c r="D131" s="531"/>
      <c r="E131" s="531"/>
      <c r="F131" s="531"/>
      <c r="G131" s="531"/>
      <c r="H131" s="531"/>
      <c r="I131" s="531"/>
      <c r="J131" s="531"/>
      <c r="K131" s="531"/>
      <c r="L131" s="531"/>
      <c r="M131" s="531"/>
      <c r="N131" s="531"/>
      <c r="O131" s="531"/>
      <c r="P131" s="531"/>
      <c r="Q131" s="531"/>
      <c r="R131" s="531"/>
      <c r="S131" s="531"/>
      <c r="T131" s="531"/>
      <c r="U131" s="531"/>
      <c r="V131" s="531"/>
      <c r="W131" s="531"/>
      <c r="X131" s="531"/>
      <c r="Y131" s="531"/>
      <c r="Z131" s="531"/>
      <c r="AA131" s="532"/>
    </row>
    <row r="132" spans="1:27" ht="24" customHeight="1" thickBot="1">
      <c r="A132" s="499"/>
      <c r="B132" s="453" t="s">
        <v>144</v>
      </c>
      <c r="C132" s="453"/>
      <c r="D132" s="453"/>
      <c r="E132" s="453"/>
      <c r="F132" s="453"/>
      <c r="G132" s="453"/>
      <c r="H132" s="453"/>
      <c r="I132" s="453"/>
      <c r="J132" s="453"/>
      <c r="K132" s="453"/>
      <c r="L132" s="453"/>
      <c r="M132" s="453"/>
      <c r="N132" s="453"/>
      <c r="O132" s="453"/>
      <c r="P132" s="453"/>
      <c r="Q132" s="453"/>
      <c r="R132" s="453"/>
      <c r="S132" s="453"/>
      <c r="T132" s="453"/>
      <c r="U132" s="453"/>
      <c r="V132" s="453"/>
      <c r="W132" s="453"/>
      <c r="X132" s="453"/>
      <c r="Y132" s="453"/>
      <c r="Z132" s="453"/>
      <c r="AA132" s="454"/>
    </row>
    <row r="133" spans="1:27" ht="24" customHeight="1" thickBot="1">
      <c r="A133" s="451"/>
      <c r="B133" s="427">
        <f ca="1">TODAY()</f>
        <v>42505</v>
      </c>
      <c r="C133" s="428"/>
      <c r="D133" s="428"/>
      <c r="E133" s="428"/>
      <c r="F133" s="428"/>
      <c r="G133" s="428"/>
      <c r="H133" s="428"/>
      <c r="I133" s="428"/>
      <c r="J133" s="428"/>
      <c r="K133" s="428"/>
      <c r="L133" s="428"/>
      <c r="M133" s="429"/>
      <c r="N133" s="455" t="s">
        <v>62</v>
      </c>
      <c r="O133" s="456" t="s">
        <v>63</v>
      </c>
      <c r="P133" s="457"/>
      <c r="Q133" s="458"/>
      <c r="R133" s="456" t="s">
        <v>64</v>
      </c>
      <c r="S133" s="457"/>
      <c r="T133" s="458"/>
      <c r="U133" s="456" t="s">
        <v>65</v>
      </c>
      <c r="V133" s="457"/>
      <c r="W133" s="458"/>
      <c r="X133" s="465" t="s">
        <v>66</v>
      </c>
      <c r="Y133" s="456" t="s">
        <v>67</v>
      </c>
      <c r="Z133" s="457"/>
      <c r="AA133" s="458"/>
    </row>
    <row r="134" spans="1:27" ht="24" customHeight="1" thickBot="1">
      <c r="A134" s="451"/>
      <c r="B134" s="421" t="s">
        <v>149</v>
      </c>
      <c r="C134" s="422"/>
      <c r="D134" s="422"/>
      <c r="E134" s="422"/>
      <c r="F134" s="422"/>
      <c r="G134" s="422"/>
      <c r="H134" s="422"/>
      <c r="I134" s="422"/>
      <c r="J134" s="422"/>
      <c r="K134" s="422"/>
      <c r="L134" s="422"/>
      <c r="M134" s="423"/>
      <c r="N134" s="451"/>
      <c r="O134" s="459"/>
      <c r="P134" s="460"/>
      <c r="Q134" s="461"/>
      <c r="R134" s="459"/>
      <c r="S134" s="460"/>
      <c r="T134" s="461"/>
      <c r="U134" s="459"/>
      <c r="V134" s="460"/>
      <c r="W134" s="461"/>
      <c r="X134" s="451"/>
      <c r="Y134" s="459"/>
      <c r="Z134" s="460"/>
      <c r="AA134" s="461"/>
    </row>
    <row r="135" spans="1:27" ht="24" customHeight="1" thickBot="1">
      <c r="A135" s="235" t="s">
        <v>68</v>
      </c>
      <c r="B135" s="421" t="str">
        <f>Sorsolás!C19</f>
        <v>TOMOZI BARBARA</v>
      </c>
      <c r="C135" s="422"/>
      <c r="D135" s="422"/>
      <c r="E135" s="422"/>
      <c r="F135" s="422"/>
      <c r="G135" s="422"/>
      <c r="H135" s="422"/>
      <c r="I135" s="422"/>
      <c r="J135" s="422"/>
      <c r="K135" s="422"/>
      <c r="L135" s="422"/>
      <c r="M135" s="423"/>
      <c r="N135" s="236">
        <v>4</v>
      </c>
      <c r="O135" s="516">
        <f>Egyéni!D21</f>
        <v>93</v>
      </c>
      <c r="P135" s="517"/>
      <c r="Q135" s="518"/>
      <c r="R135" s="516">
        <f>Egyéni!E21</f>
        <v>45</v>
      </c>
      <c r="S135" s="517"/>
      <c r="T135" s="518"/>
      <c r="U135" s="516">
        <f>Egyéni!F21</f>
        <v>138</v>
      </c>
      <c r="V135" s="517"/>
      <c r="W135" s="518"/>
      <c r="X135" s="236">
        <f>Egyéni!S21</f>
        <v>0</v>
      </c>
      <c r="Y135" s="467"/>
      <c r="Z135" s="457"/>
      <c r="AA135" s="458"/>
    </row>
    <row r="136" spans="1:27" ht="24" customHeight="1" thickBot="1">
      <c r="A136" s="235" t="s">
        <v>71</v>
      </c>
      <c r="B136" s="421" t="str">
        <f>Sorsolás!C20</f>
        <v>BÁBOLNAI SE</v>
      </c>
      <c r="C136" s="422"/>
      <c r="D136" s="422"/>
      <c r="E136" s="422"/>
      <c r="F136" s="422"/>
      <c r="G136" s="422"/>
      <c r="H136" s="422"/>
      <c r="I136" s="422"/>
      <c r="J136" s="422"/>
      <c r="K136" s="422"/>
      <c r="L136" s="422"/>
      <c r="M136" s="423"/>
      <c r="N136" s="236">
        <v>3</v>
      </c>
      <c r="O136" s="516">
        <f>Egyéni!G21</f>
        <v>96</v>
      </c>
      <c r="P136" s="517"/>
      <c r="Q136" s="518"/>
      <c r="R136" s="516">
        <f>Egyéni!H21</f>
        <v>53</v>
      </c>
      <c r="S136" s="517"/>
      <c r="T136" s="518"/>
      <c r="U136" s="516">
        <f>Egyéni!I21</f>
        <v>149</v>
      </c>
      <c r="V136" s="517"/>
      <c r="W136" s="518"/>
      <c r="X136" s="242">
        <f>Egyéni!T21</f>
        <v>0</v>
      </c>
      <c r="Y136" s="467"/>
      <c r="Z136" s="468"/>
      <c r="AA136" s="469"/>
    </row>
    <row r="137" spans="1:27" ht="24" customHeight="1" thickBot="1">
      <c r="A137" s="235" t="s">
        <v>70</v>
      </c>
      <c r="B137" s="427" t="str">
        <f>Sorsolás!C21</f>
        <v>C21</v>
      </c>
      <c r="C137" s="422"/>
      <c r="D137" s="422"/>
      <c r="E137" s="422"/>
      <c r="F137" s="422"/>
      <c r="G137" s="422"/>
      <c r="H137" s="422"/>
      <c r="I137" s="422"/>
      <c r="J137" s="422"/>
      <c r="K137" s="422"/>
      <c r="L137" s="422"/>
      <c r="M137" s="423"/>
      <c r="N137" s="236">
        <v>5</v>
      </c>
      <c r="O137" s="516">
        <f>Egyéni!J21</f>
        <v>99</v>
      </c>
      <c r="P137" s="517"/>
      <c r="Q137" s="518"/>
      <c r="R137" s="516">
        <f>Egyéni!K21</f>
        <v>51</v>
      </c>
      <c r="S137" s="517"/>
      <c r="T137" s="518"/>
      <c r="U137" s="516">
        <f>Egyéni!L21</f>
        <v>150</v>
      </c>
      <c r="V137" s="517"/>
      <c r="W137" s="518"/>
      <c r="X137" s="242">
        <f>Egyéni!U21</f>
        <v>0</v>
      </c>
      <c r="Y137" s="467"/>
      <c r="Z137" s="468"/>
      <c r="AA137" s="469"/>
    </row>
    <row r="138" spans="1:27" ht="24" customHeight="1" thickBot="1">
      <c r="A138" s="235" t="s">
        <v>69</v>
      </c>
      <c r="B138" s="421" t="str">
        <f>Sorsolás!C22</f>
        <v>C22</v>
      </c>
      <c r="C138" s="422"/>
      <c r="D138" s="422"/>
      <c r="E138" s="422"/>
      <c r="F138" s="422"/>
      <c r="G138" s="422"/>
      <c r="H138" s="422"/>
      <c r="I138" s="422"/>
      <c r="J138" s="422"/>
      <c r="K138" s="422"/>
      <c r="L138" s="422"/>
      <c r="M138" s="423"/>
      <c r="N138" s="236">
        <v>6</v>
      </c>
      <c r="O138" s="516">
        <f>Egyéni!M21</f>
        <v>89</v>
      </c>
      <c r="P138" s="517"/>
      <c r="Q138" s="518"/>
      <c r="R138" s="516">
        <f>Egyéni!N21</f>
        <v>45</v>
      </c>
      <c r="S138" s="517"/>
      <c r="T138" s="518"/>
      <c r="U138" s="516">
        <f>Egyéni!O21</f>
        <v>134</v>
      </c>
      <c r="V138" s="517"/>
      <c r="W138" s="518"/>
      <c r="X138" s="242">
        <f>Egyéni!V21</f>
        <v>1</v>
      </c>
      <c r="Y138" s="467"/>
      <c r="Z138" s="468"/>
      <c r="AA138" s="469"/>
    </row>
    <row r="139" spans="1:27" ht="24" customHeight="1" thickBot="1">
      <c r="A139" s="238" t="s">
        <v>72</v>
      </c>
      <c r="B139" s="525"/>
      <c r="C139" s="526"/>
      <c r="D139" s="526"/>
      <c r="E139" s="527"/>
      <c r="F139" s="525" t="s">
        <v>73</v>
      </c>
      <c r="G139" s="526"/>
      <c r="H139" s="527"/>
      <c r="I139" s="525"/>
      <c r="J139" s="526"/>
      <c r="K139" s="526"/>
      <c r="L139" s="526"/>
      <c r="M139" s="527"/>
      <c r="N139" s="239" t="s">
        <v>65</v>
      </c>
      <c r="O139" s="507">
        <f>SUM(O135:Q138)</f>
        <v>377</v>
      </c>
      <c r="P139" s="508"/>
      <c r="Q139" s="509"/>
      <c r="R139" s="510">
        <f>SUM(R135:T138)</f>
        <v>194</v>
      </c>
      <c r="S139" s="511"/>
      <c r="T139" s="512"/>
      <c r="U139" s="513">
        <f>SUM(U135:W138)</f>
        <v>571</v>
      </c>
      <c r="V139" s="514"/>
      <c r="W139" s="515"/>
      <c r="X139" s="243">
        <f>SUM(X135:X138)</f>
        <v>1</v>
      </c>
      <c r="Y139" s="522"/>
      <c r="Z139" s="523"/>
      <c r="AA139" s="524"/>
    </row>
    <row r="140" spans="1:27" ht="12" customHeight="1" thickBot="1"/>
    <row r="141" spans="1:27" ht="24" customHeight="1" thickBot="1">
      <c r="A141" s="444" t="s">
        <v>74</v>
      </c>
      <c r="B141" s="445"/>
      <c r="C141" s="445"/>
      <c r="D141" s="445"/>
      <c r="E141" s="445"/>
      <c r="F141" s="445"/>
      <c r="G141" s="445"/>
      <c r="H141" s="445"/>
      <c r="I141" s="445"/>
      <c r="J141" s="445"/>
      <c r="K141" s="445"/>
      <c r="L141" s="445"/>
      <c r="M141" s="445"/>
      <c r="N141" s="445"/>
      <c r="O141" s="445"/>
      <c r="P141" s="445"/>
      <c r="Q141" s="445"/>
      <c r="R141" s="445"/>
      <c r="S141" s="445"/>
      <c r="T141" s="445"/>
      <c r="U141" s="445"/>
      <c r="V141" s="445"/>
      <c r="W141" s="445"/>
      <c r="X141" s="445"/>
      <c r="Y141" s="445"/>
      <c r="Z141" s="445"/>
      <c r="AA141" s="446"/>
    </row>
    <row r="142" spans="1:27" ht="24" customHeight="1" thickBot="1">
      <c r="A142" s="450"/>
      <c r="B142" s="453" t="s">
        <v>144</v>
      </c>
      <c r="C142" s="453"/>
      <c r="D142" s="453"/>
      <c r="E142" s="453"/>
      <c r="F142" s="453"/>
      <c r="G142" s="453"/>
      <c r="H142" s="453"/>
      <c r="I142" s="453"/>
      <c r="J142" s="453"/>
      <c r="K142" s="453"/>
      <c r="L142" s="453"/>
      <c r="M142" s="453"/>
      <c r="N142" s="453"/>
      <c r="O142" s="453"/>
      <c r="P142" s="453"/>
      <c r="Q142" s="453"/>
      <c r="R142" s="453"/>
      <c r="S142" s="453"/>
      <c r="T142" s="453"/>
      <c r="U142" s="453"/>
      <c r="V142" s="453"/>
      <c r="W142" s="453"/>
      <c r="X142" s="453"/>
      <c r="Y142" s="453"/>
      <c r="Z142" s="453"/>
      <c r="AA142" s="454"/>
    </row>
    <row r="143" spans="1:27" ht="24" customHeight="1" thickBot="1">
      <c r="A143" s="451"/>
      <c r="B143" s="427">
        <f ca="1">TODAY()</f>
        <v>42505</v>
      </c>
      <c r="C143" s="428"/>
      <c r="D143" s="428"/>
      <c r="E143" s="428"/>
      <c r="F143" s="428"/>
      <c r="G143" s="428"/>
      <c r="H143" s="428"/>
      <c r="I143" s="428"/>
      <c r="J143" s="428"/>
      <c r="K143" s="428"/>
      <c r="L143" s="428"/>
      <c r="M143" s="429"/>
      <c r="N143" s="455" t="s">
        <v>62</v>
      </c>
      <c r="O143" s="456" t="s">
        <v>63</v>
      </c>
      <c r="P143" s="457"/>
      <c r="Q143" s="458"/>
      <c r="R143" s="456" t="s">
        <v>64</v>
      </c>
      <c r="S143" s="457"/>
      <c r="T143" s="458"/>
      <c r="U143" s="456" t="s">
        <v>65</v>
      </c>
      <c r="V143" s="457"/>
      <c r="W143" s="458"/>
      <c r="X143" s="465" t="s">
        <v>66</v>
      </c>
      <c r="Y143" s="456" t="s">
        <v>67</v>
      </c>
      <c r="Z143" s="457"/>
      <c r="AA143" s="458"/>
    </row>
    <row r="144" spans="1:27" ht="24" customHeight="1" thickBot="1">
      <c r="A144" s="451"/>
      <c r="B144" s="421" t="s">
        <v>149</v>
      </c>
      <c r="C144" s="422"/>
      <c r="D144" s="422"/>
      <c r="E144" s="422"/>
      <c r="F144" s="422"/>
      <c r="G144" s="422"/>
      <c r="H144" s="422"/>
      <c r="I144" s="422"/>
      <c r="J144" s="422"/>
      <c r="K144" s="422"/>
      <c r="L144" s="422"/>
      <c r="M144" s="423"/>
      <c r="N144" s="506"/>
      <c r="O144" s="459"/>
      <c r="P144" s="460"/>
      <c r="Q144" s="461"/>
      <c r="R144" s="459"/>
      <c r="S144" s="460"/>
      <c r="T144" s="461"/>
      <c r="U144" s="459"/>
      <c r="V144" s="460"/>
      <c r="W144" s="461"/>
      <c r="X144" s="451"/>
      <c r="Y144" s="459"/>
      <c r="Z144" s="460"/>
      <c r="AA144" s="461"/>
    </row>
    <row r="145" spans="1:27" ht="24" customHeight="1" thickBot="1">
      <c r="A145" s="235" t="s">
        <v>68</v>
      </c>
      <c r="B145" s="421" t="str">
        <f>Sorsolás!D19</f>
        <v>HORVÁTH SAROLTA</v>
      </c>
      <c r="C145" s="422"/>
      <c r="D145" s="422"/>
      <c r="E145" s="422"/>
      <c r="F145" s="422"/>
      <c r="G145" s="422"/>
      <c r="H145" s="422"/>
      <c r="I145" s="422"/>
      <c r="J145" s="422"/>
      <c r="K145" s="422"/>
      <c r="L145" s="422"/>
      <c r="M145" s="423"/>
      <c r="N145" s="236">
        <v>5</v>
      </c>
      <c r="O145" s="516">
        <f>Egyéni!D22</f>
        <v>92</v>
      </c>
      <c r="P145" s="517"/>
      <c r="Q145" s="518"/>
      <c r="R145" s="516">
        <f>Egyéni!E22</f>
        <v>63</v>
      </c>
      <c r="S145" s="517"/>
      <c r="T145" s="518"/>
      <c r="U145" s="516">
        <f>Egyéni!F22</f>
        <v>155</v>
      </c>
      <c r="V145" s="517"/>
      <c r="W145" s="518"/>
      <c r="X145" s="236">
        <f>Egyéni!S22</f>
        <v>0</v>
      </c>
      <c r="Y145" s="467"/>
      <c r="Z145" s="457"/>
      <c r="AA145" s="458"/>
    </row>
    <row r="146" spans="1:27" ht="24" customHeight="1" thickBot="1">
      <c r="A146" s="235" t="s">
        <v>71</v>
      </c>
      <c r="B146" s="421" t="str">
        <f>Sorsolás!D20</f>
        <v>SK WESSELY DäMMTECHNIK</v>
      </c>
      <c r="C146" s="422"/>
      <c r="D146" s="422"/>
      <c r="E146" s="422"/>
      <c r="F146" s="422"/>
      <c r="G146" s="422"/>
      <c r="H146" s="422"/>
      <c r="I146" s="422"/>
      <c r="J146" s="422"/>
      <c r="K146" s="422"/>
      <c r="L146" s="422"/>
      <c r="M146" s="423"/>
      <c r="N146" s="236">
        <v>6</v>
      </c>
      <c r="O146" s="516">
        <f>Egyéni!G22</f>
        <v>96</v>
      </c>
      <c r="P146" s="517"/>
      <c r="Q146" s="518"/>
      <c r="R146" s="516">
        <f>Egyéni!H22</f>
        <v>34</v>
      </c>
      <c r="S146" s="517"/>
      <c r="T146" s="518"/>
      <c r="U146" s="516">
        <f>Egyéni!I22</f>
        <v>130</v>
      </c>
      <c r="V146" s="517"/>
      <c r="W146" s="518"/>
      <c r="X146" s="242">
        <f>Egyéni!T22</f>
        <v>0</v>
      </c>
      <c r="Y146" s="467"/>
      <c r="Z146" s="468"/>
      <c r="AA146" s="469"/>
    </row>
    <row r="147" spans="1:27" ht="24" customHeight="1" thickBot="1">
      <c r="A147" s="235" t="s">
        <v>70</v>
      </c>
      <c r="B147" s="427">
        <f>Sorsolás!D21</f>
        <v>25036</v>
      </c>
      <c r="C147" s="422"/>
      <c r="D147" s="422"/>
      <c r="E147" s="422"/>
      <c r="F147" s="422"/>
      <c r="G147" s="422"/>
      <c r="H147" s="422"/>
      <c r="I147" s="422"/>
      <c r="J147" s="422"/>
      <c r="K147" s="422"/>
      <c r="L147" s="422"/>
      <c r="M147" s="423"/>
      <c r="N147" s="236">
        <v>4</v>
      </c>
      <c r="O147" s="516">
        <f>Egyéni!J22</f>
        <v>102</v>
      </c>
      <c r="P147" s="517"/>
      <c r="Q147" s="518"/>
      <c r="R147" s="516">
        <f>Egyéni!K22</f>
        <v>41</v>
      </c>
      <c r="S147" s="517"/>
      <c r="T147" s="518"/>
      <c r="U147" s="516">
        <f>Egyéni!L22</f>
        <v>143</v>
      </c>
      <c r="V147" s="517"/>
      <c r="W147" s="518"/>
      <c r="X147" s="242">
        <f>Egyéni!U22</f>
        <v>2</v>
      </c>
      <c r="Y147" s="467"/>
      <c r="Z147" s="468"/>
      <c r="AA147" s="469"/>
    </row>
    <row r="148" spans="1:27" ht="24" customHeight="1" thickBot="1">
      <c r="A148" s="235" t="s">
        <v>69</v>
      </c>
      <c r="B148" s="421">
        <f>Sorsolás!D22</f>
        <v>427</v>
      </c>
      <c r="C148" s="422"/>
      <c r="D148" s="422"/>
      <c r="E148" s="422"/>
      <c r="F148" s="422"/>
      <c r="G148" s="422"/>
      <c r="H148" s="422"/>
      <c r="I148" s="422"/>
      <c r="J148" s="422"/>
      <c r="K148" s="422"/>
      <c r="L148" s="422"/>
      <c r="M148" s="423"/>
      <c r="N148" s="236">
        <v>3</v>
      </c>
      <c r="O148" s="516">
        <f>Egyéni!M22</f>
        <v>97</v>
      </c>
      <c r="P148" s="517"/>
      <c r="Q148" s="518"/>
      <c r="R148" s="516">
        <f>Egyéni!N22</f>
        <v>45</v>
      </c>
      <c r="S148" s="517"/>
      <c r="T148" s="518"/>
      <c r="U148" s="516">
        <f>Egyéni!O22</f>
        <v>142</v>
      </c>
      <c r="V148" s="517"/>
      <c r="W148" s="518"/>
      <c r="X148" s="242">
        <f>Egyéni!V22</f>
        <v>2</v>
      </c>
      <c r="Y148" s="467"/>
      <c r="Z148" s="468"/>
      <c r="AA148" s="469"/>
    </row>
    <row r="149" spans="1:27" ht="24" customHeight="1" thickBot="1">
      <c r="A149" s="238" t="s">
        <v>72</v>
      </c>
      <c r="B149" s="525"/>
      <c r="C149" s="526"/>
      <c r="D149" s="526"/>
      <c r="E149" s="527"/>
      <c r="F149" s="525" t="s">
        <v>73</v>
      </c>
      <c r="G149" s="526"/>
      <c r="H149" s="527"/>
      <c r="I149" s="525"/>
      <c r="J149" s="526"/>
      <c r="K149" s="526"/>
      <c r="L149" s="526"/>
      <c r="M149" s="527"/>
      <c r="N149" s="239" t="s">
        <v>65</v>
      </c>
      <c r="O149" s="507">
        <f>SUM(O145:Q148)</f>
        <v>387</v>
      </c>
      <c r="P149" s="508"/>
      <c r="Q149" s="509"/>
      <c r="R149" s="510">
        <f>SUM(R145:T148)</f>
        <v>183</v>
      </c>
      <c r="S149" s="511"/>
      <c r="T149" s="512"/>
      <c r="U149" s="513">
        <f>SUM(U145:W148)</f>
        <v>570</v>
      </c>
      <c r="V149" s="514"/>
      <c r="W149" s="515"/>
      <c r="X149" s="243">
        <f>SUM(X145:X148)</f>
        <v>4</v>
      </c>
      <c r="Y149" s="522"/>
      <c r="Z149" s="523"/>
      <c r="AA149" s="524"/>
    </row>
    <row r="150" spans="1:27" ht="12" customHeight="1" thickBot="1"/>
    <row r="151" spans="1:27" ht="24" customHeight="1" thickBot="1">
      <c r="A151" s="530" t="s">
        <v>74</v>
      </c>
      <c r="B151" s="531"/>
      <c r="C151" s="531"/>
      <c r="D151" s="531"/>
      <c r="E151" s="531"/>
      <c r="F151" s="531"/>
      <c r="G151" s="531"/>
      <c r="H151" s="531"/>
      <c r="I151" s="531"/>
      <c r="J151" s="531"/>
      <c r="K151" s="531"/>
      <c r="L151" s="531"/>
      <c r="M151" s="531"/>
      <c r="N151" s="531"/>
      <c r="O151" s="531"/>
      <c r="P151" s="531"/>
      <c r="Q151" s="531"/>
      <c r="R151" s="531"/>
      <c r="S151" s="531"/>
      <c r="T151" s="531"/>
      <c r="U151" s="531"/>
      <c r="V151" s="531"/>
      <c r="W151" s="531"/>
      <c r="X151" s="531"/>
      <c r="Y151" s="531"/>
      <c r="Z151" s="531"/>
      <c r="AA151" s="532"/>
    </row>
    <row r="152" spans="1:27" ht="24" customHeight="1" thickBot="1">
      <c r="A152" s="499"/>
      <c r="B152" s="453" t="s">
        <v>144</v>
      </c>
      <c r="C152" s="453"/>
      <c r="D152" s="453"/>
      <c r="E152" s="453"/>
      <c r="F152" s="453"/>
      <c r="G152" s="453"/>
      <c r="H152" s="453"/>
      <c r="I152" s="453"/>
      <c r="J152" s="453"/>
      <c r="K152" s="453"/>
      <c r="L152" s="453"/>
      <c r="M152" s="453"/>
      <c r="N152" s="453"/>
      <c r="O152" s="453"/>
      <c r="P152" s="453"/>
      <c r="Q152" s="453"/>
      <c r="R152" s="453"/>
      <c r="S152" s="453"/>
      <c r="T152" s="453"/>
      <c r="U152" s="453"/>
      <c r="V152" s="453"/>
      <c r="W152" s="453"/>
      <c r="X152" s="453"/>
      <c r="Y152" s="453"/>
      <c r="Z152" s="453"/>
      <c r="AA152" s="454"/>
    </row>
    <row r="153" spans="1:27" ht="24" customHeight="1" thickBot="1">
      <c r="A153" s="451"/>
      <c r="B153" s="427">
        <f ca="1">TODAY()</f>
        <v>42505</v>
      </c>
      <c r="C153" s="428"/>
      <c r="D153" s="428"/>
      <c r="E153" s="428"/>
      <c r="F153" s="428"/>
      <c r="G153" s="428"/>
      <c r="H153" s="428"/>
      <c r="I153" s="428"/>
      <c r="J153" s="428"/>
      <c r="K153" s="428"/>
      <c r="L153" s="428"/>
      <c r="M153" s="429"/>
      <c r="N153" s="455" t="s">
        <v>62</v>
      </c>
      <c r="O153" s="456" t="s">
        <v>63</v>
      </c>
      <c r="P153" s="457"/>
      <c r="Q153" s="458"/>
      <c r="R153" s="456" t="s">
        <v>64</v>
      </c>
      <c r="S153" s="457"/>
      <c r="T153" s="458"/>
      <c r="U153" s="456" t="s">
        <v>65</v>
      </c>
      <c r="V153" s="457"/>
      <c r="W153" s="458"/>
      <c r="X153" s="465" t="s">
        <v>66</v>
      </c>
      <c r="Y153" s="456" t="s">
        <v>67</v>
      </c>
      <c r="Z153" s="457"/>
      <c r="AA153" s="458"/>
    </row>
    <row r="154" spans="1:27" ht="24" customHeight="1" thickBot="1">
      <c r="A154" s="451"/>
      <c r="B154" s="421" t="s">
        <v>149</v>
      </c>
      <c r="C154" s="422"/>
      <c r="D154" s="422"/>
      <c r="E154" s="422"/>
      <c r="F154" s="422"/>
      <c r="G154" s="422"/>
      <c r="H154" s="422"/>
      <c r="I154" s="422"/>
      <c r="J154" s="422"/>
      <c r="K154" s="422"/>
      <c r="L154" s="422"/>
      <c r="M154" s="423"/>
      <c r="N154" s="451"/>
      <c r="O154" s="459"/>
      <c r="P154" s="460"/>
      <c r="Q154" s="461"/>
      <c r="R154" s="459"/>
      <c r="S154" s="460"/>
      <c r="T154" s="461"/>
      <c r="U154" s="459"/>
      <c r="V154" s="460"/>
      <c r="W154" s="461"/>
      <c r="X154" s="451"/>
      <c r="Y154" s="459"/>
      <c r="Z154" s="460"/>
      <c r="AA154" s="461"/>
    </row>
    <row r="155" spans="1:27" ht="24" customHeight="1" thickBot="1">
      <c r="A155" s="235" t="s">
        <v>68</v>
      </c>
      <c r="B155" s="421" t="str">
        <f>Sorsolás!E19</f>
        <v>JÁRFÁSNÉ SZABÓ RENÁTA</v>
      </c>
      <c r="C155" s="422"/>
      <c r="D155" s="422"/>
      <c r="E155" s="422"/>
      <c r="F155" s="422"/>
      <c r="G155" s="422"/>
      <c r="H155" s="422"/>
      <c r="I155" s="422"/>
      <c r="J155" s="422"/>
      <c r="K155" s="422"/>
      <c r="L155" s="422"/>
      <c r="M155" s="423"/>
      <c r="N155" s="236">
        <v>6</v>
      </c>
      <c r="O155" s="516">
        <f>Egyéni!D23</f>
        <v>83</v>
      </c>
      <c r="P155" s="517"/>
      <c r="Q155" s="518"/>
      <c r="R155" s="516">
        <f>Egyéni!E23</f>
        <v>43</v>
      </c>
      <c r="S155" s="517"/>
      <c r="T155" s="518"/>
      <c r="U155" s="516">
        <f>Egyéni!F23</f>
        <v>126</v>
      </c>
      <c r="V155" s="517"/>
      <c r="W155" s="518"/>
      <c r="X155" s="236">
        <f>Egyéni!S23</f>
        <v>2</v>
      </c>
      <c r="Y155" s="467"/>
      <c r="Z155" s="457"/>
      <c r="AA155" s="458"/>
    </row>
    <row r="156" spans="1:27" ht="24" customHeight="1" thickBot="1">
      <c r="A156" s="235" t="s">
        <v>71</v>
      </c>
      <c r="B156" s="421" t="str">
        <f>Sorsolás!E20</f>
        <v>TATABÁNYAI SC</v>
      </c>
      <c r="C156" s="422"/>
      <c r="D156" s="422"/>
      <c r="E156" s="422"/>
      <c r="F156" s="422"/>
      <c r="G156" s="422"/>
      <c r="H156" s="422"/>
      <c r="I156" s="422"/>
      <c r="J156" s="422"/>
      <c r="K156" s="422"/>
      <c r="L156" s="422"/>
      <c r="M156" s="423"/>
      <c r="N156" s="236">
        <v>5</v>
      </c>
      <c r="O156" s="516">
        <f>Egyéni!G23</f>
        <v>96</v>
      </c>
      <c r="P156" s="517"/>
      <c r="Q156" s="518"/>
      <c r="R156" s="516">
        <f>Egyéni!H23</f>
        <v>52</v>
      </c>
      <c r="S156" s="517"/>
      <c r="T156" s="518"/>
      <c r="U156" s="516">
        <f>Egyéni!I23</f>
        <v>148</v>
      </c>
      <c r="V156" s="517"/>
      <c r="W156" s="518"/>
      <c r="X156" s="242">
        <f>Egyéni!T23</f>
        <v>1</v>
      </c>
      <c r="Y156" s="467"/>
      <c r="Z156" s="468"/>
      <c r="AA156" s="469"/>
    </row>
    <row r="157" spans="1:27" ht="24" customHeight="1" thickBot="1">
      <c r="A157" s="235" t="s">
        <v>70</v>
      </c>
      <c r="B157" s="427">
        <f>Sorsolás!E21</f>
        <v>25929</v>
      </c>
      <c r="C157" s="422"/>
      <c r="D157" s="422"/>
      <c r="E157" s="422"/>
      <c r="F157" s="422"/>
      <c r="G157" s="422"/>
      <c r="H157" s="422"/>
      <c r="I157" s="422"/>
      <c r="J157" s="422"/>
      <c r="K157" s="422"/>
      <c r="L157" s="422"/>
      <c r="M157" s="423"/>
      <c r="N157" s="236">
        <v>3</v>
      </c>
      <c r="O157" s="516">
        <f>Egyéni!J23</f>
        <v>98</v>
      </c>
      <c r="P157" s="517"/>
      <c r="Q157" s="518"/>
      <c r="R157" s="516">
        <f>Egyéni!K23</f>
        <v>45</v>
      </c>
      <c r="S157" s="517"/>
      <c r="T157" s="518"/>
      <c r="U157" s="516">
        <f>Egyéni!L23</f>
        <v>143</v>
      </c>
      <c r="V157" s="517"/>
      <c r="W157" s="518"/>
      <c r="X157" s="242">
        <f>Egyéni!U23</f>
        <v>0</v>
      </c>
      <c r="Y157" s="467"/>
      <c r="Z157" s="468"/>
      <c r="AA157" s="469"/>
    </row>
    <row r="158" spans="1:27" ht="24" customHeight="1" thickBot="1">
      <c r="A158" s="235" t="s">
        <v>69</v>
      </c>
      <c r="B158" s="421">
        <f>Sorsolás!E22</f>
        <v>1318</v>
      </c>
      <c r="C158" s="422"/>
      <c r="D158" s="422"/>
      <c r="E158" s="422"/>
      <c r="F158" s="422"/>
      <c r="G158" s="422"/>
      <c r="H158" s="422"/>
      <c r="I158" s="422"/>
      <c r="J158" s="422"/>
      <c r="K158" s="422"/>
      <c r="L158" s="422"/>
      <c r="M158" s="423"/>
      <c r="N158" s="236">
        <v>4</v>
      </c>
      <c r="O158" s="516">
        <f>Egyéni!M23</f>
        <v>100</v>
      </c>
      <c r="P158" s="517"/>
      <c r="Q158" s="518"/>
      <c r="R158" s="516">
        <f>Egyéni!N23</f>
        <v>52</v>
      </c>
      <c r="S158" s="517"/>
      <c r="T158" s="518"/>
      <c r="U158" s="516">
        <f>Egyéni!O23</f>
        <v>152</v>
      </c>
      <c r="V158" s="517"/>
      <c r="W158" s="518"/>
      <c r="X158" s="242">
        <f>Egyéni!V23</f>
        <v>0</v>
      </c>
      <c r="Y158" s="467"/>
      <c r="Z158" s="468"/>
      <c r="AA158" s="469"/>
    </row>
    <row r="159" spans="1:27" ht="24" customHeight="1" thickBot="1">
      <c r="A159" s="238" t="s">
        <v>72</v>
      </c>
      <c r="B159" s="525"/>
      <c r="C159" s="526"/>
      <c r="D159" s="526"/>
      <c r="E159" s="527"/>
      <c r="F159" s="525" t="s">
        <v>73</v>
      </c>
      <c r="G159" s="526"/>
      <c r="H159" s="527"/>
      <c r="I159" s="525"/>
      <c r="J159" s="526"/>
      <c r="K159" s="526"/>
      <c r="L159" s="526"/>
      <c r="M159" s="527"/>
      <c r="N159" s="239" t="s">
        <v>65</v>
      </c>
      <c r="O159" s="507">
        <f>SUM(O155:Q158)</f>
        <v>377</v>
      </c>
      <c r="P159" s="508"/>
      <c r="Q159" s="509"/>
      <c r="R159" s="510">
        <f>SUM(R155:T158)</f>
        <v>192</v>
      </c>
      <c r="S159" s="511"/>
      <c r="T159" s="512"/>
      <c r="U159" s="513">
        <f>SUM(U155:W158)</f>
        <v>569</v>
      </c>
      <c r="V159" s="514"/>
      <c r="W159" s="515"/>
      <c r="X159" s="243">
        <f>SUM(X155:X158)</f>
        <v>3</v>
      </c>
      <c r="Y159" s="522"/>
      <c r="Z159" s="523"/>
      <c r="AA159" s="524"/>
    </row>
    <row r="160" spans="1:27" ht="12" customHeight="1" thickBot="1"/>
    <row r="161" spans="1:27" ht="24" customHeight="1" thickBot="1">
      <c r="A161" s="444" t="s">
        <v>74</v>
      </c>
      <c r="B161" s="445"/>
      <c r="C161" s="445"/>
      <c r="D161" s="445"/>
      <c r="E161" s="445"/>
      <c r="F161" s="445"/>
      <c r="G161" s="445"/>
      <c r="H161" s="445"/>
      <c r="I161" s="445"/>
      <c r="J161" s="445"/>
      <c r="K161" s="445"/>
      <c r="L161" s="445"/>
      <c r="M161" s="445"/>
      <c r="N161" s="445"/>
      <c r="O161" s="445"/>
      <c r="P161" s="445"/>
      <c r="Q161" s="445"/>
      <c r="R161" s="445"/>
      <c r="S161" s="445"/>
      <c r="T161" s="445"/>
      <c r="U161" s="445"/>
      <c r="V161" s="445"/>
      <c r="W161" s="445"/>
      <c r="X161" s="445"/>
      <c r="Y161" s="445"/>
      <c r="Z161" s="445"/>
      <c r="AA161" s="446"/>
    </row>
    <row r="162" spans="1:27" ht="24" customHeight="1" thickBot="1">
      <c r="A162" s="450"/>
      <c r="B162" s="453" t="s">
        <v>144</v>
      </c>
      <c r="C162" s="453"/>
      <c r="D162" s="453"/>
      <c r="E162" s="453"/>
      <c r="F162" s="453"/>
      <c r="G162" s="453"/>
      <c r="H162" s="453"/>
      <c r="I162" s="453"/>
      <c r="J162" s="453"/>
      <c r="K162" s="453"/>
      <c r="L162" s="453"/>
      <c r="M162" s="453"/>
      <c r="N162" s="453"/>
      <c r="O162" s="453"/>
      <c r="P162" s="453"/>
      <c r="Q162" s="453"/>
      <c r="R162" s="453"/>
      <c r="S162" s="453"/>
      <c r="T162" s="453"/>
      <c r="U162" s="453"/>
      <c r="V162" s="453"/>
      <c r="W162" s="453"/>
      <c r="X162" s="453"/>
      <c r="Y162" s="453"/>
      <c r="Z162" s="453"/>
      <c r="AA162" s="454"/>
    </row>
    <row r="163" spans="1:27" ht="24" customHeight="1" thickBot="1">
      <c r="A163" s="451"/>
      <c r="B163" s="427">
        <f ca="1">TODAY()</f>
        <v>42505</v>
      </c>
      <c r="C163" s="428"/>
      <c r="D163" s="428"/>
      <c r="E163" s="428"/>
      <c r="F163" s="428"/>
      <c r="G163" s="428"/>
      <c r="H163" s="428"/>
      <c r="I163" s="428"/>
      <c r="J163" s="428"/>
      <c r="K163" s="428"/>
      <c r="L163" s="428"/>
      <c r="M163" s="429"/>
      <c r="N163" s="455" t="s">
        <v>62</v>
      </c>
      <c r="O163" s="456" t="s">
        <v>63</v>
      </c>
      <c r="P163" s="457"/>
      <c r="Q163" s="458"/>
      <c r="R163" s="456" t="s">
        <v>64</v>
      </c>
      <c r="S163" s="457"/>
      <c r="T163" s="458"/>
      <c r="U163" s="456" t="s">
        <v>65</v>
      </c>
      <c r="V163" s="457"/>
      <c r="W163" s="458"/>
      <c r="X163" s="465" t="s">
        <v>66</v>
      </c>
      <c r="Y163" s="456" t="s">
        <v>67</v>
      </c>
      <c r="Z163" s="457"/>
      <c r="AA163" s="458"/>
    </row>
    <row r="164" spans="1:27" ht="24" customHeight="1" thickBot="1">
      <c r="A164" s="451"/>
      <c r="B164" s="421" t="s">
        <v>149</v>
      </c>
      <c r="C164" s="422"/>
      <c r="D164" s="422"/>
      <c r="E164" s="422"/>
      <c r="F164" s="422"/>
      <c r="G164" s="422"/>
      <c r="H164" s="422"/>
      <c r="I164" s="422"/>
      <c r="J164" s="422"/>
      <c r="K164" s="422"/>
      <c r="L164" s="422"/>
      <c r="M164" s="423"/>
      <c r="N164" s="451"/>
      <c r="O164" s="459"/>
      <c r="P164" s="460"/>
      <c r="Q164" s="461"/>
      <c r="R164" s="459"/>
      <c r="S164" s="460"/>
      <c r="T164" s="461"/>
      <c r="U164" s="459"/>
      <c r="V164" s="460"/>
      <c r="W164" s="461"/>
      <c r="X164" s="451"/>
      <c r="Y164" s="459"/>
      <c r="Z164" s="460"/>
      <c r="AA164" s="461"/>
    </row>
    <row r="165" spans="1:27" ht="24" customHeight="1" thickBot="1">
      <c r="A165" s="235" t="s">
        <v>68</v>
      </c>
      <c r="B165" s="421" t="str">
        <f>Sorsolás!B23</f>
        <v>ZSIROS ANDREA</v>
      </c>
      <c r="C165" s="422"/>
      <c r="D165" s="422"/>
      <c r="E165" s="422"/>
      <c r="F165" s="422"/>
      <c r="G165" s="422"/>
      <c r="H165" s="422"/>
      <c r="I165" s="422"/>
      <c r="J165" s="422"/>
      <c r="K165" s="422"/>
      <c r="L165" s="422"/>
      <c r="M165" s="423"/>
      <c r="N165" s="236">
        <v>3</v>
      </c>
      <c r="O165" s="516">
        <f>Egyéni!D24</f>
        <v>100</v>
      </c>
      <c r="P165" s="517"/>
      <c r="Q165" s="518"/>
      <c r="R165" s="516">
        <f>Egyéni!E24</f>
        <v>53</v>
      </c>
      <c r="S165" s="517"/>
      <c r="T165" s="518"/>
      <c r="U165" s="516">
        <f>Egyéni!F24</f>
        <v>153</v>
      </c>
      <c r="V165" s="517"/>
      <c r="W165" s="518"/>
      <c r="X165" s="236">
        <f>Egyéni!S24</f>
        <v>0</v>
      </c>
      <c r="Y165" s="467"/>
      <c r="Z165" s="457"/>
      <c r="AA165" s="458"/>
    </row>
    <row r="166" spans="1:27" ht="24" customHeight="1" thickBot="1">
      <c r="A166" s="235" t="s">
        <v>71</v>
      </c>
      <c r="B166" s="421" t="str">
        <f>Sorsolás!B24</f>
        <v>TATABÁNYAI SC</v>
      </c>
      <c r="C166" s="422"/>
      <c r="D166" s="422"/>
      <c r="E166" s="422"/>
      <c r="F166" s="422"/>
      <c r="G166" s="422"/>
      <c r="H166" s="422"/>
      <c r="I166" s="422"/>
      <c r="J166" s="422"/>
      <c r="K166" s="422"/>
      <c r="L166" s="422"/>
      <c r="M166" s="423"/>
      <c r="N166" s="236">
        <v>4</v>
      </c>
      <c r="O166" s="516">
        <f>Egyéni!G24</f>
        <v>82</v>
      </c>
      <c r="P166" s="517"/>
      <c r="Q166" s="518"/>
      <c r="R166" s="516">
        <f>Egyéni!H24</f>
        <v>40</v>
      </c>
      <c r="S166" s="517"/>
      <c r="T166" s="518"/>
      <c r="U166" s="516">
        <f>Egyéni!I24</f>
        <v>122</v>
      </c>
      <c r="V166" s="517"/>
      <c r="W166" s="518"/>
      <c r="X166" s="242">
        <f>Egyéni!T24</f>
        <v>0</v>
      </c>
      <c r="Y166" s="467"/>
      <c r="Z166" s="468"/>
      <c r="AA166" s="469"/>
    </row>
    <row r="167" spans="1:27" ht="24" customHeight="1" thickBot="1">
      <c r="A167" s="235" t="s">
        <v>70</v>
      </c>
      <c r="B167" s="427">
        <f>Sorsolás!B25</f>
        <v>32026</v>
      </c>
      <c r="C167" s="422"/>
      <c r="D167" s="422"/>
      <c r="E167" s="422"/>
      <c r="F167" s="422"/>
      <c r="G167" s="422"/>
      <c r="H167" s="422"/>
      <c r="I167" s="422"/>
      <c r="J167" s="422"/>
      <c r="K167" s="422"/>
      <c r="L167" s="422"/>
      <c r="M167" s="423"/>
      <c r="N167" s="236">
        <v>6</v>
      </c>
      <c r="O167" s="516">
        <f>Egyéni!J24</f>
        <v>85</v>
      </c>
      <c r="P167" s="517"/>
      <c r="Q167" s="518"/>
      <c r="R167" s="516">
        <f>Egyéni!K24</f>
        <v>49</v>
      </c>
      <c r="S167" s="517"/>
      <c r="T167" s="518"/>
      <c r="U167" s="516">
        <f>Egyéni!L24</f>
        <v>134</v>
      </c>
      <c r="V167" s="517"/>
      <c r="W167" s="518"/>
      <c r="X167" s="242">
        <f>Egyéni!U24</f>
        <v>0</v>
      </c>
      <c r="Y167" s="467"/>
      <c r="Z167" s="468"/>
      <c r="AA167" s="469"/>
    </row>
    <row r="168" spans="1:27" ht="24" customHeight="1" thickBot="1">
      <c r="A168" s="235" t="s">
        <v>69</v>
      </c>
      <c r="B168" s="421">
        <f>Sorsolás!B26</f>
        <v>4852</v>
      </c>
      <c r="C168" s="422"/>
      <c r="D168" s="422"/>
      <c r="E168" s="422"/>
      <c r="F168" s="422"/>
      <c r="G168" s="422"/>
      <c r="H168" s="422"/>
      <c r="I168" s="422"/>
      <c r="J168" s="422"/>
      <c r="K168" s="422"/>
      <c r="L168" s="422"/>
      <c r="M168" s="423"/>
      <c r="N168" s="236">
        <v>5</v>
      </c>
      <c r="O168" s="516">
        <f>Egyéni!M24</f>
        <v>96</v>
      </c>
      <c r="P168" s="517"/>
      <c r="Q168" s="518"/>
      <c r="R168" s="516">
        <f>Egyéni!N24</f>
        <v>62</v>
      </c>
      <c r="S168" s="517"/>
      <c r="T168" s="518"/>
      <c r="U168" s="516">
        <f>Egyéni!O24</f>
        <v>158</v>
      </c>
      <c r="V168" s="517"/>
      <c r="W168" s="518"/>
      <c r="X168" s="242">
        <f>Egyéni!V24</f>
        <v>0</v>
      </c>
      <c r="Y168" s="467"/>
      <c r="Z168" s="468"/>
      <c r="AA168" s="469"/>
    </row>
    <row r="169" spans="1:27" ht="24" customHeight="1" thickBot="1">
      <c r="A169" s="238" t="s">
        <v>72</v>
      </c>
      <c r="B169" s="525"/>
      <c r="C169" s="526"/>
      <c r="D169" s="526"/>
      <c r="E169" s="527"/>
      <c r="F169" s="525" t="s">
        <v>73</v>
      </c>
      <c r="G169" s="526"/>
      <c r="H169" s="527"/>
      <c r="I169" s="525"/>
      <c r="J169" s="526"/>
      <c r="K169" s="526"/>
      <c r="L169" s="526"/>
      <c r="M169" s="527"/>
      <c r="N169" s="239" t="s">
        <v>65</v>
      </c>
      <c r="O169" s="507">
        <f>SUM(O165:Q168)</f>
        <v>363</v>
      </c>
      <c r="P169" s="508"/>
      <c r="Q169" s="509"/>
      <c r="R169" s="510">
        <f>SUM(R165:T168)</f>
        <v>204</v>
      </c>
      <c r="S169" s="511"/>
      <c r="T169" s="512"/>
      <c r="U169" s="513">
        <f>SUM(U165:W168)</f>
        <v>567</v>
      </c>
      <c r="V169" s="514"/>
      <c r="W169" s="515"/>
      <c r="X169" s="243">
        <f>SUM(X165:X168)</f>
        <v>0</v>
      </c>
      <c r="Y169" s="522"/>
      <c r="Z169" s="523"/>
      <c r="AA169" s="524"/>
    </row>
    <row r="170" spans="1:27" ht="12" customHeight="1" thickBot="1"/>
    <row r="171" spans="1:27" ht="24" customHeight="1" thickBot="1">
      <c r="A171" s="530" t="s">
        <v>74</v>
      </c>
      <c r="B171" s="531"/>
      <c r="C171" s="531"/>
      <c r="D171" s="531"/>
      <c r="E171" s="531"/>
      <c r="F171" s="531"/>
      <c r="G171" s="531"/>
      <c r="H171" s="531"/>
      <c r="I171" s="531"/>
      <c r="J171" s="531"/>
      <c r="K171" s="531"/>
      <c r="L171" s="531"/>
      <c r="M171" s="531"/>
      <c r="N171" s="531"/>
      <c r="O171" s="531"/>
      <c r="P171" s="531"/>
      <c r="Q171" s="531"/>
      <c r="R171" s="531"/>
      <c r="S171" s="531"/>
      <c r="T171" s="531"/>
      <c r="U171" s="531"/>
      <c r="V171" s="531"/>
      <c r="W171" s="531"/>
      <c r="X171" s="531"/>
      <c r="Y171" s="531"/>
      <c r="Z171" s="531"/>
      <c r="AA171" s="532"/>
    </row>
    <row r="172" spans="1:27" ht="24" customHeight="1" thickBot="1">
      <c r="A172" s="499"/>
      <c r="B172" s="453" t="s">
        <v>144</v>
      </c>
      <c r="C172" s="453"/>
      <c r="D172" s="453"/>
      <c r="E172" s="453"/>
      <c r="F172" s="453"/>
      <c r="G172" s="453"/>
      <c r="H172" s="453"/>
      <c r="I172" s="453"/>
      <c r="J172" s="453"/>
      <c r="K172" s="453"/>
      <c r="L172" s="453"/>
      <c r="M172" s="453"/>
      <c r="N172" s="453"/>
      <c r="O172" s="453"/>
      <c r="P172" s="453"/>
      <c r="Q172" s="453"/>
      <c r="R172" s="453"/>
      <c r="S172" s="453"/>
      <c r="T172" s="453"/>
      <c r="U172" s="453"/>
      <c r="V172" s="453"/>
      <c r="W172" s="453"/>
      <c r="X172" s="453"/>
      <c r="Y172" s="453"/>
      <c r="Z172" s="453"/>
      <c r="AA172" s="454"/>
    </row>
    <row r="173" spans="1:27" ht="24" customHeight="1" thickBot="1">
      <c r="A173" s="451"/>
      <c r="B173" s="427">
        <f ca="1">TODAY()</f>
        <v>42505</v>
      </c>
      <c r="C173" s="428"/>
      <c r="D173" s="428"/>
      <c r="E173" s="428"/>
      <c r="F173" s="428"/>
      <c r="G173" s="428"/>
      <c r="H173" s="428"/>
      <c r="I173" s="428"/>
      <c r="J173" s="428"/>
      <c r="K173" s="428"/>
      <c r="L173" s="428"/>
      <c r="M173" s="429"/>
      <c r="N173" s="455" t="s">
        <v>62</v>
      </c>
      <c r="O173" s="456" t="s">
        <v>63</v>
      </c>
      <c r="P173" s="457"/>
      <c r="Q173" s="458"/>
      <c r="R173" s="456" t="s">
        <v>64</v>
      </c>
      <c r="S173" s="457"/>
      <c r="T173" s="458"/>
      <c r="U173" s="456" t="s">
        <v>65</v>
      </c>
      <c r="V173" s="457"/>
      <c r="W173" s="458"/>
      <c r="X173" s="465" t="s">
        <v>66</v>
      </c>
      <c r="Y173" s="456" t="s">
        <v>67</v>
      </c>
      <c r="Z173" s="457"/>
      <c r="AA173" s="458"/>
    </row>
    <row r="174" spans="1:27" ht="24" customHeight="1" thickBot="1">
      <c r="A174" s="451"/>
      <c r="B174" s="421" t="s">
        <v>149</v>
      </c>
      <c r="C174" s="422"/>
      <c r="D174" s="422"/>
      <c r="E174" s="422"/>
      <c r="F174" s="422"/>
      <c r="G174" s="422"/>
      <c r="H174" s="422"/>
      <c r="I174" s="422"/>
      <c r="J174" s="422"/>
      <c r="K174" s="422"/>
      <c r="L174" s="422"/>
      <c r="M174" s="423"/>
      <c r="N174" s="451"/>
      <c r="O174" s="459"/>
      <c r="P174" s="460"/>
      <c r="Q174" s="461"/>
      <c r="R174" s="459"/>
      <c r="S174" s="460"/>
      <c r="T174" s="461"/>
      <c r="U174" s="459"/>
      <c r="V174" s="460"/>
      <c r="W174" s="461"/>
      <c r="X174" s="451"/>
      <c r="Y174" s="459"/>
      <c r="Z174" s="460"/>
      <c r="AA174" s="461"/>
    </row>
    <row r="175" spans="1:27" ht="24" customHeight="1" thickBot="1">
      <c r="A175" s="235" t="s">
        <v>68</v>
      </c>
      <c r="B175" s="421" t="str">
        <f>Sorsolás!C23</f>
        <v>SZALÁNCZY KITTY</v>
      </c>
      <c r="C175" s="422"/>
      <c r="D175" s="422"/>
      <c r="E175" s="422"/>
      <c r="F175" s="422"/>
      <c r="G175" s="422"/>
      <c r="H175" s="422"/>
      <c r="I175" s="422"/>
      <c r="J175" s="422"/>
      <c r="K175" s="422"/>
      <c r="L175" s="422"/>
      <c r="M175" s="423"/>
      <c r="N175" s="236">
        <v>4</v>
      </c>
      <c r="O175" s="516">
        <f>Egyéni!D25</f>
        <v>87</v>
      </c>
      <c r="P175" s="517"/>
      <c r="Q175" s="518"/>
      <c r="R175" s="516">
        <f>Egyéni!E25</f>
        <v>44</v>
      </c>
      <c r="S175" s="517"/>
      <c r="T175" s="518"/>
      <c r="U175" s="516">
        <f>Egyéni!F25</f>
        <v>131</v>
      </c>
      <c r="V175" s="517"/>
      <c r="W175" s="518"/>
      <c r="X175" s="236">
        <f>Egyéni!S25</f>
        <v>2</v>
      </c>
      <c r="Y175" s="467"/>
      <c r="Z175" s="457"/>
      <c r="AA175" s="458"/>
    </row>
    <row r="176" spans="1:27" ht="24" customHeight="1" thickBot="1">
      <c r="A176" s="235" t="s">
        <v>71</v>
      </c>
      <c r="B176" s="421" t="str">
        <f>Sorsolás!C24</f>
        <v>SK GÖC</v>
      </c>
      <c r="C176" s="422"/>
      <c r="D176" s="422"/>
      <c r="E176" s="422"/>
      <c r="F176" s="422"/>
      <c r="G176" s="422"/>
      <c r="H176" s="422"/>
      <c r="I176" s="422"/>
      <c r="J176" s="422"/>
      <c r="K176" s="422"/>
      <c r="L176" s="422"/>
      <c r="M176" s="423"/>
      <c r="N176" s="236">
        <v>3</v>
      </c>
      <c r="O176" s="516">
        <f>Egyéni!G25</f>
        <v>80</v>
      </c>
      <c r="P176" s="517"/>
      <c r="Q176" s="518"/>
      <c r="R176" s="516">
        <f>Egyéni!H25</f>
        <v>52</v>
      </c>
      <c r="S176" s="517"/>
      <c r="T176" s="518"/>
      <c r="U176" s="516">
        <f>Egyéni!I25</f>
        <v>132</v>
      </c>
      <c r="V176" s="517"/>
      <c r="W176" s="518"/>
      <c r="X176" s="242">
        <f>Egyéni!T25</f>
        <v>0</v>
      </c>
      <c r="Y176" s="467"/>
      <c r="Z176" s="468"/>
      <c r="AA176" s="469"/>
    </row>
    <row r="177" spans="1:27" ht="24" customHeight="1" thickBot="1">
      <c r="A177" s="235" t="s">
        <v>70</v>
      </c>
      <c r="B177" s="427" t="str">
        <f>Sorsolás!C25</f>
        <v>C25</v>
      </c>
      <c r="C177" s="422"/>
      <c r="D177" s="422"/>
      <c r="E177" s="422"/>
      <c r="F177" s="422"/>
      <c r="G177" s="422"/>
      <c r="H177" s="422"/>
      <c r="I177" s="422"/>
      <c r="J177" s="422"/>
      <c r="K177" s="422"/>
      <c r="L177" s="422"/>
      <c r="M177" s="423"/>
      <c r="N177" s="236">
        <v>5</v>
      </c>
      <c r="O177" s="516">
        <f>Egyéni!J25</f>
        <v>99</v>
      </c>
      <c r="P177" s="517"/>
      <c r="Q177" s="518"/>
      <c r="R177" s="516">
        <f>Egyéni!K25</f>
        <v>45</v>
      </c>
      <c r="S177" s="517"/>
      <c r="T177" s="518"/>
      <c r="U177" s="516">
        <f>Egyéni!L25</f>
        <v>144</v>
      </c>
      <c r="V177" s="517"/>
      <c r="W177" s="518"/>
      <c r="X177" s="242">
        <f>Egyéni!U25</f>
        <v>0</v>
      </c>
      <c r="Y177" s="467"/>
      <c r="Z177" s="468"/>
      <c r="AA177" s="469"/>
    </row>
    <row r="178" spans="1:27" ht="24" customHeight="1" thickBot="1">
      <c r="A178" s="235" t="s">
        <v>69</v>
      </c>
      <c r="B178" s="421" t="str">
        <f>Sorsolás!C26</f>
        <v>C26</v>
      </c>
      <c r="C178" s="422"/>
      <c r="D178" s="422"/>
      <c r="E178" s="422"/>
      <c r="F178" s="422"/>
      <c r="G178" s="422"/>
      <c r="H178" s="422"/>
      <c r="I178" s="422"/>
      <c r="J178" s="422"/>
      <c r="K178" s="422"/>
      <c r="L178" s="422"/>
      <c r="M178" s="423"/>
      <c r="N178" s="236">
        <v>6</v>
      </c>
      <c r="O178" s="516">
        <f>Egyéni!M25</f>
        <v>90</v>
      </c>
      <c r="P178" s="517"/>
      <c r="Q178" s="518"/>
      <c r="R178" s="516">
        <f>Egyéni!N25</f>
        <v>61</v>
      </c>
      <c r="S178" s="517"/>
      <c r="T178" s="518"/>
      <c r="U178" s="516">
        <f>Egyéni!O25</f>
        <v>151</v>
      </c>
      <c r="V178" s="517"/>
      <c r="W178" s="518"/>
      <c r="X178" s="242">
        <f>Egyéni!V25</f>
        <v>0</v>
      </c>
      <c r="Y178" s="467"/>
      <c r="Z178" s="468"/>
      <c r="AA178" s="469"/>
    </row>
    <row r="179" spans="1:27" ht="24" customHeight="1" thickBot="1">
      <c r="A179" s="238" t="s">
        <v>72</v>
      </c>
      <c r="B179" s="525"/>
      <c r="C179" s="526"/>
      <c r="D179" s="526"/>
      <c r="E179" s="527"/>
      <c r="F179" s="525" t="s">
        <v>73</v>
      </c>
      <c r="G179" s="526"/>
      <c r="H179" s="527"/>
      <c r="I179" s="525"/>
      <c r="J179" s="526"/>
      <c r="K179" s="526"/>
      <c r="L179" s="526"/>
      <c r="M179" s="527"/>
      <c r="N179" s="239" t="s">
        <v>65</v>
      </c>
      <c r="O179" s="507">
        <f>SUM(O175:Q178)</f>
        <v>356</v>
      </c>
      <c r="P179" s="508"/>
      <c r="Q179" s="509"/>
      <c r="R179" s="510">
        <f>SUM(R175:T178)</f>
        <v>202</v>
      </c>
      <c r="S179" s="511"/>
      <c r="T179" s="512"/>
      <c r="U179" s="513">
        <f>SUM(U175:W178)</f>
        <v>558</v>
      </c>
      <c r="V179" s="514"/>
      <c r="W179" s="515"/>
      <c r="X179" s="243">
        <f>SUM(X175:X178)</f>
        <v>2</v>
      </c>
      <c r="Y179" s="522"/>
      <c r="Z179" s="523"/>
      <c r="AA179" s="524"/>
    </row>
    <row r="180" spans="1:27" ht="12" customHeight="1" thickBot="1"/>
    <row r="181" spans="1:27" ht="24" customHeight="1" thickBot="1">
      <c r="A181" s="444" t="s">
        <v>74</v>
      </c>
      <c r="B181" s="445"/>
      <c r="C181" s="445"/>
      <c r="D181" s="445"/>
      <c r="E181" s="445"/>
      <c r="F181" s="445"/>
      <c r="G181" s="445"/>
      <c r="H181" s="445"/>
      <c r="I181" s="445"/>
      <c r="J181" s="445"/>
      <c r="K181" s="445"/>
      <c r="L181" s="445"/>
      <c r="M181" s="445"/>
      <c r="N181" s="445"/>
      <c r="O181" s="445"/>
      <c r="P181" s="445"/>
      <c r="Q181" s="445"/>
      <c r="R181" s="445"/>
      <c r="S181" s="445"/>
      <c r="T181" s="445"/>
      <c r="U181" s="445"/>
      <c r="V181" s="445"/>
      <c r="W181" s="445"/>
      <c r="X181" s="445"/>
      <c r="Y181" s="445"/>
      <c r="Z181" s="445"/>
      <c r="AA181" s="446"/>
    </row>
    <row r="182" spans="1:27" ht="24" customHeight="1" thickBot="1">
      <c r="A182" s="450"/>
      <c r="B182" s="453" t="s">
        <v>144</v>
      </c>
      <c r="C182" s="453"/>
      <c r="D182" s="453"/>
      <c r="E182" s="453"/>
      <c r="F182" s="453"/>
      <c r="G182" s="453"/>
      <c r="H182" s="453"/>
      <c r="I182" s="453"/>
      <c r="J182" s="453"/>
      <c r="K182" s="453"/>
      <c r="L182" s="453"/>
      <c r="M182" s="453"/>
      <c r="N182" s="453"/>
      <c r="O182" s="453"/>
      <c r="P182" s="453"/>
      <c r="Q182" s="453"/>
      <c r="R182" s="453"/>
      <c r="S182" s="453"/>
      <c r="T182" s="453"/>
      <c r="U182" s="453"/>
      <c r="V182" s="453"/>
      <c r="W182" s="453"/>
      <c r="X182" s="453"/>
      <c r="Y182" s="453"/>
      <c r="Z182" s="453"/>
      <c r="AA182" s="454"/>
    </row>
    <row r="183" spans="1:27" ht="24" customHeight="1" thickBot="1">
      <c r="A183" s="451"/>
      <c r="B183" s="427">
        <f ca="1">TODAY()</f>
        <v>42505</v>
      </c>
      <c r="C183" s="428"/>
      <c r="D183" s="428"/>
      <c r="E183" s="428"/>
      <c r="F183" s="428"/>
      <c r="G183" s="428"/>
      <c r="H183" s="428"/>
      <c r="I183" s="428"/>
      <c r="J183" s="428"/>
      <c r="K183" s="428"/>
      <c r="L183" s="428"/>
      <c r="M183" s="429"/>
      <c r="N183" s="455" t="s">
        <v>62</v>
      </c>
      <c r="O183" s="456" t="s">
        <v>63</v>
      </c>
      <c r="P183" s="457"/>
      <c r="Q183" s="458"/>
      <c r="R183" s="456" t="s">
        <v>64</v>
      </c>
      <c r="S183" s="457"/>
      <c r="T183" s="458"/>
      <c r="U183" s="456" t="s">
        <v>65</v>
      </c>
      <c r="V183" s="457"/>
      <c r="W183" s="458"/>
      <c r="X183" s="465" t="s">
        <v>66</v>
      </c>
      <c r="Y183" s="456" t="s">
        <v>67</v>
      </c>
      <c r="Z183" s="457"/>
      <c r="AA183" s="458"/>
    </row>
    <row r="184" spans="1:27" ht="24" customHeight="1" thickBot="1">
      <c r="A184" s="451"/>
      <c r="B184" s="421" t="s">
        <v>149</v>
      </c>
      <c r="C184" s="422"/>
      <c r="D184" s="422"/>
      <c r="E184" s="422"/>
      <c r="F184" s="422"/>
      <c r="G184" s="422"/>
      <c r="H184" s="422"/>
      <c r="I184" s="422"/>
      <c r="J184" s="422"/>
      <c r="K184" s="422"/>
      <c r="L184" s="422"/>
      <c r="M184" s="423"/>
      <c r="N184" s="451"/>
      <c r="O184" s="459"/>
      <c r="P184" s="460"/>
      <c r="Q184" s="461"/>
      <c r="R184" s="459"/>
      <c r="S184" s="460"/>
      <c r="T184" s="461"/>
      <c r="U184" s="459"/>
      <c r="V184" s="460"/>
      <c r="W184" s="461"/>
      <c r="X184" s="451"/>
      <c r="Y184" s="459"/>
      <c r="Z184" s="460"/>
      <c r="AA184" s="461"/>
    </row>
    <row r="185" spans="1:27" ht="24" customHeight="1" thickBot="1">
      <c r="A185" s="235" t="s">
        <v>68</v>
      </c>
      <c r="B185" s="421" t="str">
        <f>Sorsolás!D23</f>
        <v>NÉMETHNÉ KATONA BEÁTA</v>
      </c>
      <c r="C185" s="422"/>
      <c r="D185" s="422"/>
      <c r="E185" s="422"/>
      <c r="F185" s="422"/>
      <c r="G185" s="422"/>
      <c r="H185" s="422"/>
      <c r="I185" s="422"/>
      <c r="J185" s="422"/>
      <c r="K185" s="422"/>
      <c r="L185" s="422"/>
      <c r="M185" s="423"/>
      <c r="N185" s="236">
        <v>5</v>
      </c>
      <c r="O185" s="516">
        <f>Egyéni!D26</f>
        <v>98</v>
      </c>
      <c r="P185" s="517"/>
      <c r="Q185" s="518"/>
      <c r="R185" s="516">
        <f>Egyéni!E26</f>
        <v>61</v>
      </c>
      <c r="S185" s="517"/>
      <c r="T185" s="518"/>
      <c r="U185" s="516">
        <f>Egyéni!F26</f>
        <v>159</v>
      </c>
      <c r="V185" s="517"/>
      <c r="W185" s="518"/>
      <c r="X185" s="236">
        <f>Egyéni!S26</f>
        <v>0</v>
      </c>
      <c r="Y185" s="467"/>
      <c r="Z185" s="457"/>
      <c r="AA185" s="458"/>
    </row>
    <row r="186" spans="1:27" ht="24" customHeight="1" thickBot="1">
      <c r="A186" s="235" t="s">
        <v>71</v>
      </c>
      <c r="B186" s="421" t="str">
        <f>Sorsolás!D24</f>
        <v>TATABÁNYAI SC</v>
      </c>
      <c r="C186" s="422"/>
      <c r="D186" s="422"/>
      <c r="E186" s="422"/>
      <c r="F186" s="422"/>
      <c r="G186" s="422"/>
      <c r="H186" s="422"/>
      <c r="I186" s="422"/>
      <c r="J186" s="422"/>
      <c r="K186" s="422"/>
      <c r="L186" s="422"/>
      <c r="M186" s="423"/>
      <c r="N186" s="236">
        <v>6</v>
      </c>
      <c r="O186" s="516">
        <f>Egyéni!G26</f>
        <v>79</v>
      </c>
      <c r="P186" s="517"/>
      <c r="Q186" s="518"/>
      <c r="R186" s="516">
        <f>Egyéni!H26</f>
        <v>31</v>
      </c>
      <c r="S186" s="517"/>
      <c r="T186" s="518"/>
      <c r="U186" s="516">
        <f>Egyéni!I26</f>
        <v>110</v>
      </c>
      <c r="V186" s="517"/>
      <c r="W186" s="518"/>
      <c r="X186" s="242">
        <f>Egyéni!T26</f>
        <v>2</v>
      </c>
      <c r="Y186" s="467"/>
      <c r="Z186" s="468"/>
      <c r="AA186" s="469"/>
    </row>
    <row r="187" spans="1:27" ht="24" customHeight="1" thickBot="1">
      <c r="A187" s="235" t="s">
        <v>70</v>
      </c>
      <c r="B187" s="427">
        <f>Sorsolás!D25</f>
        <v>29229</v>
      </c>
      <c r="C187" s="422"/>
      <c r="D187" s="422"/>
      <c r="E187" s="422"/>
      <c r="F187" s="422"/>
      <c r="G187" s="422"/>
      <c r="H187" s="422"/>
      <c r="I187" s="422"/>
      <c r="J187" s="422"/>
      <c r="K187" s="422"/>
      <c r="L187" s="422"/>
      <c r="M187" s="423"/>
      <c r="N187" s="236">
        <v>4</v>
      </c>
      <c r="O187" s="516">
        <f>Egyéni!J26</f>
        <v>93</v>
      </c>
      <c r="P187" s="517"/>
      <c r="Q187" s="518"/>
      <c r="R187" s="516">
        <f>Egyéni!K26</f>
        <v>36</v>
      </c>
      <c r="S187" s="517"/>
      <c r="T187" s="518"/>
      <c r="U187" s="516">
        <f>Egyéni!L26</f>
        <v>129</v>
      </c>
      <c r="V187" s="517"/>
      <c r="W187" s="518"/>
      <c r="X187" s="242">
        <f>Egyéni!U26</f>
        <v>1</v>
      </c>
      <c r="Y187" s="467"/>
      <c r="Z187" s="468"/>
      <c r="AA187" s="469"/>
    </row>
    <row r="188" spans="1:27" ht="24" customHeight="1" thickBot="1">
      <c r="A188" s="235" t="s">
        <v>69</v>
      </c>
      <c r="B188" s="421">
        <f>Sorsolás!D26</f>
        <v>1319</v>
      </c>
      <c r="C188" s="422"/>
      <c r="D188" s="422"/>
      <c r="E188" s="422"/>
      <c r="F188" s="422"/>
      <c r="G188" s="422"/>
      <c r="H188" s="422"/>
      <c r="I188" s="422"/>
      <c r="J188" s="422"/>
      <c r="K188" s="422"/>
      <c r="L188" s="422"/>
      <c r="M188" s="423"/>
      <c r="N188" s="236">
        <v>3</v>
      </c>
      <c r="O188" s="516">
        <f>Egyéni!M26</f>
        <v>104</v>
      </c>
      <c r="P188" s="517"/>
      <c r="Q188" s="518"/>
      <c r="R188" s="516">
        <f>Egyéni!N26</f>
        <v>53</v>
      </c>
      <c r="S188" s="517"/>
      <c r="T188" s="518"/>
      <c r="U188" s="516">
        <f>Egyéni!O26</f>
        <v>157</v>
      </c>
      <c r="V188" s="517"/>
      <c r="W188" s="518"/>
      <c r="X188" s="242">
        <f>Egyéni!V26</f>
        <v>0</v>
      </c>
      <c r="Y188" s="467"/>
      <c r="Z188" s="468"/>
      <c r="AA188" s="469"/>
    </row>
    <row r="189" spans="1:27" ht="24" customHeight="1" thickBot="1">
      <c r="A189" s="238" t="s">
        <v>72</v>
      </c>
      <c r="B189" s="525"/>
      <c r="C189" s="526"/>
      <c r="D189" s="526"/>
      <c r="E189" s="527"/>
      <c r="F189" s="525" t="s">
        <v>73</v>
      </c>
      <c r="G189" s="526"/>
      <c r="H189" s="527"/>
      <c r="I189" s="525"/>
      <c r="J189" s="526"/>
      <c r="K189" s="526"/>
      <c r="L189" s="526"/>
      <c r="M189" s="527"/>
      <c r="N189" s="239" t="s">
        <v>65</v>
      </c>
      <c r="O189" s="507">
        <f>SUM(O185:Q188)</f>
        <v>374</v>
      </c>
      <c r="P189" s="508"/>
      <c r="Q189" s="509"/>
      <c r="R189" s="510">
        <f>SUM(R185:T188)</f>
        <v>181</v>
      </c>
      <c r="S189" s="511"/>
      <c r="T189" s="512"/>
      <c r="U189" s="513">
        <f>SUM(U185:W188)</f>
        <v>555</v>
      </c>
      <c r="V189" s="514"/>
      <c r="W189" s="515"/>
      <c r="X189" s="243">
        <f>SUM(X185:X188)</f>
        <v>3</v>
      </c>
      <c r="Y189" s="522"/>
      <c r="Z189" s="523"/>
      <c r="AA189" s="524"/>
    </row>
    <row r="190" spans="1:27" ht="12" customHeight="1" thickBot="1"/>
    <row r="191" spans="1:27" ht="24" customHeight="1" thickBot="1">
      <c r="A191" s="530" t="s">
        <v>74</v>
      </c>
      <c r="B191" s="531"/>
      <c r="C191" s="531"/>
      <c r="D191" s="531"/>
      <c r="E191" s="531"/>
      <c r="F191" s="531"/>
      <c r="G191" s="531"/>
      <c r="H191" s="531"/>
      <c r="I191" s="531"/>
      <c r="J191" s="531"/>
      <c r="K191" s="531"/>
      <c r="L191" s="531"/>
      <c r="M191" s="531"/>
      <c r="N191" s="531"/>
      <c r="O191" s="531"/>
      <c r="P191" s="531"/>
      <c r="Q191" s="531"/>
      <c r="R191" s="531"/>
      <c r="S191" s="531"/>
      <c r="T191" s="531"/>
      <c r="U191" s="531"/>
      <c r="V191" s="531"/>
      <c r="W191" s="531"/>
      <c r="X191" s="531"/>
      <c r="Y191" s="531"/>
      <c r="Z191" s="531"/>
      <c r="AA191" s="532"/>
    </row>
    <row r="192" spans="1:27" ht="24" customHeight="1" thickBot="1">
      <c r="A192" s="499"/>
      <c r="B192" s="453" t="s">
        <v>144</v>
      </c>
      <c r="C192" s="453"/>
      <c r="D192" s="453"/>
      <c r="E192" s="453"/>
      <c r="F192" s="453"/>
      <c r="G192" s="453"/>
      <c r="H192" s="453"/>
      <c r="I192" s="453"/>
      <c r="J192" s="453"/>
      <c r="K192" s="453"/>
      <c r="L192" s="453"/>
      <c r="M192" s="453"/>
      <c r="N192" s="453"/>
      <c r="O192" s="453"/>
      <c r="P192" s="453"/>
      <c r="Q192" s="453"/>
      <c r="R192" s="453"/>
      <c r="S192" s="453"/>
      <c r="T192" s="453"/>
      <c r="U192" s="453"/>
      <c r="V192" s="453"/>
      <c r="W192" s="453"/>
      <c r="X192" s="453"/>
      <c r="Y192" s="453"/>
      <c r="Z192" s="453"/>
      <c r="AA192" s="454"/>
    </row>
    <row r="193" spans="1:27" ht="24" customHeight="1" thickBot="1">
      <c r="A193" s="451"/>
      <c r="B193" s="427">
        <f ca="1">TODAY()</f>
        <v>42505</v>
      </c>
      <c r="C193" s="428"/>
      <c r="D193" s="428"/>
      <c r="E193" s="428"/>
      <c r="F193" s="428"/>
      <c r="G193" s="428"/>
      <c r="H193" s="428"/>
      <c r="I193" s="428"/>
      <c r="J193" s="428"/>
      <c r="K193" s="428"/>
      <c r="L193" s="428"/>
      <c r="M193" s="429"/>
      <c r="N193" s="455" t="s">
        <v>62</v>
      </c>
      <c r="O193" s="456" t="s">
        <v>63</v>
      </c>
      <c r="P193" s="457"/>
      <c r="Q193" s="458"/>
      <c r="R193" s="456" t="s">
        <v>64</v>
      </c>
      <c r="S193" s="457"/>
      <c r="T193" s="458"/>
      <c r="U193" s="456" t="s">
        <v>65</v>
      </c>
      <c r="V193" s="457"/>
      <c r="W193" s="458"/>
      <c r="X193" s="465" t="s">
        <v>66</v>
      </c>
      <c r="Y193" s="456" t="s">
        <v>67</v>
      </c>
      <c r="Z193" s="457"/>
      <c r="AA193" s="458"/>
    </row>
    <row r="194" spans="1:27" ht="24" customHeight="1" thickBot="1">
      <c r="A194" s="451"/>
      <c r="B194" s="421" t="s">
        <v>149</v>
      </c>
      <c r="C194" s="422"/>
      <c r="D194" s="422"/>
      <c r="E194" s="422"/>
      <c r="F194" s="422"/>
      <c r="G194" s="422"/>
      <c r="H194" s="422"/>
      <c r="I194" s="422"/>
      <c r="J194" s="422"/>
      <c r="K194" s="422"/>
      <c r="L194" s="422"/>
      <c r="M194" s="423"/>
      <c r="N194" s="451"/>
      <c r="O194" s="459"/>
      <c r="P194" s="460"/>
      <c r="Q194" s="461"/>
      <c r="R194" s="459"/>
      <c r="S194" s="460"/>
      <c r="T194" s="461"/>
      <c r="U194" s="459"/>
      <c r="V194" s="460"/>
      <c r="W194" s="461"/>
      <c r="X194" s="451"/>
      <c r="Y194" s="459"/>
      <c r="Z194" s="460"/>
      <c r="AA194" s="461"/>
    </row>
    <row r="195" spans="1:27" ht="24" customHeight="1" thickBot="1">
      <c r="A195" s="235" t="s">
        <v>68</v>
      </c>
      <c r="B195" s="421" t="str">
        <f>Sorsolás!E23</f>
        <v>CSURGAI ANITA</v>
      </c>
      <c r="C195" s="422"/>
      <c r="D195" s="422"/>
      <c r="E195" s="422"/>
      <c r="F195" s="422"/>
      <c r="G195" s="422"/>
      <c r="H195" s="422"/>
      <c r="I195" s="422"/>
      <c r="J195" s="422"/>
      <c r="K195" s="422"/>
      <c r="L195" s="422"/>
      <c r="M195" s="423"/>
      <c r="N195" s="236">
        <v>6</v>
      </c>
      <c r="O195" s="516">
        <f>Egyéni!D27</f>
        <v>94</v>
      </c>
      <c r="P195" s="517"/>
      <c r="Q195" s="518"/>
      <c r="R195" s="516">
        <f>Egyéni!E27</f>
        <v>52</v>
      </c>
      <c r="S195" s="517"/>
      <c r="T195" s="518"/>
      <c r="U195" s="516">
        <f>Egyéni!F27</f>
        <v>146</v>
      </c>
      <c r="V195" s="517"/>
      <c r="W195" s="518"/>
      <c r="X195" s="236">
        <f>Egyéni!S27</f>
        <v>1</v>
      </c>
      <c r="Y195" s="467"/>
      <c r="Z195" s="457"/>
      <c r="AA195" s="458"/>
    </row>
    <row r="196" spans="1:27" ht="24" customHeight="1" thickBot="1">
      <c r="A196" s="235" t="s">
        <v>71</v>
      </c>
      <c r="B196" s="421" t="str">
        <f>Sorsolás!E24</f>
        <v>ZTE-ZÁÉV TK</v>
      </c>
      <c r="C196" s="422"/>
      <c r="D196" s="422"/>
      <c r="E196" s="422"/>
      <c r="F196" s="422"/>
      <c r="G196" s="422"/>
      <c r="H196" s="422"/>
      <c r="I196" s="422"/>
      <c r="J196" s="422"/>
      <c r="K196" s="422"/>
      <c r="L196" s="422"/>
      <c r="M196" s="423"/>
      <c r="N196" s="236">
        <v>5</v>
      </c>
      <c r="O196" s="516">
        <f>Egyéni!G27</f>
        <v>89</v>
      </c>
      <c r="P196" s="517"/>
      <c r="Q196" s="518"/>
      <c r="R196" s="516">
        <f>Egyéni!H27</f>
        <v>54</v>
      </c>
      <c r="S196" s="517"/>
      <c r="T196" s="518"/>
      <c r="U196" s="516">
        <f>Egyéni!I27</f>
        <v>143</v>
      </c>
      <c r="V196" s="517"/>
      <c r="W196" s="518"/>
      <c r="X196" s="242">
        <f>Egyéni!T27</f>
        <v>0</v>
      </c>
      <c r="Y196" s="467"/>
      <c r="Z196" s="468"/>
      <c r="AA196" s="469"/>
    </row>
    <row r="197" spans="1:27" ht="24" customHeight="1" thickBot="1">
      <c r="A197" s="235" t="s">
        <v>70</v>
      </c>
      <c r="B197" s="427">
        <f>Sorsolás!E25</f>
        <v>28344</v>
      </c>
      <c r="C197" s="422"/>
      <c r="D197" s="422"/>
      <c r="E197" s="422"/>
      <c r="F197" s="422"/>
      <c r="G197" s="422"/>
      <c r="H197" s="422"/>
      <c r="I197" s="422"/>
      <c r="J197" s="422"/>
      <c r="K197" s="422"/>
      <c r="L197" s="422"/>
      <c r="M197" s="423"/>
      <c r="N197" s="236">
        <v>3</v>
      </c>
      <c r="O197" s="516">
        <f>Egyéni!J27</f>
        <v>90</v>
      </c>
      <c r="P197" s="517"/>
      <c r="Q197" s="518"/>
      <c r="R197" s="516">
        <f>Egyéni!K27</f>
        <v>45</v>
      </c>
      <c r="S197" s="517"/>
      <c r="T197" s="518"/>
      <c r="U197" s="516">
        <f>Egyéni!L27</f>
        <v>135</v>
      </c>
      <c r="V197" s="517"/>
      <c r="W197" s="518"/>
      <c r="X197" s="242">
        <f>Egyéni!U27</f>
        <v>0</v>
      </c>
      <c r="Y197" s="467"/>
      <c r="Z197" s="468"/>
      <c r="AA197" s="469"/>
    </row>
    <row r="198" spans="1:27" ht="24" customHeight="1" thickBot="1">
      <c r="A198" s="235" t="s">
        <v>69</v>
      </c>
      <c r="B198" s="421">
        <f>Sorsolás!E26</f>
        <v>1140</v>
      </c>
      <c r="C198" s="422"/>
      <c r="D198" s="422"/>
      <c r="E198" s="422"/>
      <c r="F198" s="422"/>
      <c r="G198" s="422"/>
      <c r="H198" s="422"/>
      <c r="I198" s="422"/>
      <c r="J198" s="422"/>
      <c r="K198" s="422"/>
      <c r="L198" s="422"/>
      <c r="M198" s="423"/>
      <c r="N198" s="236">
        <v>4</v>
      </c>
      <c r="O198" s="516">
        <f>Egyéni!M27</f>
        <v>89</v>
      </c>
      <c r="P198" s="517"/>
      <c r="Q198" s="518"/>
      <c r="R198" s="516">
        <f>Egyéni!N27</f>
        <v>39</v>
      </c>
      <c r="S198" s="517"/>
      <c r="T198" s="518"/>
      <c r="U198" s="516">
        <f>Egyéni!O27</f>
        <v>128</v>
      </c>
      <c r="V198" s="517"/>
      <c r="W198" s="518"/>
      <c r="X198" s="242">
        <f>Egyéni!V27</f>
        <v>2</v>
      </c>
      <c r="Y198" s="467"/>
      <c r="Z198" s="468"/>
      <c r="AA198" s="469"/>
    </row>
    <row r="199" spans="1:27" ht="24" customHeight="1" thickBot="1">
      <c r="A199" s="238" t="s">
        <v>72</v>
      </c>
      <c r="B199" s="525"/>
      <c r="C199" s="526"/>
      <c r="D199" s="526"/>
      <c r="E199" s="527"/>
      <c r="F199" s="525" t="s">
        <v>73</v>
      </c>
      <c r="G199" s="526"/>
      <c r="H199" s="527"/>
      <c r="I199" s="525"/>
      <c r="J199" s="526"/>
      <c r="K199" s="526"/>
      <c r="L199" s="526"/>
      <c r="M199" s="527"/>
      <c r="N199" s="239" t="s">
        <v>65</v>
      </c>
      <c r="O199" s="507">
        <f>SUM(O195:Q198)</f>
        <v>362</v>
      </c>
      <c r="P199" s="508"/>
      <c r="Q199" s="509"/>
      <c r="R199" s="510">
        <f>SUM(R195:T198)</f>
        <v>190</v>
      </c>
      <c r="S199" s="511"/>
      <c r="T199" s="512"/>
      <c r="U199" s="513">
        <f>SUM(U195:W198)</f>
        <v>552</v>
      </c>
      <c r="V199" s="514"/>
      <c r="W199" s="515"/>
      <c r="X199" s="243">
        <f>SUM(X195:X198)</f>
        <v>3</v>
      </c>
      <c r="Y199" s="522"/>
      <c r="Z199" s="523"/>
      <c r="AA199" s="524"/>
    </row>
    <row r="200" spans="1:27" ht="12.75" customHeight="1" thickBot="1"/>
    <row r="201" spans="1:27" ht="24" customHeight="1" thickBot="1">
      <c r="A201" s="444" t="s">
        <v>74</v>
      </c>
      <c r="B201" s="445"/>
      <c r="C201" s="445"/>
      <c r="D201" s="445"/>
      <c r="E201" s="445"/>
      <c r="F201" s="445"/>
      <c r="G201" s="445"/>
      <c r="H201" s="445"/>
      <c r="I201" s="445"/>
      <c r="J201" s="445"/>
      <c r="K201" s="445"/>
      <c r="L201" s="445"/>
      <c r="M201" s="445"/>
      <c r="N201" s="445"/>
      <c r="O201" s="445"/>
      <c r="P201" s="445"/>
      <c r="Q201" s="445"/>
      <c r="R201" s="445"/>
      <c r="S201" s="445"/>
      <c r="T201" s="445"/>
      <c r="U201" s="445"/>
      <c r="V201" s="445"/>
      <c r="W201" s="445"/>
      <c r="X201" s="445"/>
      <c r="Y201" s="445"/>
      <c r="Z201" s="445"/>
      <c r="AA201" s="446"/>
    </row>
    <row r="202" spans="1:27" ht="24" customHeight="1" thickBot="1">
      <c r="A202" s="450"/>
      <c r="B202" s="453" t="s">
        <v>144</v>
      </c>
      <c r="C202" s="453"/>
      <c r="D202" s="453"/>
      <c r="E202" s="453"/>
      <c r="F202" s="453"/>
      <c r="G202" s="453"/>
      <c r="H202" s="453"/>
      <c r="I202" s="453"/>
      <c r="J202" s="453"/>
      <c r="K202" s="453"/>
      <c r="L202" s="453"/>
      <c r="M202" s="453"/>
      <c r="N202" s="453"/>
      <c r="O202" s="453"/>
      <c r="P202" s="453"/>
      <c r="Q202" s="453"/>
      <c r="R202" s="453"/>
      <c r="S202" s="453"/>
      <c r="T202" s="453"/>
      <c r="U202" s="453"/>
      <c r="V202" s="453"/>
      <c r="W202" s="453"/>
      <c r="X202" s="453"/>
      <c r="Y202" s="453"/>
      <c r="Z202" s="453"/>
      <c r="AA202" s="454"/>
    </row>
    <row r="203" spans="1:27" ht="24" customHeight="1" thickBot="1">
      <c r="A203" s="451"/>
      <c r="B203" s="427">
        <f ca="1">TODAY()</f>
        <v>42505</v>
      </c>
      <c r="C203" s="428"/>
      <c r="D203" s="428"/>
      <c r="E203" s="428"/>
      <c r="F203" s="428"/>
      <c r="G203" s="428"/>
      <c r="H203" s="428"/>
      <c r="I203" s="428"/>
      <c r="J203" s="428"/>
      <c r="K203" s="428"/>
      <c r="L203" s="428"/>
      <c r="M203" s="429"/>
      <c r="N203" s="455" t="s">
        <v>62</v>
      </c>
      <c r="O203" s="456" t="s">
        <v>63</v>
      </c>
      <c r="P203" s="457"/>
      <c r="Q203" s="458"/>
      <c r="R203" s="456" t="s">
        <v>64</v>
      </c>
      <c r="S203" s="457"/>
      <c r="T203" s="458"/>
      <c r="U203" s="456" t="s">
        <v>65</v>
      </c>
      <c r="V203" s="457"/>
      <c r="W203" s="458"/>
      <c r="X203" s="465" t="s">
        <v>66</v>
      </c>
      <c r="Y203" s="456" t="s">
        <v>67</v>
      </c>
      <c r="Z203" s="457"/>
      <c r="AA203" s="458"/>
    </row>
    <row r="204" spans="1:27" ht="24" customHeight="1" thickBot="1">
      <c r="A204" s="451"/>
      <c r="B204" s="421" t="s">
        <v>149</v>
      </c>
      <c r="C204" s="422"/>
      <c r="D204" s="422"/>
      <c r="E204" s="422"/>
      <c r="F204" s="422"/>
      <c r="G204" s="422"/>
      <c r="H204" s="422"/>
      <c r="I204" s="422"/>
      <c r="J204" s="422"/>
      <c r="K204" s="422"/>
      <c r="L204" s="422"/>
      <c r="M204" s="423"/>
      <c r="N204" s="451"/>
      <c r="O204" s="459"/>
      <c r="P204" s="460"/>
      <c r="Q204" s="461"/>
      <c r="R204" s="459"/>
      <c r="S204" s="460"/>
      <c r="T204" s="461"/>
      <c r="U204" s="459"/>
      <c r="V204" s="460"/>
      <c r="W204" s="461"/>
      <c r="X204" s="451"/>
      <c r="Y204" s="459"/>
      <c r="Z204" s="460"/>
      <c r="AA204" s="461"/>
    </row>
    <row r="205" spans="1:27" ht="24" customHeight="1" thickBot="1">
      <c r="A205" s="235" t="s">
        <v>68</v>
      </c>
      <c r="B205" s="421" t="str">
        <f>Sorsolás!B27</f>
        <v>BAYER KRISZTINA</v>
      </c>
      <c r="C205" s="422"/>
      <c r="D205" s="422"/>
      <c r="E205" s="422"/>
      <c r="F205" s="422"/>
      <c r="G205" s="422"/>
      <c r="H205" s="422"/>
      <c r="I205" s="422"/>
      <c r="J205" s="422"/>
      <c r="K205" s="422"/>
      <c r="L205" s="422"/>
      <c r="M205" s="423"/>
      <c r="N205" s="236">
        <v>3</v>
      </c>
      <c r="O205" s="516">
        <f>Egyéni!D28</f>
        <v>95</v>
      </c>
      <c r="P205" s="517"/>
      <c r="Q205" s="518"/>
      <c r="R205" s="516">
        <f>Egyéni!E28</f>
        <v>45</v>
      </c>
      <c r="S205" s="517"/>
      <c r="T205" s="518"/>
      <c r="U205" s="516">
        <f>Egyéni!F28</f>
        <v>140</v>
      </c>
      <c r="V205" s="517"/>
      <c r="W205" s="518"/>
      <c r="X205" s="236">
        <f>Egyéni!S28</f>
        <v>1</v>
      </c>
      <c r="Y205" s="467"/>
      <c r="Z205" s="457"/>
      <c r="AA205" s="458"/>
    </row>
    <row r="206" spans="1:27" ht="24" customHeight="1" thickBot="1">
      <c r="A206" s="235" t="s">
        <v>71</v>
      </c>
      <c r="B206" s="421" t="str">
        <f>Sorsolás!B28</f>
        <v>BALATONI VASAS</v>
      </c>
      <c r="C206" s="422"/>
      <c r="D206" s="422"/>
      <c r="E206" s="422"/>
      <c r="F206" s="422"/>
      <c r="G206" s="422"/>
      <c r="H206" s="422"/>
      <c r="I206" s="422"/>
      <c r="J206" s="422"/>
      <c r="K206" s="422"/>
      <c r="L206" s="422"/>
      <c r="M206" s="423"/>
      <c r="N206" s="236">
        <v>4</v>
      </c>
      <c r="O206" s="516">
        <f>Egyéni!G28</f>
        <v>95</v>
      </c>
      <c r="P206" s="517"/>
      <c r="Q206" s="518"/>
      <c r="R206" s="516">
        <f>Egyéni!H28</f>
        <v>44</v>
      </c>
      <c r="S206" s="517"/>
      <c r="T206" s="518"/>
      <c r="U206" s="516">
        <f>Egyéni!I28</f>
        <v>139</v>
      </c>
      <c r="V206" s="517"/>
      <c r="W206" s="518"/>
      <c r="X206" s="242">
        <f>Egyéni!T28</f>
        <v>0</v>
      </c>
      <c r="Y206" s="467"/>
      <c r="Z206" s="468"/>
      <c r="AA206" s="469"/>
    </row>
    <row r="207" spans="1:27" ht="24" customHeight="1" thickBot="1">
      <c r="A207" s="235" t="s">
        <v>70</v>
      </c>
      <c r="B207" s="427">
        <f>Sorsolás!B29</f>
        <v>27330</v>
      </c>
      <c r="C207" s="422"/>
      <c r="D207" s="422"/>
      <c r="E207" s="422"/>
      <c r="F207" s="422"/>
      <c r="G207" s="422"/>
      <c r="H207" s="422"/>
      <c r="I207" s="422"/>
      <c r="J207" s="422"/>
      <c r="K207" s="422"/>
      <c r="L207" s="422"/>
      <c r="M207" s="423"/>
      <c r="N207" s="236">
        <v>6</v>
      </c>
      <c r="O207" s="516">
        <f>Egyéni!J28</f>
        <v>95</v>
      </c>
      <c r="P207" s="517"/>
      <c r="Q207" s="518"/>
      <c r="R207" s="516">
        <f>Egyéni!K28</f>
        <v>40</v>
      </c>
      <c r="S207" s="517"/>
      <c r="T207" s="518"/>
      <c r="U207" s="516">
        <f>Egyéni!L28</f>
        <v>135</v>
      </c>
      <c r="V207" s="517"/>
      <c r="W207" s="518"/>
      <c r="X207" s="242">
        <f>Egyéni!U28</f>
        <v>2</v>
      </c>
      <c r="Y207" s="467"/>
      <c r="Z207" s="468"/>
      <c r="AA207" s="469"/>
    </row>
    <row r="208" spans="1:27" ht="24" customHeight="1" thickBot="1">
      <c r="A208" s="235" t="s">
        <v>69</v>
      </c>
      <c r="B208" s="421">
        <f>Sorsolás!B30</f>
        <v>1358</v>
      </c>
      <c r="C208" s="422"/>
      <c r="D208" s="422"/>
      <c r="E208" s="422"/>
      <c r="F208" s="422"/>
      <c r="G208" s="422"/>
      <c r="H208" s="422"/>
      <c r="I208" s="422"/>
      <c r="J208" s="422"/>
      <c r="K208" s="422"/>
      <c r="L208" s="422"/>
      <c r="M208" s="423"/>
      <c r="N208" s="236">
        <v>5</v>
      </c>
      <c r="O208" s="516">
        <f>Egyéni!M28</f>
        <v>94</v>
      </c>
      <c r="P208" s="517"/>
      <c r="Q208" s="518"/>
      <c r="R208" s="516">
        <f>Egyéni!N28</f>
        <v>44</v>
      </c>
      <c r="S208" s="517"/>
      <c r="T208" s="518"/>
      <c r="U208" s="516">
        <f>Egyéni!O28</f>
        <v>138</v>
      </c>
      <c r="V208" s="517"/>
      <c r="W208" s="518"/>
      <c r="X208" s="242">
        <f>Egyéni!V28</f>
        <v>0</v>
      </c>
      <c r="Y208" s="467"/>
      <c r="Z208" s="468"/>
      <c r="AA208" s="469"/>
    </row>
    <row r="209" spans="1:27" ht="24" customHeight="1" thickBot="1">
      <c r="A209" s="238" t="s">
        <v>72</v>
      </c>
      <c r="B209" s="525"/>
      <c r="C209" s="526"/>
      <c r="D209" s="526"/>
      <c r="E209" s="527"/>
      <c r="F209" s="525" t="s">
        <v>73</v>
      </c>
      <c r="G209" s="526"/>
      <c r="H209" s="527"/>
      <c r="I209" s="525"/>
      <c r="J209" s="526"/>
      <c r="K209" s="526"/>
      <c r="L209" s="526"/>
      <c r="M209" s="527"/>
      <c r="N209" s="239" t="s">
        <v>65</v>
      </c>
      <c r="O209" s="507">
        <f>SUM(O205:Q208)</f>
        <v>379</v>
      </c>
      <c r="P209" s="508"/>
      <c r="Q209" s="509"/>
      <c r="R209" s="510">
        <f>SUM(R205:T208)</f>
        <v>173</v>
      </c>
      <c r="S209" s="511"/>
      <c r="T209" s="512"/>
      <c r="U209" s="513">
        <f>SUM(U205:W208)</f>
        <v>552</v>
      </c>
      <c r="V209" s="514"/>
      <c r="W209" s="515"/>
      <c r="X209" s="243">
        <f>SUM(X205:X208)</f>
        <v>3</v>
      </c>
      <c r="Y209" s="522"/>
      <c r="Z209" s="523"/>
      <c r="AA209" s="524"/>
    </row>
    <row r="210" spans="1:27" ht="12" customHeight="1" thickBot="1"/>
    <row r="211" spans="1:27" ht="24" customHeight="1" thickBot="1">
      <c r="A211" s="530" t="s">
        <v>74</v>
      </c>
      <c r="B211" s="531"/>
      <c r="C211" s="531"/>
      <c r="D211" s="531"/>
      <c r="E211" s="531"/>
      <c r="F211" s="531"/>
      <c r="G211" s="531"/>
      <c r="H211" s="531"/>
      <c r="I211" s="531"/>
      <c r="J211" s="531"/>
      <c r="K211" s="531"/>
      <c r="L211" s="531"/>
      <c r="M211" s="531"/>
      <c r="N211" s="531"/>
      <c r="O211" s="531"/>
      <c r="P211" s="531"/>
      <c r="Q211" s="531"/>
      <c r="R211" s="531"/>
      <c r="S211" s="531"/>
      <c r="T211" s="531"/>
      <c r="U211" s="531"/>
      <c r="V211" s="531"/>
      <c r="W211" s="531"/>
      <c r="X211" s="531"/>
      <c r="Y211" s="531"/>
      <c r="Z211" s="531"/>
      <c r="AA211" s="532"/>
    </row>
    <row r="212" spans="1:27" ht="24" customHeight="1" thickBot="1">
      <c r="A212" s="499"/>
      <c r="B212" s="453" t="s">
        <v>144</v>
      </c>
      <c r="C212" s="453"/>
      <c r="D212" s="453"/>
      <c r="E212" s="453"/>
      <c r="F212" s="453"/>
      <c r="G212" s="453"/>
      <c r="H212" s="453"/>
      <c r="I212" s="453"/>
      <c r="J212" s="453"/>
      <c r="K212" s="453"/>
      <c r="L212" s="453"/>
      <c r="M212" s="453"/>
      <c r="N212" s="453"/>
      <c r="O212" s="453"/>
      <c r="P212" s="453"/>
      <c r="Q212" s="453"/>
      <c r="R212" s="453"/>
      <c r="S212" s="453"/>
      <c r="T212" s="453"/>
      <c r="U212" s="453"/>
      <c r="V212" s="453"/>
      <c r="W212" s="453"/>
      <c r="X212" s="453"/>
      <c r="Y212" s="453"/>
      <c r="Z212" s="453"/>
      <c r="AA212" s="454"/>
    </row>
    <row r="213" spans="1:27" ht="24" customHeight="1" thickBot="1">
      <c r="A213" s="451"/>
      <c r="B213" s="427">
        <f ca="1">TODAY()</f>
        <v>42505</v>
      </c>
      <c r="C213" s="428"/>
      <c r="D213" s="428"/>
      <c r="E213" s="428"/>
      <c r="F213" s="428"/>
      <c r="G213" s="428"/>
      <c r="H213" s="428"/>
      <c r="I213" s="428"/>
      <c r="J213" s="428"/>
      <c r="K213" s="428"/>
      <c r="L213" s="428"/>
      <c r="M213" s="429"/>
      <c r="N213" s="455" t="s">
        <v>62</v>
      </c>
      <c r="O213" s="456" t="s">
        <v>63</v>
      </c>
      <c r="P213" s="457"/>
      <c r="Q213" s="458"/>
      <c r="R213" s="456" t="s">
        <v>64</v>
      </c>
      <c r="S213" s="457"/>
      <c r="T213" s="458"/>
      <c r="U213" s="456" t="s">
        <v>65</v>
      </c>
      <c r="V213" s="457"/>
      <c r="W213" s="458"/>
      <c r="X213" s="465" t="s">
        <v>66</v>
      </c>
      <c r="Y213" s="456" t="s">
        <v>67</v>
      </c>
      <c r="Z213" s="457"/>
      <c r="AA213" s="458"/>
    </row>
    <row r="214" spans="1:27" ht="24" customHeight="1" thickBot="1">
      <c r="A214" s="451"/>
      <c r="B214" s="421" t="s">
        <v>149</v>
      </c>
      <c r="C214" s="422"/>
      <c r="D214" s="422"/>
      <c r="E214" s="422"/>
      <c r="F214" s="422"/>
      <c r="G214" s="422"/>
      <c r="H214" s="422"/>
      <c r="I214" s="422"/>
      <c r="J214" s="422"/>
      <c r="K214" s="422"/>
      <c r="L214" s="422"/>
      <c r="M214" s="423"/>
      <c r="N214" s="451"/>
      <c r="O214" s="459"/>
      <c r="P214" s="460"/>
      <c r="Q214" s="461"/>
      <c r="R214" s="459"/>
      <c r="S214" s="460"/>
      <c r="T214" s="461"/>
      <c r="U214" s="459"/>
      <c r="V214" s="460"/>
      <c r="W214" s="461"/>
      <c r="X214" s="451"/>
      <c r="Y214" s="459"/>
      <c r="Z214" s="460"/>
      <c r="AA214" s="461"/>
    </row>
    <row r="215" spans="1:27" ht="24" customHeight="1" thickBot="1">
      <c r="A215" s="235" t="s">
        <v>68</v>
      </c>
      <c r="B215" s="421" t="str">
        <f>Sorsolás!C27</f>
        <v>MÁTYÁS SZILVIA</v>
      </c>
      <c r="C215" s="422"/>
      <c r="D215" s="422"/>
      <c r="E215" s="422"/>
      <c r="F215" s="422"/>
      <c r="G215" s="422"/>
      <c r="H215" s="422"/>
      <c r="I215" s="422"/>
      <c r="J215" s="422"/>
      <c r="K215" s="422"/>
      <c r="L215" s="422"/>
      <c r="M215" s="423"/>
      <c r="N215" s="236">
        <v>4</v>
      </c>
      <c r="O215" s="516">
        <f>Egyéni!D29</f>
        <v>87</v>
      </c>
      <c r="P215" s="517"/>
      <c r="Q215" s="518"/>
      <c r="R215" s="516">
        <f>Egyéni!E29</f>
        <v>44</v>
      </c>
      <c r="S215" s="517"/>
      <c r="T215" s="518"/>
      <c r="U215" s="516">
        <f>Egyéni!F29</f>
        <v>131</v>
      </c>
      <c r="V215" s="517"/>
      <c r="W215" s="518"/>
      <c r="X215" s="236">
        <f>Egyéni!S29</f>
        <v>1</v>
      </c>
      <c r="Y215" s="467"/>
      <c r="Z215" s="457"/>
      <c r="AA215" s="458"/>
    </row>
    <row r="216" spans="1:27" ht="24" customHeight="1" thickBot="1">
      <c r="A216" s="235" t="s">
        <v>71</v>
      </c>
      <c r="B216" s="421" t="str">
        <f>Sorsolás!C28</f>
        <v>ZTE-ZÁÉV</v>
      </c>
      <c r="C216" s="422"/>
      <c r="D216" s="422"/>
      <c r="E216" s="422"/>
      <c r="F216" s="422"/>
      <c r="G216" s="422"/>
      <c r="H216" s="422"/>
      <c r="I216" s="422"/>
      <c r="J216" s="422"/>
      <c r="K216" s="422"/>
      <c r="L216" s="422"/>
      <c r="M216" s="423"/>
      <c r="N216" s="236">
        <v>3</v>
      </c>
      <c r="O216" s="516">
        <f>Egyéni!G29</f>
        <v>91</v>
      </c>
      <c r="P216" s="517"/>
      <c r="Q216" s="518"/>
      <c r="R216" s="516">
        <f>Egyéni!H29</f>
        <v>43</v>
      </c>
      <c r="S216" s="517"/>
      <c r="T216" s="518"/>
      <c r="U216" s="516">
        <f>Egyéni!I29</f>
        <v>134</v>
      </c>
      <c r="V216" s="517"/>
      <c r="W216" s="518"/>
      <c r="X216" s="242">
        <f>Egyéni!T29</f>
        <v>0</v>
      </c>
      <c r="Y216" s="467"/>
      <c r="Z216" s="468"/>
      <c r="AA216" s="469"/>
    </row>
    <row r="217" spans="1:27" ht="24" customHeight="1" thickBot="1">
      <c r="A217" s="235" t="s">
        <v>70</v>
      </c>
      <c r="B217" s="427">
        <f>Sorsolás!C29</f>
        <v>30201</v>
      </c>
      <c r="C217" s="422"/>
      <c r="D217" s="422"/>
      <c r="E217" s="422"/>
      <c r="F217" s="422"/>
      <c r="G217" s="422"/>
      <c r="H217" s="422"/>
      <c r="I217" s="422"/>
      <c r="J217" s="422"/>
      <c r="K217" s="422"/>
      <c r="L217" s="422"/>
      <c r="M217" s="423"/>
      <c r="N217" s="236">
        <v>5</v>
      </c>
      <c r="O217" s="516">
        <f>Egyéni!J29</f>
        <v>105</v>
      </c>
      <c r="P217" s="517"/>
      <c r="Q217" s="518"/>
      <c r="R217" s="516">
        <f>Egyéni!K29</f>
        <v>51</v>
      </c>
      <c r="S217" s="517"/>
      <c r="T217" s="518"/>
      <c r="U217" s="516">
        <f>Egyéni!L29</f>
        <v>156</v>
      </c>
      <c r="V217" s="517"/>
      <c r="W217" s="518"/>
      <c r="X217" s="242">
        <f>Egyéni!U29</f>
        <v>0</v>
      </c>
      <c r="Y217" s="467"/>
      <c r="Z217" s="468"/>
      <c r="AA217" s="469"/>
    </row>
    <row r="218" spans="1:27" ht="24" customHeight="1" thickBot="1">
      <c r="A218" s="235" t="s">
        <v>69</v>
      </c>
      <c r="B218" s="421">
        <f>Sorsolás!C30</f>
        <v>1144</v>
      </c>
      <c r="C218" s="422"/>
      <c r="D218" s="422"/>
      <c r="E218" s="422"/>
      <c r="F218" s="422"/>
      <c r="G218" s="422"/>
      <c r="H218" s="422"/>
      <c r="I218" s="422"/>
      <c r="J218" s="422"/>
      <c r="K218" s="422"/>
      <c r="L218" s="422"/>
      <c r="M218" s="423"/>
      <c r="N218" s="236">
        <v>6</v>
      </c>
      <c r="O218" s="516">
        <f>Egyéni!M29</f>
        <v>86</v>
      </c>
      <c r="P218" s="517"/>
      <c r="Q218" s="518"/>
      <c r="R218" s="516">
        <f>Egyéni!N29</f>
        <v>44</v>
      </c>
      <c r="S218" s="517"/>
      <c r="T218" s="518"/>
      <c r="U218" s="516">
        <f>Egyéni!O29</f>
        <v>130</v>
      </c>
      <c r="V218" s="517"/>
      <c r="W218" s="518"/>
      <c r="X218" s="242">
        <f>Egyéni!V29</f>
        <v>0</v>
      </c>
      <c r="Y218" s="467"/>
      <c r="Z218" s="468"/>
      <c r="AA218" s="469"/>
    </row>
    <row r="219" spans="1:27" ht="24" customHeight="1" thickBot="1">
      <c r="A219" s="238" t="s">
        <v>72</v>
      </c>
      <c r="B219" s="525"/>
      <c r="C219" s="526"/>
      <c r="D219" s="526"/>
      <c r="E219" s="527"/>
      <c r="F219" s="525" t="s">
        <v>73</v>
      </c>
      <c r="G219" s="526"/>
      <c r="H219" s="527"/>
      <c r="I219" s="525"/>
      <c r="J219" s="526"/>
      <c r="K219" s="526"/>
      <c r="L219" s="526"/>
      <c r="M219" s="527"/>
      <c r="N219" s="239" t="s">
        <v>65</v>
      </c>
      <c r="O219" s="507">
        <f>SUM(O215:Q218)</f>
        <v>369</v>
      </c>
      <c r="P219" s="508"/>
      <c r="Q219" s="509"/>
      <c r="R219" s="510">
        <f>SUM(R215:T218)</f>
        <v>182</v>
      </c>
      <c r="S219" s="511"/>
      <c r="T219" s="512"/>
      <c r="U219" s="513">
        <f>SUM(U215:W218)</f>
        <v>551</v>
      </c>
      <c r="V219" s="514"/>
      <c r="W219" s="515"/>
      <c r="X219" s="243">
        <f>SUM(X215:X218)</f>
        <v>1</v>
      </c>
      <c r="Y219" s="522"/>
      <c r="Z219" s="523"/>
      <c r="AA219" s="524"/>
    </row>
    <row r="220" spans="1:27" ht="12.75" customHeight="1" thickBot="1"/>
    <row r="221" spans="1:27" ht="24" customHeight="1" thickBot="1">
      <c r="A221" s="444" t="s">
        <v>74</v>
      </c>
      <c r="B221" s="445"/>
      <c r="C221" s="445"/>
      <c r="D221" s="445"/>
      <c r="E221" s="445"/>
      <c r="F221" s="445"/>
      <c r="G221" s="445"/>
      <c r="H221" s="445"/>
      <c r="I221" s="445"/>
      <c r="J221" s="445"/>
      <c r="K221" s="445"/>
      <c r="L221" s="445"/>
      <c r="M221" s="445"/>
      <c r="N221" s="445"/>
      <c r="O221" s="445"/>
      <c r="P221" s="445"/>
      <c r="Q221" s="445"/>
      <c r="R221" s="445"/>
      <c r="S221" s="445"/>
      <c r="T221" s="445"/>
      <c r="U221" s="445"/>
      <c r="V221" s="445"/>
      <c r="W221" s="445"/>
      <c r="X221" s="445"/>
      <c r="Y221" s="445"/>
      <c r="Z221" s="445"/>
      <c r="AA221" s="446"/>
    </row>
    <row r="222" spans="1:27" ht="24" customHeight="1" thickBot="1">
      <c r="A222" s="450"/>
      <c r="B222" s="453" t="s">
        <v>144</v>
      </c>
      <c r="C222" s="453"/>
      <c r="D222" s="453"/>
      <c r="E222" s="453"/>
      <c r="F222" s="453"/>
      <c r="G222" s="453"/>
      <c r="H222" s="453"/>
      <c r="I222" s="453"/>
      <c r="J222" s="453"/>
      <c r="K222" s="453"/>
      <c r="L222" s="453"/>
      <c r="M222" s="453"/>
      <c r="N222" s="453"/>
      <c r="O222" s="453"/>
      <c r="P222" s="453"/>
      <c r="Q222" s="453"/>
      <c r="R222" s="453"/>
      <c r="S222" s="453"/>
      <c r="T222" s="453"/>
      <c r="U222" s="453"/>
      <c r="V222" s="453"/>
      <c r="W222" s="453"/>
      <c r="X222" s="453"/>
      <c r="Y222" s="453"/>
      <c r="Z222" s="453"/>
      <c r="AA222" s="454"/>
    </row>
    <row r="223" spans="1:27" ht="24" customHeight="1" thickBot="1">
      <c r="A223" s="451"/>
      <c r="B223" s="427">
        <f ca="1">TODAY()</f>
        <v>42505</v>
      </c>
      <c r="C223" s="428"/>
      <c r="D223" s="428"/>
      <c r="E223" s="428"/>
      <c r="F223" s="428"/>
      <c r="G223" s="428"/>
      <c r="H223" s="428"/>
      <c r="I223" s="428"/>
      <c r="J223" s="428"/>
      <c r="K223" s="428"/>
      <c r="L223" s="428"/>
      <c r="M223" s="429"/>
      <c r="N223" s="455" t="s">
        <v>62</v>
      </c>
      <c r="O223" s="456" t="s">
        <v>63</v>
      </c>
      <c r="P223" s="457"/>
      <c r="Q223" s="458"/>
      <c r="R223" s="456" t="s">
        <v>64</v>
      </c>
      <c r="S223" s="457"/>
      <c r="T223" s="458"/>
      <c r="U223" s="456" t="s">
        <v>65</v>
      </c>
      <c r="V223" s="457"/>
      <c r="W223" s="458"/>
      <c r="X223" s="465" t="s">
        <v>66</v>
      </c>
      <c r="Y223" s="456" t="s">
        <v>67</v>
      </c>
      <c r="Z223" s="457"/>
      <c r="AA223" s="458"/>
    </row>
    <row r="224" spans="1:27" ht="24" customHeight="1" thickBot="1">
      <c r="A224" s="451"/>
      <c r="B224" s="421" t="s">
        <v>149</v>
      </c>
      <c r="C224" s="422"/>
      <c r="D224" s="422"/>
      <c r="E224" s="422"/>
      <c r="F224" s="422"/>
      <c r="G224" s="422"/>
      <c r="H224" s="422"/>
      <c r="I224" s="422"/>
      <c r="J224" s="422"/>
      <c r="K224" s="422"/>
      <c r="L224" s="422"/>
      <c r="M224" s="423"/>
      <c r="N224" s="451"/>
      <c r="O224" s="459"/>
      <c r="P224" s="460"/>
      <c r="Q224" s="461"/>
      <c r="R224" s="459"/>
      <c r="S224" s="460"/>
      <c r="T224" s="461"/>
      <c r="U224" s="459"/>
      <c r="V224" s="460"/>
      <c r="W224" s="461"/>
      <c r="X224" s="451"/>
      <c r="Y224" s="459"/>
      <c r="Z224" s="460"/>
      <c r="AA224" s="461"/>
    </row>
    <row r="225" spans="1:27" ht="24" customHeight="1" thickBot="1">
      <c r="A225" s="235" t="s">
        <v>68</v>
      </c>
      <c r="B225" s="421" t="str">
        <f>Sorsolás!D27</f>
        <v>BARACSI ÁGNES</v>
      </c>
      <c r="C225" s="422"/>
      <c r="D225" s="422"/>
      <c r="E225" s="422"/>
      <c r="F225" s="422"/>
      <c r="G225" s="422"/>
      <c r="H225" s="422"/>
      <c r="I225" s="422"/>
      <c r="J225" s="422"/>
      <c r="K225" s="422"/>
      <c r="L225" s="422"/>
      <c r="M225" s="423"/>
      <c r="N225" s="236">
        <v>5</v>
      </c>
      <c r="O225" s="516">
        <f>Egyéni!D30</f>
        <v>79</v>
      </c>
      <c r="P225" s="517"/>
      <c r="Q225" s="518"/>
      <c r="R225" s="516">
        <f>Egyéni!E30</f>
        <v>51</v>
      </c>
      <c r="S225" s="517"/>
      <c r="T225" s="518"/>
      <c r="U225" s="516">
        <f>Egyéni!F30</f>
        <v>130</v>
      </c>
      <c r="V225" s="517"/>
      <c r="W225" s="518"/>
      <c r="X225" s="236">
        <f>Egyéni!S30</f>
        <v>0</v>
      </c>
      <c r="Y225" s="467"/>
      <c r="Z225" s="457"/>
      <c r="AA225" s="458"/>
    </row>
    <row r="226" spans="1:27" ht="24" customHeight="1" thickBot="1">
      <c r="A226" s="235" t="s">
        <v>71</v>
      </c>
      <c r="B226" s="421" t="str">
        <f>Sorsolás!D28</f>
        <v>BALATONI VASAS</v>
      </c>
      <c r="C226" s="422"/>
      <c r="D226" s="422"/>
      <c r="E226" s="422"/>
      <c r="F226" s="422"/>
      <c r="G226" s="422"/>
      <c r="H226" s="422"/>
      <c r="I226" s="422"/>
      <c r="J226" s="422"/>
      <c r="K226" s="422"/>
      <c r="L226" s="422"/>
      <c r="M226" s="423"/>
      <c r="N226" s="236">
        <v>6</v>
      </c>
      <c r="O226" s="516">
        <f>Egyéni!G30</f>
        <v>91</v>
      </c>
      <c r="P226" s="517"/>
      <c r="Q226" s="518"/>
      <c r="R226" s="516">
        <f>Egyéni!H30</f>
        <v>42</v>
      </c>
      <c r="S226" s="517"/>
      <c r="T226" s="518"/>
      <c r="U226" s="516">
        <f>Egyéni!I30</f>
        <v>133</v>
      </c>
      <c r="V226" s="517"/>
      <c r="W226" s="518"/>
      <c r="X226" s="242">
        <f>Egyéni!T30</f>
        <v>0</v>
      </c>
      <c r="Y226" s="467"/>
      <c r="Z226" s="468"/>
      <c r="AA226" s="469"/>
    </row>
    <row r="227" spans="1:27" ht="24" customHeight="1" thickBot="1">
      <c r="A227" s="235" t="s">
        <v>70</v>
      </c>
      <c r="B227" s="427">
        <f>Sorsolás!D29</f>
        <v>30442</v>
      </c>
      <c r="C227" s="422"/>
      <c r="D227" s="422"/>
      <c r="E227" s="422"/>
      <c r="F227" s="422"/>
      <c r="G227" s="422"/>
      <c r="H227" s="422"/>
      <c r="I227" s="422"/>
      <c r="J227" s="422"/>
      <c r="K227" s="422"/>
      <c r="L227" s="422"/>
      <c r="M227" s="423"/>
      <c r="N227" s="236">
        <v>4</v>
      </c>
      <c r="O227" s="516">
        <f>Egyéni!J30</f>
        <v>98</v>
      </c>
      <c r="P227" s="517"/>
      <c r="Q227" s="518"/>
      <c r="R227" s="516">
        <f>Egyéni!K30</f>
        <v>36</v>
      </c>
      <c r="S227" s="517"/>
      <c r="T227" s="518"/>
      <c r="U227" s="516">
        <f>Egyéni!L30</f>
        <v>134</v>
      </c>
      <c r="V227" s="517"/>
      <c r="W227" s="518"/>
      <c r="X227" s="242">
        <f>Egyéni!U30</f>
        <v>1</v>
      </c>
      <c r="Y227" s="467"/>
      <c r="Z227" s="468"/>
      <c r="AA227" s="469"/>
    </row>
    <row r="228" spans="1:27" ht="24" customHeight="1" thickBot="1">
      <c r="A228" s="235" t="s">
        <v>69</v>
      </c>
      <c r="B228" s="421">
        <f>Sorsolás!D30</f>
        <v>102</v>
      </c>
      <c r="C228" s="422"/>
      <c r="D228" s="422"/>
      <c r="E228" s="422"/>
      <c r="F228" s="422"/>
      <c r="G228" s="422"/>
      <c r="H228" s="422"/>
      <c r="I228" s="422"/>
      <c r="J228" s="422"/>
      <c r="K228" s="422"/>
      <c r="L228" s="422"/>
      <c r="M228" s="423"/>
      <c r="N228" s="236">
        <v>3</v>
      </c>
      <c r="O228" s="516">
        <f>Egyéni!M30</f>
        <v>106</v>
      </c>
      <c r="P228" s="517"/>
      <c r="Q228" s="518"/>
      <c r="R228" s="516">
        <f>Egyéni!N30</f>
        <v>43</v>
      </c>
      <c r="S228" s="517"/>
      <c r="T228" s="518"/>
      <c r="U228" s="516">
        <f>Egyéni!O30</f>
        <v>149</v>
      </c>
      <c r="V228" s="517"/>
      <c r="W228" s="518"/>
      <c r="X228" s="242">
        <f>Egyéni!V30</f>
        <v>3</v>
      </c>
      <c r="Y228" s="467"/>
      <c r="Z228" s="468"/>
      <c r="AA228" s="469"/>
    </row>
    <row r="229" spans="1:27" ht="24" customHeight="1" thickBot="1">
      <c r="A229" s="238" t="s">
        <v>72</v>
      </c>
      <c r="B229" s="525"/>
      <c r="C229" s="526"/>
      <c r="D229" s="526"/>
      <c r="E229" s="527"/>
      <c r="F229" s="525" t="s">
        <v>73</v>
      </c>
      <c r="G229" s="526"/>
      <c r="H229" s="527"/>
      <c r="I229" s="525"/>
      <c r="J229" s="526"/>
      <c r="K229" s="526"/>
      <c r="L229" s="526"/>
      <c r="M229" s="527"/>
      <c r="N229" s="239" t="s">
        <v>65</v>
      </c>
      <c r="O229" s="507">
        <f>SUM(O225:Q228)</f>
        <v>374</v>
      </c>
      <c r="P229" s="508"/>
      <c r="Q229" s="509"/>
      <c r="R229" s="510">
        <f>SUM(R225:T228)</f>
        <v>172</v>
      </c>
      <c r="S229" s="511"/>
      <c r="T229" s="512"/>
      <c r="U229" s="513">
        <f>SUM(U225:W228)</f>
        <v>546</v>
      </c>
      <c r="V229" s="514"/>
      <c r="W229" s="515"/>
      <c r="X229" s="243">
        <f>SUM(X225:X228)</f>
        <v>4</v>
      </c>
      <c r="Y229" s="522"/>
      <c r="Z229" s="523"/>
      <c r="AA229" s="524"/>
    </row>
    <row r="230" spans="1:27" ht="12" customHeight="1" thickBot="1"/>
    <row r="231" spans="1:27" ht="24" customHeight="1" thickBot="1">
      <c r="A231" s="530" t="s">
        <v>74</v>
      </c>
      <c r="B231" s="531"/>
      <c r="C231" s="531"/>
      <c r="D231" s="531"/>
      <c r="E231" s="531"/>
      <c r="F231" s="531"/>
      <c r="G231" s="531"/>
      <c r="H231" s="531"/>
      <c r="I231" s="531"/>
      <c r="J231" s="531"/>
      <c r="K231" s="531"/>
      <c r="L231" s="531"/>
      <c r="M231" s="531"/>
      <c r="N231" s="531"/>
      <c r="O231" s="531"/>
      <c r="P231" s="531"/>
      <c r="Q231" s="531"/>
      <c r="R231" s="531"/>
      <c r="S231" s="531"/>
      <c r="T231" s="531"/>
      <c r="U231" s="531"/>
      <c r="V231" s="531"/>
      <c r="W231" s="531"/>
      <c r="X231" s="531"/>
      <c r="Y231" s="531"/>
      <c r="Z231" s="531"/>
      <c r="AA231" s="532"/>
    </row>
    <row r="232" spans="1:27" ht="24" customHeight="1" thickBot="1">
      <c r="A232" s="499"/>
      <c r="B232" s="453" t="s">
        <v>144</v>
      </c>
      <c r="C232" s="453"/>
      <c r="D232" s="453"/>
      <c r="E232" s="453"/>
      <c r="F232" s="453"/>
      <c r="G232" s="453"/>
      <c r="H232" s="453"/>
      <c r="I232" s="453"/>
      <c r="J232" s="453"/>
      <c r="K232" s="453"/>
      <c r="L232" s="453"/>
      <c r="M232" s="453"/>
      <c r="N232" s="453"/>
      <c r="O232" s="453"/>
      <c r="P232" s="453"/>
      <c r="Q232" s="453"/>
      <c r="R232" s="453"/>
      <c r="S232" s="453"/>
      <c r="T232" s="453"/>
      <c r="U232" s="453"/>
      <c r="V232" s="453"/>
      <c r="W232" s="453"/>
      <c r="X232" s="453"/>
      <c r="Y232" s="453"/>
      <c r="Z232" s="453"/>
      <c r="AA232" s="454"/>
    </row>
    <row r="233" spans="1:27" ht="24" customHeight="1" thickBot="1">
      <c r="A233" s="451"/>
      <c r="B233" s="427">
        <f ca="1">TODAY()</f>
        <v>42505</v>
      </c>
      <c r="C233" s="428"/>
      <c r="D233" s="428"/>
      <c r="E233" s="428"/>
      <c r="F233" s="428"/>
      <c r="G233" s="428"/>
      <c r="H233" s="428"/>
      <c r="I233" s="428"/>
      <c r="J233" s="428"/>
      <c r="K233" s="428"/>
      <c r="L233" s="428"/>
      <c r="M233" s="429"/>
      <c r="N233" s="455" t="s">
        <v>62</v>
      </c>
      <c r="O233" s="456" t="s">
        <v>63</v>
      </c>
      <c r="P233" s="457"/>
      <c r="Q233" s="458"/>
      <c r="R233" s="456" t="s">
        <v>64</v>
      </c>
      <c r="S233" s="457"/>
      <c r="T233" s="458"/>
      <c r="U233" s="456" t="s">
        <v>65</v>
      </c>
      <c r="V233" s="457"/>
      <c r="W233" s="458"/>
      <c r="X233" s="465" t="s">
        <v>66</v>
      </c>
      <c r="Y233" s="456" t="s">
        <v>67</v>
      </c>
      <c r="Z233" s="457"/>
      <c r="AA233" s="458"/>
    </row>
    <row r="234" spans="1:27" ht="24" customHeight="1" thickBot="1">
      <c r="A234" s="451"/>
      <c r="B234" s="421" t="s">
        <v>149</v>
      </c>
      <c r="C234" s="422"/>
      <c r="D234" s="422"/>
      <c r="E234" s="422"/>
      <c r="F234" s="422"/>
      <c r="G234" s="422"/>
      <c r="H234" s="422"/>
      <c r="I234" s="422"/>
      <c r="J234" s="422"/>
      <c r="K234" s="422"/>
      <c r="L234" s="422"/>
      <c r="M234" s="423"/>
      <c r="N234" s="451"/>
      <c r="O234" s="459"/>
      <c r="P234" s="460"/>
      <c r="Q234" s="461"/>
      <c r="R234" s="459"/>
      <c r="S234" s="460"/>
      <c r="T234" s="461"/>
      <c r="U234" s="459"/>
      <c r="V234" s="460"/>
      <c r="W234" s="461"/>
      <c r="X234" s="451"/>
      <c r="Y234" s="459"/>
      <c r="Z234" s="460"/>
      <c r="AA234" s="461"/>
    </row>
    <row r="235" spans="1:27" ht="24" customHeight="1" thickBot="1">
      <c r="A235" s="235" t="s">
        <v>68</v>
      </c>
      <c r="B235" s="421" t="str">
        <f>Sorsolás!E27</f>
        <v>KOVÁCS RÉKA</v>
      </c>
      <c r="C235" s="422"/>
      <c r="D235" s="422"/>
      <c r="E235" s="422"/>
      <c r="F235" s="422"/>
      <c r="G235" s="422"/>
      <c r="H235" s="422"/>
      <c r="I235" s="422"/>
      <c r="J235" s="422"/>
      <c r="K235" s="422"/>
      <c r="L235" s="422"/>
      <c r="M235" s="423"/>
      <c r="N235" s="236">
        <v>6</v>
      </c>
      <c r="O235" s="516">
        <f>Egyéni!D31</f>
        <v>92</v>
      </c>
      <c r="P235" s="517"/>
      <c r="Q235" s="518"/>
      <c r="R235" s="516">
        <f>Egyéni!E31</f>
        <v>27</v>
      </c>
      <c r="S235" s="517"/>
      <c r="T235" s="518"/>
      <c r="U235" s="516">
        <f>Egyéni!F31</f>
        <v>119</v>
      </c>
      <c r="V235" s="517"/>
      <c r="W235" s="518"/>
      <c r="X235" s="236">
        <f>Egyéni!S31</f>
        <v>2</v>
      </c>
      <c r="Y235" s="467"/>
      <c r="Z235" s="457"/>
      <c r="AA235" s="458"/>
    </row>
    <row r="236" spans="1:27" ht="24" customHeight="1" thickBot="1">
      <c r="A236" s="235" t="s">
        <v>71</v>
      </c>
      <c r="B236" s="421" t="str">
        <f>Sorsolás!E28</f>
        <v>IPARTECHNIKA GYŐR SE</v>
      </c>
      <c r="C236" s="422"/>
      <c r="D236" s="422"/>
      <c r="E236" s="422"/>
      <c r="F236" s="422"/>
      <c r="G236" s="422"/>
      <c r="H236" s="422"/>
      <c r="I236" s="422"/>
      <c r="J236" s="422"/>
      <c r="K236" s="422"/>
      <c r="L236" s="422"/>
      <c r="M236" s="423"/>
      <c r="N236" s="236">
        <v>5</v>
      </c>
      <c r="O236" s="516">
        <f>Egyéni!G31</f>
        <v>100</v>
      </c>
      <c r="P236" s="517"/>
      <c r="Q236" s="518"/>
      <c r="R236" s="516">
        <f>Egyéni!H31</f>
        <v>26</v>
      </c>
      <c r="S236" s="517"/>
      <c r="T236" s="518"/>
      <c r="U236" s="516">
        <f>Egyéni!I31</f>
        <v>126</v>
      </c>
      <c r="V236" s="517"/>
      <c r="W236" s="518"/>
      <c r="X236" s="242">
        <f>Egyéni!T31</f>
        <v>1</v>
      </c>
      <c r="Y236" s="467"/>
      <c r="Z236" s="468"/>
      <c r="AA236" s="469"/>
    </row>
    <row r="237" spans="1:27" ht="24" customHeight="1" thickBot="1">
      <c r="A237" s="235" t="s">
        <v>70</v>
      </c>
      <c r="B237" s="427">
        <f>Sorsolás!E29</f>
        <v>32659</v>
      </c>
      <c r="C237" s="422"/>
      <c r="D237" s="422"/>
      <c r="E237" s="422"/>
      <c r="F237" s="422"/>
      <c r="G237" s="422"/>
      <c r="H237" s="422"/>
      <c r="I237" s="422"/>
      <c r="J237" s="422"/>
      <c r="K237" s="422"/>
      <c r="L237" s="422"/>
      <c r="M237" s="423"/>
      <c r="N237" s="236">
        <v>3</v>
      </c>
      <c r="O237" s="516">
        <f>Egyéni!J31</f>
        <v>109</v>
      </c>
      <c r="P237" s="517"/>
      <c r="Q237" s="518"/>
      <c r="R237" s="516">
        <f>Egyéni!K31</f>
        <v>52</v>
      </c>
      <c r="S237" s="517"/>
      <c r="T237" s="518"/>
      <c r="U237" s="516">
        <f>Egyéni!L31</f>
        <v>161</v>
      </c>
      <c r="V237" s="517"/>
      <c r="W237" s="518"/>
      <c r="X237" s="242">
        <f>Egyéni!U31</f>
        <v>0</v>
      </c>
      <c r="Y237" s="467"/>
      <c r="Z237" s="468"/>
      <c r="AA237" s="469"/>
    </row>
    <row r="238" spans="1:27" ht="24" customHeight="1" thickBot="1">
      <c r="A238" s="235" t="s">
        <v>69</v>
      </c>
      <c r="B238" s="421">
        <f>Sorsolás!E30</f>
        <v>3425</v>
      </c>
      <c r="C238" s="422"/>
      <c r="D238" s="422"/>
      <c r="E238" s="422"/>
      <c r="F238" s="422"/>
      <c r="G238" s="422"/>
      <c r="H238" s="422"/>
      <c r="I238" s="422"/>
      <c r="J238" s="422"/>
      <c r="K238" s="422"/>
      <c r="L238" s="422"/>
      <c r="M238" s="423"/>
      <c r="N238" s="236">
        <v>4</v>
      </c>
      <c r="O238" s="516">
        <f>Egyéni!M31</f>
        <v>96</v>
      </c>
      <c r="P238" s="517"/>
      <c r="Q238" s="518"/>
      <c r="R238" s="516">
        <f>Egyéni!N31</f>
        <v>44</v>
      </c>
      <c r="S238" s="517"/>
      <c r="T238" s="518"/>
      <c r="U238" s="516">
        <f>Egyéni!O31</f>
        <v>140</v>
      </c>
      <c r="V238" s="517"/>
      <c r="W238" s="518"/>
      <c r="X238" s="242">
        <f>Egyéni!V31</f>
        <v>1</v>
      </c>
      <c r="Y238" s="467"/>
      <c r="Z238" s="468"/>
      <c r="AA238" s="469"/>
    </row>
    <row r="239" spans="1:27" ht="24" customHeight="1" thickBot="1">
      <c r="A239" s="238" t="s">
        <v>72</v>
      </c>
      <c r="B239" s="525"/>
      <c r="C239" s="526"/>
      <c r="D239" s="526"/>
      <c r="E239" s="527"/>
      <c r="F239" s="525" t="s">
        <v>73</v>
      </c>
      <c r="G239" s="526"/>
      <c r="H239" s="527"/>
      <c r="I239" s="525"/>
      <c r="J239" s="526"/>
      <c r="K239" s="526"/>
      <c r="L239" s="526"/>
      <c r="M239" s="527"/>
      <c r="N239" s="239" t="s">
        <v>65</v>
      </c>
      <c r="O239" s="507">
        <f>SUM(O235:Q238)</f>
        <v>397</v>
      </c>
      <c r="P239" s="508"/>
      <c r="Q239" s="509"/>
      <c r="R239" s="510">
        <f>SUM(R235:T238)</f>
        <v>149</v>
      </c>
      <c r="S239" s="511"/>
      <c r="T239" s="512"/>
      <c r="U239" s="513">
        <f>SUM(U235:W238)</f>
        <v>546</v>
      </c>
      <c r="V239" s="514"/>
      <c r="W239" s="515"/>
      <c r="X239" s="243">
        <f>SUM(X235:X238)</f>
        <v>4</v>
      </c>
      <c r="Y239" s="522"/>
      <c r="Z239" s="523"/>
      <c r="AA239" s="524"/>
    </row>
    <row r="240" spans="1:27" ht="12" customHeight="1" thickBot="1"/>
    <row r="241" spans="1:27" ht="24" customHeight="1" thickBot="1">
      <c r="A241" s="444" t="s">
        <v>74</v>
      </c>
      <c r="B241" s="445"/>
      <c r="C241" s="445"/>
      <c r="D241" s="445"/>
      <c r="E241" s="445"/>
      <c r="F241" s="445"/>
      <c r="G241" s="445"/>
      <c r="H241" s="445"/>
      <c r="I241" s="445"/>
      <c r="J241" s="445"/>
      <c r="K241" s="445"/>
      <c r="L241" s="445"/>
      <c r="M241" s="445"/>
      <c r="N241" s="445"/>
      <c r="O241" s="445"/>
      <c r="P241" s="445"/>
      <c r="Q241" s="445"/>
      <c r="R241" s="445"/>
      <c r="S241" s="445"/>
      <c r="T241" s="445"/>
      <c r="U241" s="445"/>
      <c r="V241" s="445"/>
      <c r="W241" s="445"/>
      <c r="X241" s="445"/>
      <c r="Y241" s="445"/>
      <c r="Z241" s="445"/>
      <c r="AA241" s="446"/>
    </row>
    <row r="242" spans="1:27" ht="24" customHeight="1" thickBot="1">
      <c r="A242" s="450"/>
      <c r="B242" s="453" t="s">
        <v>144</v>
      </c>
      <c r="C242" s="453"/>
      <c r="D242" s="453"/>
      <c r="E242" s="453"/>
      <c r="F242" s="453"/>
      <c r="G242" s="453"/>
      <c r="H242" s="453"/>
      <c r="I242" s="453"/>
      <c r="J242" s="453"/>
      <c r="K242" s="453"/>
      <c r="L242" s="453"/>
      <c r="M242" s="453"/>
      <c r="N242" s="453"/>
      <c r="O242" s="453"/>
      <c r="P242" s="453"/>
      <c r="Q242" s="453"/>
      <c r="R242" s="453"/>
      <c r="S242" s="453"/>
      <c r="T242" s="453"/>
      <c r="U242" s="453"/>
      <c r="V242" s="453"/>
      <c r="W242" s="453"/>
      <c r="X242" s="453"/>
      <c r="Y242" s="453"/>
      <c r="Z242" s="453"/>
      <c r="AA242" s="454"/>
    </row>
    <row r="243" spans="1:27" ht="24" customHeight="1" thickBot="1">
      <c r="A243" s="451"/>
      <c r="B243" s="427">
        <f ca="1">TODAY()</f>
        <v>42505</v>
      </c>
      <c r="C243" s="428"/>
      <c r="D243" s="428"/>
      <c r="E243" s="428"/>
      <c r="F243" s="428"/>
      <c r="G243" s="428"/>
      <c r="H243" s="428"/>
      <c r="I243" s="428"/>
      <c r="J243" s="428"/>
      <c r="K243" s="428"/>
      <c r="L243" s="428"/>
      <c r="M243" s="429"/>
      <c r="N243" s="455" t="s">
        <v>62</v>
      </c>
      <c r="O243" s="456" t="s">
        <v>63</v>
      </c>
      <c r="P243" s="457"/>
      <c r="Q243" s="458"/>
      <c r="R243" s="456" t="s">
        <v>64</v>
      </c>
      <c r="S243" s="457"/>
      <c r="T243" s="458"/>
      <c r="U243" s="456" t="s">
        <v>65</v>
      </c>
      <c r="V243" s="457"/>
      <c r="W243" s="458"/>
      <c r="X243" s="465" t="s">
        <v>66</v>
      </c>
      <c r="Y243" s="456" t="s">
        <v>67</v>
      </c>
      <c r="Z243" s="457"/>
      <c r="AA243" s="458"/>
    </row>
    <row r="244" spans="1:27" ht="24" customHeight="1" thickBot="1">
      <c r="A244" s="451"/>
      <c r="B244" s="421" t="s">
        <v>149</v>
      </c>
      <c r="C244" s="422"/>
      <c r="D244" s="422"/>
      <c r="E244" s="422"/>
      <c r="F244" s="422"/>
      <c r="G244" s="422"/>
      <c r="H244" s="422"/>
      <c r="I244" s="422"/>
      <c r="J244" s="422"/>
      <c r="K244" s="422"/>
      <c r="L244" s="422"/>
      <c r="M244" s="423"/>
      <c r="N244" s="451"/>
      <c r="O244" s="459"/>
      <c r="P244" s="460"/>
      <c r="Q244" s="461"/>
      <c r="R244" s="459"/>
      <c r="S244" s="460"/>
      <c r="T244" s="461"/>
      <c r="U244" s="459"/>
      <c r="V244" s="460"/>
      <c r="W244" s="461"/>
      <c r="X244" s="451"/>
      <c r="Y244" s="459"/>
      <c r="Z244" s="460"/>
      <c r="AA244" s="461"/>
    </row>
    <row r="245" spans="1:27" ht="24" customHeight="1" thickBot="1">
      <c r="A245" s="235" t="s">
        <v>68</v>
      </c>
      <c r="B245" s="421" t="str">
        <f>Sorsolás!B31</f>
        <v>FEGYVERES PETRA</v>
      </c>
      <c r="C245" s="422"/>
      <c r="D245" s="422"/>
      <c r="E245" s="422"/>
      <c r="F245" s="422"/>
      <c r="G245" s="422"/>
      <c r="H245" s="422"/>
      <c r="I245" s="422"/>
      <c r="J245" s="422"/>
      <c r="K245" s="422"/>
      <c r="L245" s="422"/>
      <c r="M245" s="423"/>
      <c r="N245" s="236">
        <v>3</v>
      </c>
      <c r="O245" s="516">
        <f>Egyéni!D32</f>
        <v>89</v>
      </c>
      <c r="P245" s="517"/>
      <c r="Q245" s="518"/>
      <c r="R245" s="516">
        <f>Egyéni!E32</f>
        <v>48</v>
      </c>
      <c r="S245" s="517"/>
      <c r="T245" s="518"/>
      <c r="U245" s="516">
        <f>Egyéni!F32</f>
        <v>137</v>
      </c>
      <c r="V245" s="517"/>
      <c r="W245" s="518"/>
      <c r="X245" s="236">
        <f>Egyéni!S32</f>
        <v>1</v>
      </c>
      <c r="Y245" s="467"/>
      <c r="Z245" s="457"/>
      <c r="AA245" s="458"/>
    </row>
    <row r="246" spans="1:27" ht="24" customHeight="1" thickBot="1">
      <c r="A246" s="235" t="s">
        <v>71</v>
      </c>
      <c r="B246" s="421" t="str">
        <f>Sorsolás!B32</f>
        <v>RÁKOSHEGYI VSE</v>
      </c>
      <c r="C246" s="422"/>
      <c r="D246" s="422"/>
      <c r="E246" s="422"/>
      <c r="F246" s="422"/>
      <c r="G246" s="422"/>
      <c r="H246" s="422"/>
      <c r="I246" s="422"/>
      <c r="J246" s="422"/>
      <c r="K246" s="422"/>
      <c r="L246" s="422"/>
      <c r="M246" s="423"/>
      <c r="N246" s="236">
        <v>4</v>
      </c>
      <c r="O246" s="516">
        <f>Egyéni!G32</f>
        <v>92</v>
      </c>
      <c r="P246" s="517"/>
      <c r="Q246" s="518"/>
      <c r="R246" s="516">
        <f>Egyéni!H32</f>
        <v>43</v>
      </c>
      <c r="S246" s="517"/>
      <c r="T246" s="518"/>
      <c r="U246" s="516">
        <f>Egyéni!I32</f>
        <v>135</v>
      </c>
      <c r="V246" s="517"/>
      <c r="W246" s="518"/>
      <c r="X246" s="242">
        <f>Egyéni!T32</f>
        <v>1</v>
      </c>
      <c r="Y246" s="467"/>
      <c r="Z246" s="468"/>
      <c r="AA246" s="469"/>
    </row>
    <row r="247" spans="1:27" ht="24" customHeight="1" thickBot="1">
      <c r="A247" s="235" t="s">
        <v>70</v>
      </c>
      <c r="B247" s="427" t="str">
        <f>Sorsolás!B33</f>
        <v>B33</v>
      </c>
      <c r="C247" s="422"/>
      <c r="D247" s="422"/>
      <c r="E247" s="422"/>
      <c r="F247" s="422"/>
      <c r="G247" s="422"/>
      <c r="H247" s="422"/>
      <c r="I247" s="422"/>
      <c r="J247" s="422"/>
      <c r="K247" s="422"/>
      <c r="L247" s="422"/>
      <c r="M247" s="423"/>
      <c r="N247" s="236">
        <v>6</v>
      </c>
      <c r="O247" s="516">
        <f>Egyéni!J32</f>
        <v>82</v>
      </c>
      <c r="P247" s="517"/>
      <c r="Q247" s="518"/>
      <c r="R247" s="516">
        <f>Egyéni!K32</f>
        <v>61</v>
      </c>
      <c r="S247" s="517"/>
      <c r="T247" s="518"/>
      <c r="U247" s="516">
        <f>Egyéni!L32</f>
        <v>143</v>
      </c>
      <c r="V247" s="517"/>
      <c r="W247" s="518"/>
      <c r="X247" s="242">
        <f>Egyéni!U32</f>
        <v>0</v>
      </c>
      <c r="Y247" s="467"/>
      <c r="Z247" s="468"/>
      <c r="AA247" s="469"/>
    </row>
    <row r="248" spans="1:27" ht="24" customHeight="1" thickBot="1">
      <c r="A248" s="235" t="s">
        <v>69</v>
      </c>
      <c r="B248" s="421" t="str">
        <f>Sorsolás!B34</f>
        <v>B34</v>
      </c>
      <c r="C248" s="422"/>
      <c r="D248" s="422"/>
      <c r="E248" s="422"/>
      <c r="F248" s="422"/>
      <c r="G248" s="422"/>
      <c r="H248" s="422"/>
      <c r="I248" s="422"/>
      <c r="J248" s="422"/>
      <c r="K248" s="422"/>
      <c r="L248" s="422"/>
      <c r="M248" s="423"/>
      <c r="N248" s="236">
        <v>5</v>
      </c>
      <c r="O248" s="516">
        <f>Egyéni!M32</f>
        <v>84</v>
      </c>
      <c r="P248" s="517"/>
      <c r="Q248" s="518"/>
      <c r="R248" s="516">
        <f>Egyéni!N32</f>
        <v>45</v>
      </c>
      <c r="S248" s="517"/>
      <c r="T248" s="518"/>
      <c r="U248" s="516">
        <f>Egyéni!O32</f>
        <v>129</v>
      </c>
      <c r="V248" s="517"/>
      <c r="W248" s="518"/>
      <c r="X248" s="242">
        <f>Egyéni!V32</f>
        <v>1</v>
      </c>
      <c r="Y248" s="467"/>
      <c r="Z248" s="468"/>
      <c r="AA248" s="469"/>
    </row>
    <row r="249" spans="1:27" ht="24" customHeight="1" thickBot="1">
      <c r="A249" s="238" t="s">
        <v>72</v>
      </c>
      <c r="B249" s="525"/>
      <c r="C249" s="526"/>
      <c r="D249" s="526"/>
      <c r="E249" s="527"/>
      <c r="F249" s="525" t="s">
        <v>73</v>
      </c>
      <c r="G249" s="526"/>
      <c r="H249" s="527"/>
      <c r="I249" s="525"/>
      <c r="J249" s="526"/>
      <c r="K249" s="526"/>
      <c r="L249" s="526"/>
      <c r="M249" s="527"/>
      <c r="N249" s="239" t="s">
        <v>65</v>
      </c>
      <c r="O249" s="507">
        <f>SUM(O245:Q248)</f>
        <v>347</v>
      </c>
      <c r="P249" s="508"/>
      <c r="Q249" s="509"/>
      <c r="R249" s="510">
        <f>SUM(R245:T248)</f>
        <v>197</v>
      </c>
      <c r="S249" s="511"/>
      <c r="T249" s="512"/>
      <c r="U249" s="513">
        <f>SUM(U245:W248)</f>
        <v>544</v>
      </c>
      <c r="V249" s="514"/>
      <c r="W249" s="515"/>
      <c r="X249" s="243">
        <f>SUM(X245:X248)</f>
        <v>3</v>
      </c>
      <c r="Y249" s="522"/>
      <c r="Z249" s="523"/>
      <c r="AA249" s="524"/>
    </row>
    <row r="250" spans="1:27" ht="12" customHeight="1" thickBot="1"/>
    <row r="251" spans="1:27" ht="24" customHeight="1" thickBot="1">
      <c r="A251" s="530" t="s">
        <v>74</v>
      </c>
      <c r="B251" s="531"/>
      <c r="C251" s="531"/>
      <c r="D251" s="531"/>
      <c r="E251" s="531"/>
      <c r="F251" s="531"/>
      <c r="G251" s="531"/>
      <c r="H251" s="531"/>
      <c r="I251" s="531"/>
      <c r="J251" s="531"/>
      <c r="K251" s="531"/>
      <c r="L251" s="531"/>
      <c r="M251" s="531"/>
      <c r="N251" s="531"/>
      <c r="O251" s="531"/>
      <c r="P251" s="531"/>
      <c r="Q251" s="531"/>
      <c r="R251" s="531"/>
      <c r="S251" s="531"/>
      <c r="T251" s="531"/>
      <c r="U251" s="531"/>
      <c r="V251" s="531"/>
      <c r="W251" s="531"/>
      <c r="X251" s="531"/>
      <c r="Y251" s="531"/>
      <c r="Z251" s="531"/>
      <c r="AA251" s="532"/>
    </row>
    <row r="252" spans="1:27" ht="24" customHeight="1" thickBot="1">
      <c r="A252" s="499"/>
      <c r="B252" s="453" t="s">
        <v>144</v>
      </c>
      <c r="C252" s="453"/>
      <c r="D252" s="453"/>
      <c r="E252" s="453"/>
      <c r="F252" s="453"/>
      <c r="G252" s="453"/>
      <c r="H252" s="453"/>
      <c r="I252" s="453"/>
      <c r="J252" s="453"/>
      <c r="K252" s="453"/>
      <c r="L252" s="453"/>
      <c r="M252" s="453"/>
      <c r="N252" s="453"/>
      <c r="O252" s="453"/>
      <c r="P252" s="453"/>
      <c r="Q252" s="453"/>
      <c r="R252" s="453"/>
      <c r="S252" s="453"/>
      <c r="T252" s="453"/>
      <c r="U252" s="453"/>
      <c r="V252" s="453"/>
      <c r="W252" s="453"/>
      <c r="X252" s="453"/>
      <c r="Y252" s="453"/>
      <c r="Z252" s="453"/>
      <c r="AA252" s="454"/>
    </row>
    <row r="253" spans="1:27" ht="24" customHeight="1" thickBot="1">
      <c r="A253" s="451"/>
      <c r="B253" s="427">
        <f ca="1">TODAY()</f>
        <v>42505</v>
      </c>
      <c r="C253" s="428"/>
      <c r="D253" s="428"/>
      <c r="E253" s="428"/>
      <c r="F253" s="428"/>
      <c r="G253" s="428"/>
      <c r="H253" s="428"/>
      <c r="I253" s="428"/>
      <c r="J253" s="428"/>
      <c r="K253" s="428"/>
      <c r="L253" s="428"/>
      <c r="M253" s="429"/>
      <c r="N253" s="455" t="s">
        <v>62</v>
      </c>
      <c r="O253" s="456" t="s">
        <v>63</v>
      </c>
      <c r="P253" s="457"/>
      <c r="Q253" s="458"/>
      <c r="R253" s="456" t="s">
        <v>64</v>
      </c>
      <c r="S253" s="457"/>
      <c r="T253" s="458"/>
      <c r="U253" s="456" t="s">
        <v>65</v>
      </c>
      <c r="V253" s="457"/>
      <c r="W253" s="458"/>
      <c r="X253" s="465" t="s">
        <v>66</v>
      </c>
      <c r="Y253" s="456" t="s">
        <v>67</v>
      </c>
      <c r="Z253" s="457"/>
      <c r="AA253" s="458"/>
    </row>
    <row r="254" spans="1:27" ht="24" customHeight="1" thickBot="1">
      <c r="A254" s="451"/>
      <c r="B254" s="421" t="s">
        <v>149</v>
      </c>
      <c r="C254" s="422"/>
      <c r="D254" s="422"/>
      <c r="E254" s="422"/>
      <c r="F254" s="422"/>
      <c r="G254" s="422"/>
      <c r="H254" s="422"/>
      <c r="I254" s="422"/>
      <c r="J254" s="422"/>
      <c r="K254" s="422"/>
      <c r="L254" s="422"/>
      <c r="M254" s="423"/>
      <c r="N254" s="451"/>
      <c r="O254" s="459"/>
      <c r="P254" s="460"/>
      <c r="Q254" s="461"/>
      <c r="R254" s="459"/>
      <c r="S254" s="460"/>
      <c r="T254" s="461"/>
      <c r="U254" s="459"/>
      <c r="V254" s="460"/>
      <c r="W254" s="461"/>
      <c r="X254" s="451"/>
      <c r="Y254" s="459"/>
      <c r="Z254" s="460"/>
      <c r="AA254" s="461"/>
    </row>
    <row r="255" spans="1:27" ht="24" customHeight="1" thickBot="1">
      <c r="A255" s="235" t="s">
        <v>68</v>
      </c>
      <c r="B255" s="421" t="str">
        <f>Sorsolás!C31</f>
        <v>DALLOSNÉ TAKÁCS ANITA</v>
      </c>
      <c r="C255" s="422"/>
      <c r="D255" s="422"/>
      <c r="E255" s="422"/>
      <c r="F255" s="422"/>
      <c r="G255" s="422"/>
      <c r="H255" s="422"/>
      <c r="I255" s="422"/>
      <c r="J255" s="422"/>
      <c r="K255" s="422"/>
      <c r="L255" s="422"/>
      <c r="M255" s="423"/>
      <c r="N255" s="236">
        <v>4</v>
      </c>
      <c r="O255" s="516">
        <f>Egyéni!D33</f>
        <v>89</v>
      </c>
      <c r="P255" s="517"/>
      <c r="Q255" s="518"/>
      <c r="R255" s="516">
        <f>Egyéni!E33</f>
        <v>51</v>
      </c>
      <c r="S255" s="517"/>
      <c r="T255" s="518"/>
      <c r="U255" s="516">
        <f>Egyéni!F33</f>
        <v>140</v>
      </c>
      <c r="V255" s="517"/>
      <c r="W255" s="518"/>
      <c r="X255" s="236">
        <f>Egyéni!S33</f>
        <v>0</v>
      </c>
      <c r="Y255" s="467"/>
      <c r="Z255" s="457"/>
      <c r="AA255" s="458"/>
    </row>
    <row r="256" spans="1:27" ht="24" customHeight="1" thickBot="1">
      <c r="A256" s="235" t="s">
        <v>71</v>
      </c>
      <c r="B256" s="421" t="str">
        <f>Sorsolás!C32</f>
        <v>BALATONI VASAS</v>
      </c>
      <c r="C256" s="422"/>
      <c r="D256" s="422"/>
      <c r="E256" s="422"/>
      <c r="F256" s="422"/>
      <c r="G256" s="422"/>
      <c r="H256" s="422"/>
      <c r="I256" s="422"/>
      <c r="J256" s="422"/>
      <c r="K256" s="422"/>
      <c r="L256" s="422"/>
      <c r="M256" s="423"/>
      <c r="N256" s="236">
        <v>3</v>
      </c>
      <c r="O256" s="516">
        <f>Egyéni!G33</f>
        <v>87</v>
      </c>
      <c r="P256" s="517"/>
      <c r="Q256" s="518"/>
      <c r="R256" s="516">
        <f>Egyéni!H33</f>
        <v>45</v>
      </c>
      <c r="S256" s="517"/>
      <c r="T256" s="518"/>
      <c r="U256" s="516">
        <f>Egyéni!I33</f>
        <v>132</v>
      </c>
      <c r="V256" s="517"/>
      <c r="W256" s="518"/>
      <c r="X256" s="242">
        <f>Egyéni!T33</f>
        <v>0</v>
      </c>
      <c r="Y256" s="467"/>
      <c r="Z256" s="468"/>
      <c r="AA256" s="469"/>
    </row>
    <row r="257" spans="1:27" ht="24" customHeight="1" thickBot="1">
      <c r="A257" s="235" t="s">
        <v>70</v>
      </c>
      <c r="B257" s="427" t="str">
        <f>Sorsolás!C33</f>
        <v>C33</v>
      </c>
      <c r="C257" s="422"/>
      <c r="D257" s="422"/>
      <c r="E257" s="422"/>
      <c r="F257" s="422"/>
      <c r="G257" s="422"/>
      <c r="H257" s="422"/>
      <c r="I257" s="422"/>
      <c r="J257" s="422"/>
      <c r="K257" s="422"/>
      <c r="L257" s="422"/>
      <c r="M257" s="423"/>
      <c r="N257" s="236">
        <v>5</v>
      </c>
      <c r="O257" s="516">
        <f>Egyéni!J33</f>
        <v>89</v>
      </c>
      <c r="P257" s="517"/>
      <c r="Q257" s="518"/>
      <c r="R257" s="516">
        <f>Egyéni!K33</f>
        <v>43</v>
      </c>
      <c r="S257" s="517"/>
      <c r="T257" s="518"/>
      <c r="U257" s="516">
        <f>Egyéni!L33</f>
        <v>132</v>
      </c>
      <c r="V257" s="517"/>
      <c r="W257" s="518"/>
      <c r="X257" s="242">
        <f>Egyéni!U33</f>
        <v>0</v>
      </c>
      <c r="Y257" s="467"/>
      <c r="Z257" s="468"/>
      <c r="AA257" s="469"/>
    </row>
    <row r="258" spans="1:27" ht="24" customHeight="1" thickBot="1">
      <c r="A258" s="235" t="s">
        <v>69</v>
      </c>
      <c r="B258" s="421" t="str">
        <f>Sorsolás!C34</f>
        <v>C34</v>
      </c>
      <c r="C258" s="422"/>
      <c r="D258" s="422"/>
      <c r="E258" s="422"/>
      <c r="F258" s="422"/>
      <c r="G258" s="422"/>
      <c r="H258" s="422"/>
      <c r="I258" s="422"/>
      <c r="J258" s="422"/>
      <c r="K258" s="422"/>
      <c r="L258" s="422"/>
      <c r="M258" s="423"/>
      <c r="N258" s="236">
        <v>6</v>
      </c>
      <c r="O258" s="516">
        <f>Egyéni!M33</f>
        <v>95</v>
      </c>
      <c r="P258" s="517"/>
      <c r="Q258" s="518"/>
      <c r="R258" s="516">
        <f>Egyéni!N33</f>
        <v>39</v>
      </c>
      <c r="S258" s="517"/>
      <c r="T258" s="518"/>
      <c r="U258" s="516">
        <f>Egyéni!O33</f>
        <v>134</v>
      </c>
      <c r="V258" s="517"/>
      <c r="W258" s="518"/>
      <c r="X258" s="242">
        <f>Egyéni!V33</f>
        <v>1</v>
      </c>
      <c r="Y258" s="467"/>
      <c r="Z258" s="468"/>
      <c r="AA258" s="469"/>
    </row>
    <row r="259" spans="1:27" ht="24" customHeight="1" thickBot="1">
      <c r="A259" s="238" t="s">
        <v>72</v>
      </c>
      <c r="B259" s="525"/>
      <c r="C259" s="526"/>
      <c r="D259" s="526"/>
      <c r="E259" s="527"/>
      <c r="F259" s="525" t="s">
        <v>73</v>
      </c>
      <c r="G259" s="526"/>
      <c r="H259" s="527"/>
      <c r="I259" s="525"/>
      <c r="J259" s="526"/>
      <c r="K259" s="526"/>
      <c r="L259" s="526"/>
      <c r="M259" s="527"/>
      <c r="N259" s="239" t="s">
        <v>65</v>
      </c>
      <c r="O259" s="507">
        <f>SUM(O255:Q258)</f>
        <v>360</v>
      </c>
      <c r="P259" s="508"/>
      <c r="Q259" s="509"/>
      <c r="R259" s="510">
        <f>SUM(R255:T258)</f>
        <v>178</v>
      </c>
      <c r="S259" s="511"/>
      <c r="T259" s="512"/>
      <c r="U259" s="513">
        <f>SUM(U255:W258)</f>
        <v>538</v>
      </c>
      <c r="V259" s="514"/>
      <c r="W259" s="515"/>
      <c r="X259" s="243">
        <f>SUM(X255:X258)</f>
        <v>1</v>
      </c>
      <c r="Y259" s="522"/>
      <c r="Z259" s="523"/>
      <c r="AA259" s="524"/>
    </row>
    <row r="260" spans="1:27" ht="12" customHeight="1" thickBot="1"/>
    <row r="261" spans="1:27" ht="24" customHeight="1" thickBot="1">
      <c r="A261" s="530" t="s">
        <v>74</v>
      </c>
      <c r="B261" s="531"/>
      <c r="C261" s="531"/>
      <c r="D261" s="531"/>
      <c r="E261" s="531"/>
      <c r="F261" s="531"/>
      <c r="G261" s="531"/>
      <c r="H261" s="531"/>
      <c r="I261" s="531"/>
      <c r="J261" s="531"/>
      <c r="K261" s="531"/>
      <c r="L261" s="531"/>
      <c r="M261" s="531"/>
      <c r="N261" s="531"/>
      <c r="O261" s="531"/>
      <c r="P261" s="531"/>
      <c r="Q261" s="531"/>
      <c r="R261" s="531"/>
      <c r="S261" s="531"/>
      <c r="T261" s="531"/>
      <c r="U261" s="531"/>
      <c r="V261" s="531"/>
      <c r="W261" s="531"/>
      <c r="X261" s="531"/>
      <c r="Y261" s="531"/>
      <c r="Z261" s="531"/>
      <c r="AA261" s="532"/>
    </row>
    <row r="262" spans="1:27" ht="24" customHeight="1" thickBot="1">
      <c r="A262" s="499"/>
      <c r="B262" s="453" t="s">
        <v>144</v>
      </c>
      <c r="C262" s="453"/>
      <c r="D262" s="453"/>
      <c r="E262" s="453"/>
      <c r="F262" s="453"/>
      <c r="G262" s="453"/>
      <c r="H262" s="453"/>
      <c r="I262" s="453"/>
      <c r="J262" s="453"/>
      <c r="K262" s="453"/>
      <c r="L262" s="453"/>
      <c r="M262" s="453"/>
      <c r="N262" s="453"/>
      <c r="O262" s="453"/>
      <c r="P262" s="453"/>
      <c r="Q262" s="453"/>
      <c r="R262" s="453"/>
      <c r="S262" s="453"/>
      <c r="T262" s="453"/>
      <c r="U262" s="453"/>
      <c r="V262" s="453"/>
      <c r="W262" s="453"/>
      <c r="X262" s="453"/>
      <c r="Y262" s="453"/>
      <c r="Z262" s="453"/>
      <c r="AA262" s="454"/>
    </row>
    <row r="263" spans="1:27" ht="24" customHeight="1" thickBot="1">
      <c r="A263" s="451"/>
      <c r="B263" s="427">
        <f ca="1">TODAY()</f>
        <v>42505</v>
      </c>
      <c r="C263" s="428"/>
      <c r="D263" s="428"/>
      <c r="E263" s="428"/>
      <c r="F263" s="428"/>
      <c r="G263" s="428"/>
      <c r="H263" s="428"/>
      <c r="I263" s="428"/>
      <c r="J263" s="428"/>
      <c r="K263" s="428"/>
      <c r="L263" s="428"/>
      <c r="M263" s="429"/>
      <c r="N263" s="455" t="s">
        <v>62</v>
      </c>
      <c r="O263" s="456" t="s">
        <v>63</v>
      </c>
      <c r="P263" s="457"/>
      <c r="Q263" s="458"/>
      <c r="R263" s="456" t="s">
        <v>64</v>
      </c>
      <c r="S263" s="457"/>
      <c r="T263" s="458"/>
      <c r="U263" s="456" t="s">
        <v>65</v>
      </c>
      <c r="V263" s="457"/>
      <c r="W263" s="458"/>
      <c r="X263" s="465" t="s">
        <v>66</v>
      </c>
      <c r="Y263" s="456" t="s">
        <v>67</v>
      </c>
      <c r="Z263" s="457"/>
      <c r="AA263" s="458"/>
    </row>
    <row r="264" spans="1:27" ht="24" customHeight="1" thickBot="1">
      <c r="A264" s="451"/>
      <c r="B264" s="421" t="s">
        <v>149</v>
      </c>
      <c r="C264" s="422"/>
      <c r="D264" s="422"/>
      <c r="E264" s="422"/>
      <c r="F264" s="422"/>
      <c r="G264" s="422"/>
      <c r="H264" s="422"/>
      <c r="I264" s="422"/>
      <c r="J264" s="422"/>
      <c r="K264" s="422"/>
      <c r="L264" s="422"/>
      <c r="M264" s="423"/>
      <c r="N264" s="451"/>
      <c r="O264" s="459"/>
      <c r="P264" s="460"/>
      <c r="Q264" s="461"/>
      <c r="R264" s="459"/>
      <c r="S264" s="460"/>
      <c r="T264" s="461"/>
      <c r="U264" s="459"/>
      <c r="V264" s="460"/>
      <c r="W264" s="461"/>
      <c r="X264" s="451"/>
      <c r="Y264" s="459"/>
      <c r="Z264" s="460"/>
      <c r="AA264" s="461"/>
    </row>
    <row r="265" spans="1:27" ht="24" customHeight="1" thickBot="1">
      <c r="A265" s="235" t="s">
        <v>68</v>
      </c>
      <c r="B265" s="421" t="str">
        <f>Sorsolás!D31</f>
        <v>RÓZSA DRAJKÓ GABRIELLA</v>
      </c>
      <c r="C265" s="422"/>
      <c r="D265" s="422"/>
      <c r="E265" s="422"/>
      <c r="F265" s="422"/>
      <c r="G265" s="422"/>
      <c r="H265" s="422"/>
      <c r="I265" s="422"/>
      <c r="J265" s="422"/>
      <c r="K265" s="422"/>
      <c r="L265" s="422"/>
      <c r="M265" s="423"/>
      <c r="N265" s="236">
        <v>5</v>
      </c>
      <c r="O265" s="516">
        <f>Egyéni!D34</f>
        <v>88</v>
      </c>
      <c r="P265" s="517"/>
      <c r="Q265" s="518"/>
      <c r="R265" s="516">
        <f>Egyéni!E34</f>
        <v>44</v>
      </c>
      <c r="S265" s="517"/>
      <c r="T265" s="518"/>
      <c r="U265" s="516">
        <f>Egyéni!F34</f>
        <v>132</v>
      </c>
      <c r="V265" s="517"/>
      <c r="W265" s="518"/>
      <c r="X265" s="236">
        <f>Egyéni!S34</f>
        <v>1</v>
      </c>
      <c r="Y265" s="467"/>
      <c r="Z265" s="457"/>
      <c r="AA265" s="458"/>
    </row>
    <row r="266" spans="1:27" ht="24" customHeight="1" thickBot="1">
      <c r="A266" s="235" t="s">
        <v>71</v>
      </c>
      <c r="B266" s="421" t="str">
        <f>Sorsolás!D32</f>
        <v>RÁKOSHEGYI VSE</v>
      </c>
      <c r="C266" s="422"/>
      <c r="D266" s="422"/>
      <c r="E266" s="422"/>
      <c r="F266" s="422"/>
      <c r="G266" s="422"/>
      <c r="H266" s="422"/>
      <c r="I266" s="422"/>
      <c r="J266" s="422"/>
      <c r="K266" s="422"/>
      <c r="L266" s="422"/>
      <c r="M266" s="423"/>
      <c r="N266" s="236">
        <v>6</v>
      </c>
      <c r="O266" s="516">
        <f>Egyéni!G34</f>
        <v>83</v>
      </c>
      <c r="P266" s="517"/>
      <c r="Q266" s="518"/>
      <c r="R266" s="516">
        <f>Egyéni!H34</f>
        <v>50</v>
      </c>
      <c r="S266" s="517"/>
      <c r="T266" s="518"/>
      <c r="U266" s="516">
        <f>Egyéni!I34</f>
        <v>133</v>
      </c>
      <c r="V266" s="517"/>
      <c r="W266" s="518"/>
      <c r="X266" s="242">
        <f>Egyéni!T34</f>
        <v>1</v>
      </c>
      <c r="Y266" s="467"/>
      <c r="Z266" s="468"/>
      <c r="AA266" s="469"/>
    </row>
    <row r="267" spans="1:27" ht="24" customHeight="1" thickBot="1">
      <c r="A267" s="235" t="s">
        <v>70</v>
      </c>
      <c r="B267" s="427">
        <f>Sorsolás!D33</f>
        <v>30778</v>
      </c>
      <c r="C267" s="422"/>
      <c r="D267" s="422"/>
      <c r="E267" s="422"/>
      <c r="F267" s="422"/>
      <c r="G267" s="422"/>
      <c r="H267" s="422"/>
      <c r="I267" s="422"/>
      <c r="J267" s="422"/>
      <c r="K267" s="422"/>
      <c r="L267" s="422"/>
      <c r="M267" s="423"/>
      <c r="N267" s="236">
        <v>4</v>
      </c>
      <c r="O267" s="516">
        <f>Egyéni!J34</f>
        <v>91</v>
      </c>
      <c r="P267" s="517"/>
      <c r="Q267" s="518"/>
      <c r="R267" s="516">
        <f>Egyéni!K34</f>
        <v>45</v>
      </c>
      <c r="S267" s="517"/>
      <c r="T267" s="518"/>
      <c r="U267" s="516">
        <f>Egyéni!L34</f>
        <v>136</v>
      </c>
      <c r="V267" s="517"/>
      <c r="W267" s="518"/>
      <c r="X267" s="242">
        <f>Egyéni!U34</f>
        <v>1</v>
      </c>
      <c r="Y267" s="467"/>
      <c r="Z267" s="468"/>
      <c r="AA267" s="469"/>
    </row>
    <row r="268" spans="1:27" ht="24" customHeight="1" thickBot="1">
      <c r="A268" s="235" t="s">
        <v>69</v>
      </c>
      <c r="B268" s="421">
        <f>Sorsolás!D34</f>
        <v>256</v>
      </c>
      <c r="C268" s="422"/>
      <c r="D268" s="422"/>
      <c r="E268" s="422"/>
      <c r="F268" s="422"/>
      <c r="G268" s="422"/>
      <c r="H268" s="422"/>
      <c r="I268" s="422"/>
      <c r="J268" s="422"/>
      <c r="K268" s="422"/>
      <c r="L268" s="422"/>
      <c r="M268" s="423"/>
      <c r="N268" s="236">
        <v>3</v>
      </c>
      <c r="O268" s="516">
        <f>Egyéni!M34</f>
        <v>92</v>
      </c>
      <c r="P268" s="517"/>
      <c r="Q268" s="518"/>
      <c r="R268" s="516">
        <f>Egyéni!N34</f>
        <v>42</v>
      </c>
      <c r="S268" s="517"/>
      <c r="T268" s="518"/>
      <c r="U268" s="516">
        <f>Egyéni!O34</f>
        <v>134</v>
      </c>
      <c r="V268" s="517"/>
      <c r="W268" s="518"/>
      <c r="X268" s="242">
        <f>Egyéni!V34</f>
        <v>2</v>
      </c>
      <c r="Y268" s="467"/>
      <c r="Z268" s="468"/>
      <c r="AA268" s="469"/>
    </row>
    <row r="269" spans="1:27" ht="24" customHeight="1" thickBot="1">
      <c r="A269" s="238" t="s">
        <v>72</v>
      </c>
      <c r="B269" s="525"/>
      <c r="C269" s="526"/>
      <c r="D269" s="526"/>
      <c r="E269" s="527"/>
      <c r="F269" s="525" t="s">
        <v>73</v>
      </c>
      <c r="G269" s="526"/>
      <c r="H269" s="527"/>
      <c r="I269" s="525"/>
      <c r="J269" s="526"/>
      <c r="K269" s="526"/>
      <c r="L269" s="526"/>
      <c r="M269" s="527"/>
      <c r="N269" s="239" t="s">
        <v>65</v>
      </c>
      <c r="O269" s="507">
        <f>SUM(O265:Q268)</f>
        <v>354</v>
      </c>
      <c r="P269" s="508"/>
      <c r="Q269" s="509"/>
      <c r="R269" s="510">
        <f>SUM(R265:T268)</f>
        <v>181</v>
      </c>
      <c r="S269" s="511"/>
      <c r="T269" s="512"/>
      <c r="U269" s="513">
        <f>SUM(U265:W268)</f>
        <v>535</v>
      </c>
      <c r="V269" s="514"/>
      <c r="W269" s="515"/>
      <c r="X269" s="243">
        <f>SUM(X265:X268)</f>
        <v>5</v>
      </c>
      <c r="Y269" s="522"/>
      <c r="Z269" s="523"/>
      <c r="AA269" s="524"/>
    </row>
    <row r="270" spans="1:27" ht="12" customHeight="1" thickBot="1"/>
    <row r="271" spans="1:27" ht="24" customHeight="1" thickBot="1">
      <c r="A271" s="530" t="s">
        <v>74</v>
      </c>
      <c r="B271" s="531"/>
      <c r="C271" s="531"/>
      <c r="D271" s="531"/>
      <c r="E271" s="531"/>
      <c r="F271" s="531"/>
      <c r="G271" s="531"/>
      <c r="H271" s="531"/>
      <c r="I271" s="531"/>
      <c r="J271" s="531"/>
      <c r="K271" s="531"/>
      <c r="L271" s="531"/>
      <c r="M271" s="531"/>
      <c r="N271" s="531"/>
      <c r="O271" s="531"/>
      <c r="P271" s="531"/>
      <c r="Q271" s="531"/>
      <c r="R271" s="531"/>
      <c r="S271" s="531"/>
      <c r="T271" s="531"/>
      <c r="U271" s="531"/>
      <c r="V271" s="531"/>
      <c r="W271" s="531"/>
      <c r="X271" s="531"/>
      <c r="Y271" s="531"/>
      <c r="Z271" s="531"/>
      <c r="AA271" s="532"/>
    </row>
    <row r="272" spans="1:27" ht="24" customHeight="1" thickBot="1">
      <c r="A272" s="499"/>
      <c r="B272" s="453" t="s">
        <v>144</v>
      </c>
      <c r="C272" s="453"/>
      <c r="D272" s="453"/>
      <c r="E272" s="453"/>
      <c r="F272" s="453"/>
      <c r="G272" s="453"/>
      <c r="H272" s="453"/>
      <c r="I272" s="453"/>
      <c r="J272" s="453"/>
      <c r="K272" s="453"/>
      <c r="L272" s="453"/>
      <c r="M272" s="453"/>
      <c r="N272" s="453"/>
      <c r="O272" s="453"/>
      <c r="P272" s="453"/>
      <c r="Q272" s="453"/>
      <c r="R272" s="453"/>
      <c r="S272" s="453"/>
      <c r="T272" s="453"/>
      <c r="U272" s="453"/>
      <c r="V272" s="453"/>
      <c r="W272" s="453"/>
      <c r="X272" s="453"/>
      <c r="Y272" s="453"/>
      <c r="Z272" s="453"/>
      <c r="AA272" s="454"/>
    </row>
    <row r="273" spans="1:27" ht="24" customHeight="1" thickBot="1">
      <c r="A273" s="451"/>
      <c r="B273" s="427">
        <f ca="1">TODAY()</f>
        <v>42505</v>
      </c>
      <c r="C273" s="428"/>
      <c r="D273" s="428"/>
      <c r="E273" s="428"/>
      <c r="F273" s="428"/>
      <c r="G273" s="428"/>
      <c r="H273" s="428"/>
      <c r="I273" s="428"/>
      <c r="J273" s="428"/>
      <c r="K273" s="428"/>
      <c r="L273" s="428"/>
      <c r="M273" s="429"/>
      <c r="N273" s="455" t="s">
        <v>62</v>
      </c>
      <c r="O273" s="456" t="s">
        <v>63</v>
      </c>
      <c r="P273" s="457"/>
      <c r="Q273" s="458"/>
      <c r="R273" s="456" t="s">
        <v>64</v>
      </c>
      <c r="S273" s="457"/>
      <c r="T273" s="458"/>
      <c r="U273" s="456" t="s">
        <v>65</v>
      </c>
      <c r="V273" s="457"/>
      <c r="W273" s="458"/>
      <c r="X273" s="465" t="s">
        <v>66</v>
      </c>
      <c r="Y273" s="456" t="s">
        <v>67</v>
      </c>
      <c r="Z273" s="457"/>
      <c r="AA273" s="458"/>
    </row>
    <row r="274" spans="1:27" ht="24" customHeight="1" thickBot="1">
      <c r="A274" s="451"/>
      <c r="B274" s="421" t="s">
        <v>149</v>
      </c>
      <c r="C274" s="422"/>
      <c r="D274" s="422"/>
      <c r="E274" s="422"/>
      <c r="F274" s="422"/>
      <c r="G274" s="422"/>
      <c r="H274" s="422"/>
      <c r="I274" s="422"/>
      <c r="J274" s="422"/>
      <c r="K274" s="422"/>
      <c r="L274" s="422"/>
      <c r="M274" s="423"/>
      <c r="N274" s="451"/>
      <c r="O274" s="459"/>
      <c r="P274" s="460"/>
      <c r="Q274" s="461"/>
      <c r="R274" s="459"/>
      <c r="S274" s="460"/>
      <c r="T274" s="461"/>
      <c r="U274" s="459"/>
      <c r="V274" s="460"/>
      <c r="W274" s="461"/>
      <c r="X274" s="451"/>
      <c r="Y274" s="459"/>
      <c r="Z274" s="460"/>
      <c r="AA274" s="461"/>
    </row>
    <row r="275" spans="1:27" ht="24" customHeight="1" thickBot="1">
      <c r="A275" s="235" t="s">
        <v>68</v>
      </c>
      <c r="B275" s="421" t="str">
        <f>Sorsolás!E31</f>
        <v>AIRIZER EMESE</v>
      </c>
      <c r="C275" s="422"/>
      <c r="D275" s="422"/>
      <c r="E275" s="422"/>
      <c r="F275" s="422"/>
      <c r="G275" s="422"/>
      <c r="H275" s="422"/>
      <c r="I275" s="422"/>
      <c r="J275" s="422"/>
      <c r="K275" s="422"/>
      <c r="L275" s="422"/>
      <c r="M275" s="423"/>
      <c r="N275" s="236">
        <v>6</v>
      </c>
      <c r="O275" s="516">
        <f>Egyéni!D35</f>
        <v>82</v>
      </c>
      <c r="P275" s="517"/>
      <c r="Q275" s="518"/>
      <c r="R275" s="516">
        <f>Egyéni!E35</f>
        <v>47</v>
      </c>
      <c r="S275" s="517"/>
      <c r="T275" s="518"/>
      <c r="U275" s="516">
        <f>Egyéni!F35</f>
        <v>129</v>
      </c>
      <c r="V275" s="517"/>
      <c r="W275" s="518"/>
      <c r="X275" s="236">
        <f>Egyéni!S35</f>
        <v>2</v>
      </c>
      <c r="Y275" s="467"/>
      <c r="Z275" s="457"/>
      <c r="AA275" s="458"/>
    </row>
    <row r="276" spans="1:27" ht="24" customHeight="1" thickBot="1">
      <c r="A276" s="235" t="s">
        <v>71</v>
      </c>
      <c r="B276" s="421" t="str">
        <f>Sorsolás!E32</f>
        <v>ZTE-ZÁÉV</v>
      </c>
      <c r="C276" s="422"/>
      <c r="D276" s="422"/>
      <c r="E276" s="422"/>
      <c r="F276" s="422"/>
      <c r="G276" s="422"/>
      <c r="H276" s="422"/>
      <c r="I276" s="422"/>
      <c r="J276" s="422"/>
      <c r="K276" s="422"/>
      <c r="L276" s="422"/>
      <c r="M276" s="423"/>
      <c r="N276" s="236">
        <v>5</v>
      </c>
      <c r="O276" s="516">
        <f>Egyéni!G35</f>
        <v>86</v>
      </c>
      <c r="P276" s="517"/>
      <c r="Q276" s="518"/>
      <c r="R276" s="516">
        <f>Egyéni!H35</f>
        <v>36</v>
      </c>
      <c r="S276" s="517"/>
      <c r="T276" s="518"/>
      <c r="U276" s="516">
        <f>Egyéni!I35</f>
        <v>122</v>
      </c>
      <c r="V276" s="517"/>
      <c r="W276" s="518"/>
      <c r="X276" s="242">
        <f>Egyéni!T35</f>
        <v>2</v>
      </c>
      <c r="Y276" s="467"/>
      <c r="Z276" s="468"/>
      <c r="AA276" s="469"/>
    </row>
    <row r="277" spans="1:27" ht="24" customHeight="1" thickBot="1">
      <c r="A277" s="235" t="s">
        <v>70</v>
      </c>
      <c r="B277" s="427">
        <f>Sorsolás!E33</f>
        <v>27671</v>
      </c>
      <c r="C277" s="422"/>
      <c r="D277" s="422"/>
      <c r="E277" s="422"/>
      <c r="F277" s="422"/>
      <c r="G277" s="422"/>
      <c r="H277" s="422"/>
      <c r="I277" s="422"/>
      <c r="J277" s="422"/>
      <c r="K277" s="422"/>
      <c r="L277" s="422"/>
      <c r="M277" s="423"/>
      <c r="N277" s="236">
        <v>3</v>
      </c>
      <c r="O277" s="516">
        <f>Egyéni!J35</f>
        <v>97</v>
      </c>
      <c r="P277" s="517"/>
      <c r="Q277" s="518"/>
      <c r="R277" s="516">
        <f>Egyéni!K35</f>
        <v>43</v>
      </c>
      <c r="S277" s="517"/>
      <c r="T277" s="518"/>
      <c r="U277" s="516">
        <f>Egyéni!L35</f>
        <v>140</v>
      </c>
      <c r="V277" s="517"/>
      <c r="W277" s="518"/>
      <c r="X277" s="242">
        <f>Egyéni!U35</f>
        <v>2</v>
      </c>
      <c r="Y277" s="467"/>
      <c r="Z277" s="468"/>
      <c r="AA277" s="469"/>
    </row>
    <row r="278" spans="1:27" ht="24" customHeight="1" thickBot="1">
      <c r="A278" s="235" t="s">
        <v>69</v>
      </c>
      <c r="B278" s="421">
        <f>Sorsolás!E34</f>
        <v>57</v>
      </c>
      <c r="C278" s="422"/>
      <c r="D278" s="422"/>
      <c r="E278" s="422"/>
      <c r="F278" s="422"/>
      <c r="G278" s="422"/>
      <c r="H278" s="422"/>
      <c r="I278" s="422"/>
      <c r="J278" s="422"/>
      <c r="K278" s="422"/>
      <c r="L278" s="422"/>
      <c r="M278" s="423"/>
      <c r="N278" s="236">
        <v>4</v>
      </c>
      <c r="O278" s="516">
        <f>Egyéni!M35</f>
        <v>90</v>
      </c>
      <c r="P278" s="517"/>
      <c r="Q278" s="518"/>
      <c r="R278" s="516">
        <f>Egyéni!N35</f>
        <v>52</v>
      </c>
      <c r="S278" s="517"/>
      <c r="T278" s="518"/>
      <c r="U278" s="516">
        <f>Egyéni!O35</f>
        <v>142</v>
      </c>
      <c r="V278" s="517"/>
      <c r="W278" s="518"/>
      <c r="X278" s="242">
        <f>Egyéni!V35</f>
        <v>1</v>
      </c>
      <c r="Y278" s="467"/>
      <c r="Z278" s="468"/>
      <c r="AA278" s="469"/>
    </row>
    <row r="279" spans="1:27" ht="24" customHeight="1" thickBot="1">
      <c r="A279" s="238" t="s">
        <v>72</v>
      </c>
      <c r="B279" s="525"/>
      <c r="C279" s="526"/>
      <c r="D279" s="526"/>
      <c r="E279" s="527"/>
      <c r="F279" s="525" t="s">
        <v>73</v>
      </c>
      <c r="G279" s="526"/>
      <c r="H279" s="527"/>
      <c r="I279" s="525"/>
      <c r="J279" s="526"/>
      <c r="K279" s="526"/>
      <c r="L279" s="526"/>
      <c r="M279" s="527"/>
      <c r="N279" s="239" t="s">
        <v>65</v>
      </c>
      <c r="O279" s="507">
        <f>SUM(O275:Q278)</f>
        <v>355</v>
      </c>
      <c r="P279" s="508"/>
      <c r="Q279" s="509"/>
      <c r="R279" s="510">
        <f>SUM(R275:T278)</f>
        <v>178</v>
      </c>
      <c r="S279" s="511"/>
      <c r="T279" s="512"/>
      <c r="U279" s="513">
        <f>SUM(U275:W278)</f>
        <v>533</v>
      </c>
      <c r="V279" s="514"/>
      <c r="W279" s="515"/>
      <c r="X279" s="243">
        <f>SUM(X275:X278)</f>
        <v>7</v>
      </c>
      <c r="Y279" s="522"/>
      <c r="Z279" s="523"/>
      <c r="AA279" s="524"/>
    </row>
    <row r="280" spans="1:27" ht="12" customHeight="1" thickBot="1"/>
    <row r="281" spans="1:27" ht="24" customHeight="1" thickBot="1">
      <c r="A281" s="530" t="s">
        <v>74</v>
      </c>
      <c r="B281" s="531"/>
      <c r="C281" s="531"/>
      <c r="D281" s="531"/>
      <c r="E281" s="531"/>
      <c r="F281" s="531"/>
      <c r="G281" s="531"/>
      <c r="H281" s="531"/>
      <c r="I281" s="531"/>
      <c r="J281" s="531"/>
      <c r="K281" s="531"/>
      <c r="L281" s="531"/>
      <c r="M281" s="531"/>
      <c r="N281" s="531"/>
      <c r="O281" s="531"/>
      <c r="P281" s="531"/>
      <c r="Q281" s="531"/>
      <c r="R281" s="531"/>
      <c r="S281" s="531"/>
      <c r="T281" s="531"/>
      <c r="U281" s="531"/>
      <c r="V281" s="531"/>
      <c r="W281" s="531"/>
      <c r="X281" s="531"/>
      <c r="Y281" s="531"/>
      <c r="Z281" s="531"/>
      <c r="AA281" s="532"/>
    </row>
    <row r="282" spans="1:27" ht="24" customHeight="1" thickBot="1">
      <c r="A282" s="499"/>
      <c r="B282" s="453" t="s">
        <v>144</v>
      </c>
      <c r="C282" s="453"/>
      <c r="D282" s="453"/>
      <c r="E282" s="453"/>
      <c r="F282" s="453"/>
      <c r="G282" s="453"/>
      <c r="H282" s="453"/>
      <c r="I282" s="453"/>
      <c r="J282" s="453"/>
      <c r="K282" s="453"/>
      <c r="L282" s="453"/>
      <c r="M282" s="453"/>
      <c r="N282" s="453"/>
      <c r="O282" s="453"/>
      <c r="P282" s="453"/>
      <c r="Q282" s="453"/>
      <c r="R282" s="453"/>
      <c r="S282" s="453"/>
      <c r="T282" s="453"/>
      <c r="U282" s="453"/>
      <c r="V282" s="453"/>
      <c r="W282" s="453"/>
      <c r="X282" s="453"/>
      <c r="Y282" s="453"/>
      <c r="Z282" s="453"/>
      <c r="AA282" s="454"/>
    </row>
    <row r="283" spans="1:27" ht="24" customHeight="1" thickBot="1">
      <c r="A283" s="451"/>
      <c r="B283" s="427">
        <f ca="1">TODAY()</f>
        <v>42505</v>
      </c>
      <c r="C283" s="428"/>
      <c r="D283" s="428"/>
      <c r="E283" s="428"/>
      <c r="F283" s="428"/>
      <c r="G283" s="428"/>
      <c r="H283" s="428"/>
      <c r="I283" s="428"/>
      <c r="J283" s="428"/>
      <c r="K283" s="428"/>
      <c r="L283" s="428"/>
      <c r="M283" s="429"/>
      <c r="N283" s="455" t="s">
        <v>62</v>
      </c>
      <c r="O283" s="456" t="s">
        <v>63</v>
      </c>
      <c r="P283" s="457"/>
      <c r="Q283" s="458"/>
      <c r="R283" s="456" t="s">
        <v>64</v>
      </c>
      <c r="S283" s="457"/>
      <c r="T283" s="458"/>
      <c r="U283" s="456" t="s">
        <v>65</v>
      </c>
      <c r="V283" s="457"/>
      <c r="W283" s="458"/>
      <c r="X283" s="465" t="s">
        <v>66</v>
      </c>
      <c r="Y283" s="456" t="s">
        <v>67</v>
      </c>
      <c r="Z283" s="457"/>
      <c r="AA283" s="458"/>
    </row>
    <row r="284" spans="1:27" ht="24" customHeight="1" thickBot="1">
      <c r="A284" s="451"/>
      <c r="B284" s="421" t="s">
        <v>149</v>
      </c>
      <c r="C284" s="422"/>
      <c r="D284" s="422"/>
      <c r="E284" s="422"/>
      <c r="F284" s="422"/>
      <c r="G284" s="422"/>
      <c r="H284" s="422"/>
      <c r="I284" s="422"/>
      <c r="J284" s="422"/>
      <c r="K284" s="422"/>
      <c r="L284" s="422"/>
      <c r="M284" s="423"/>
      <c r="N284" s="451"/>
      <c r="O284" s="459"/>
      <c r="P284" s="460"/>
      <c r="Q284" s="461"/>
      <c r="R284" s="459"/>
      <c r="S284" s="460"/>
      <c r="T284" s="461"/>
      <c r="U284" s="459"/>
      <c r="V284" s="460"/>
      <c r="W284" s="461"/>
      <c r="X284" s="451"/>
      <c r="Y284" s="459"/>
      <c r="Z284" s="460"/>
      <c r="AA284" s="461"/>
    </row>
    <row r="285" spans="1:27" ht="24" customHeight="1" thickBot="1">
      <c r="A285" s="235" t="s">
        <v>68</v>
      </c>
      <c r="B285" s="421" t="str">
        <f>Sorsolás!B35</f>
        <v>SAJERMANN NÓRA</v>
      </c>
      <c r="C285" s="422"/>
      <c r="D285" s="422"/>
      <c r="E285" s="422"/>
      <c r="F285" s="422"/>
      <c r="G285" s="422"/>
      <c r="H285" s="422"/>
      <c r="I285" s="422"/>
      <c r="J285" s="422"/>
      <c r="K285" s="422"/>
      <c r="L285" s="422"/>
      <c r="M285" s="423"/>
      <c r="N285" s="236">
        <v>3</v>
      </c>
      <c r="O285" s="516">
        <f>Egyéni!D36</f>
        <v>86</v>
      </c>
      <c r="P285" s="517"/>
      <c r="Q285" s="518"/>
      <c r="R285" s="516">
        <f>Egyéni!E36</f>
        <v>42</v>
      </c>
      <c r="S285" s="517"/>
      <c r="T285" s="518"/>
      <c r="U285" s="516">
        <f>Egyéni!F36</f>
        <v>128</v>
      </c>
      <c r="V285" s="517"/>
      <c r="W285" s="518"/>
      <c r="X285" s="236">
        <f>Egyéni!S36</f>
        <v>1</v>
      </c>
      <c r="Y285" s="467"/>
      <c r="Z285" s="457"/>
      <c r="AA285" s="458"/>
    </row>
    <row r="286" spans="1:27" ht="24" customHeight="1" thickBot="1">
      <c r="A286" s="235" t="s">
        <v>71</v>
      </c>
      <c r="B286" s="421" t="str">
        <f>Sorsolás!B36</f>
        <v>RÁKOSHEGYI VSE</v>
      </c>
      <c r="C286" s="422"/>
      <c r="D286" s="422"/>
      <c r="E286" s="422"/>
      <c r="F286" s="422"/>
      <c r="G286" s="422"/>
      <c r="H286" s="422"/>
      <c r="I286" s="422"/>
      <c r="J286" s="422"/>
      <c r="K286" s="422"/>
      <c r="L286" s="422"/>
      <c r="M286" s="423"/>
      <c r="N286" s="236">
        <v>4</v>
      </c>
      <c r="O286" s="516">
        <f>Egyéni!G36</f>
        <v>92</v>
      </c>
      <c r="P286" s="517"/>
      <c r="Q286" s="518"/>
      <c r="R286" s="516">
        <f>Egyéni!H36</f>
        <v>44</v>
      </c>
      <c r="S286" s="517"/>
      <c r="T286" s="518"/>
      <c r="U286" s="516">
        <f>Egyéni!I36</f>
        <v>136</v>
      </c>
      <c r="V286" s="517"/>
      <c r="W286" s="518"/>
      <c r="X286" s="242">
        <f>Egyéni!T36</f>
        <v>1</v>
      </c>
      <c r="Y286" s="467"/>
      <c r="Z286" s="468"/>
      <c r="AA286" s="469"/>
    </row>
    <row r="287" spans="1:27" ht="24" customHeight="1" thickBot="1">
      <c r="A287" s="235" t="s">
        <v>70</v>
      </c>
      <c r="B287" s="427">
        <f>Sorsolás!B37</f>
        <v>33229</v>
      </c>
      <c r="C287" s="422"/>
      <c r="D287" s="422"/>
      <c r="E287" s="422"/>
      <c r="F287" s="422"/>
      <c r="G287" s="422"/>
      <c r="H287" s="422"/>
      <c r="I287" s="422"/>
      <c r="J287" s="422"/>
      <c r="K287" s="422"/>
      <c r="L287" s="422"/>
      <c r="M287" s="423"/>
      <c r="N287" s="236">
        <v>6</v>
      </c>
      <c r="O287" s="516">
        <f>Egyéni!J36</f>
        <v>87</v>
      </c>
      <c r="P287" s="517"/>
      <c r="Q287" s="518"/>
      <c r="R287" s="516">
        <f>Egyéni!K36</f>
        <v>36</v>
      </c>
      <c r="S287" s="517"/>
      <c r="T287" s="518"/>
      <c r="U287" s="516">
        <f>Egyéni!L36</f>
        <v>123</v>
      </c>
      <c r="V287" s="517"/>
      <c r="W287" s="518"/>
      <c r="X287" s="242">
        <f>Egyéni!U36</f>
        <v>1</v>
      </c>
      <c r="Y287" s="467"/>
      <c r="Z287" s="468"/>
      <c r="AA287" s="469"/>
    </row>
    <row r="288" spans="1:27" ht="24" customHeight="1" thickBot="1">
      <c r="A288" s="235" t="s">
        <v>69</v>
      </c>
      <c r="B288" s="421">
        <f>Sorsolás!B38</f>
        <v>1285</v>
      </c>
      <c r="C288" s="422"/>
      <c r="D288" s="422"/>
      <c r="E288" s="422"/>
      <c r="F288" s="422"/>
      <c r="G288" s="422"/>
      <c r="H288" s="422"/>
      <c r="I288" s="422"/>
      <c r="J288" s="422"/>
      <c r="K288" s="422"/>
      <c r="L288" s="422"/>
      <c r="M288" s="423"/>
      <c r="N288" s="236">
        <v>5</v>
      </c>
      <c r="O288" s="516">
        <f>Egyéni!M36</f>
        <v>77</v>
      </c>
      <c r="P288" s="517"/>
      <c r="Q288" s="518"/>
      <c r="R288" s="516">
        <f>Egyéni!N36</f>
        <v>52</v>
      </c>
      <c r="S288" s="517"/>
      <c r="T288" s="518"/>
      <c r="U288" s="516">
        <f>Egyéni!O36</f>
        <v>129</v>
      </c>
      <c r="V288" s="517"/>
      <c r="W288" s="518"/>
      <c r="X288" s="242">
        <f>Egyéni!V36</f>
        <v>2</v>
      </c>
      <c r="Y288" s="467"/>
      <c r="Z288" s="468"/>
      <c r="AA288" s="469"/>
    </row>
    <row r="289" spans="1:27" ht="24" customHeight="1" thickBot="1">
      <c r="A289" s="238" t="s">
        <v>72</v>
      </c>
      <c r="B289" s="525"/>
      <c r="C289" s="526"/>
      <c r="D289" s="526"/>
      <c r="E289" s="527"/>
      <c r="F289" s="525" t="s">
        <v>73</v>
      </c>
      <c r="G289" s="526"/>
      <c r="H289" s="527"/>
      <c r="I289" s="525"/>
      <c r="J289" s="526"/>
      <c r="K289" s="526"/>
      <c r="L289" s="526"/>
      <c r="M289" s="527"/>
      <c r="N289" s="239" t="s">
        <v>65</v>
      </c>
      <c r="O289" s="507">
        <f>SUM(O285:Q288)</f>
        <v>342</v>
      </c>
      <c r="P289" s="508"/>
      <c r="Q289" s="509"/>
      <c r="R289" s="510">
        <f>SUM(R285:T288)</f>
        <v>174</v>
      </c>
      <c r="S289" s="511"/>
      <c r="T289" s="512"/>
      <c r="U289" s="513">
        <f>SUM(U285:W288)</f>
        <v>516</v>
      </c>
      <c r="V289" s="514"/>
      <c r="W289" s="515"/>
      <c r="X289" s="243">
        <f>SUM(X285:X288)</f>
        <v>5</v>
      </c>
      <c r="Y289" s="522"/>
      <c r="Z289" s="523"/>
      <c r="AA289" s="524"/>
    </row>
    <row r="290" spans="1:27" ht="12" customHeight="1" thickBot="1"/>
    <row r="291" spans="1:27" ht="24" customHeight="1" thickBot="1">
      <c r="A291" s="444" t="s">
        <v>74</v>
      </c>
      <c r="B291" s="445"/>
      <c r="C291" s="445"/>
      <c r="D291" s="445"/>
      <c r="E291" s="445"/>
      <c r="F291" s="445"/>
      <c r="G291" s="445"/>
      <c r="H291" s="445"/>
      <c r="I291" s="445"/>
      <c r="J291" s="445"/>
      <c r="K291" s="445"/>
      <c r="L291" s="445"/>
      <c r="M291" s="445"/>
      <c r="N291" s="445"/>
      <c r="O291" s="445"/>
      <c r="P291" s="445"/>
      <c r="Q291" s="445"/>
      <c r="R291" s="445"/>
      <c r="S291" s="445"/>
      <c r="T291" s="445"/>
      <c r="U291" s="445"/>
      <c r="V291" s="445"/>
      <c r="W291" s="445"/>
      <c r="X291" s="445"/>
      <c r="Y291" s="445"/>
      <c r="Z291" s="445"/>
      <c r="AA291" s="446"/>
    </row>
    <row r="292" spans="1:27" ht="24" customHeight="1" thickBot="1">
      <c r="A292" s="450"/>
      <c r="B292" s="453" t="s">
        <v>144</v>
      </c>
      <c r="C292" s="453"/>
      <c r="D292" s="453"/>
      <c r="E292" s="453"/>
      <c r="F292" s="453"/>
      <c r="G292" s="453"/>
      <c r="H292" s="453"/>
      <c r="I292" s="453"/>
      <c r="J292" s="453"/>
      <c r="K292" s="453"/>
      <c r="L292" s="453"/>
      <c r="M292" s="453"/>
      <c r="N292" s="453"/>
      <c r="O292" s="453"/>
      <c r="P292" s="453"/>
      <c r="Q292" s="453"/>
      <c r="R292" s="453"/>
      <c r="S292" s="453"/>
      <c r="T292" s="453"/>
      <c r="U292" s="453"/>
      <c r="V292" s="453"/>
      <c r="W292" s="453"/>
      <c r="X292" s="453"/>
      <c r="Y292" s="453"/>
      <c r="Z292" s="453"/>
      <c r="AA292" s="454"/>
    </row>
    <row r="293" spans="1:27" ht="24" customHeight="1" thickBot="1">
      <c r="A293" s="451"/>
      <c r="B293" s="427">
        <f ca="1">TODAY()</f>
        <v>42505</v>
      </c>
      <c r="C293" s="428"/>
      <c r="D293" s="428"/>
      <c r="E293" s="428"/>
      <c r="F293" s="428"/>
      <c r="G293" s="428"/>
      <c r="H293" s="428"/>
      <c r="I293" s="428"/>
      <c r="J293" s="428"/>
      <c r="K293" s="428"/>
      <c r="L293" s="428"/>
      <c r="M293" s="429"/>
      <c r="N293" s="455" t="s">
        <v>62</v>
      </c>
      <c r="O293" s="456" t="s">
        <v>63</v>
      </c>
      <c r="P293" s="457"/>
      <c r="Q293" s="458"/>
      <c r="R293" s="456" t="s">
        <v>64</v>
      </c>
      <c r="S293" s="457"/>
      <c r="T293" s="458"/>
      <c r="U293" s="456" t="s">
        <v>65</v>
      </c>
      <c r="V293" s="457"/>
      <c r="W293" s="458"/>
      <c r="X293" s="465" t="s">
        <v>66</v>
      </c>
      <c r="Y293" s="456" t="s">
        <v>67</v>
      </c>
      <c r="Z293" s="457"/>
      <c r="AA293" s="458"/>
    </row>
    <row r="294" spans="1:27" ht="24" customHeight="1" thickBot="1">
      <c r="A294" s="451"/>
      <c r="B294" s="421" t="s">
        <v>149</v>
      </c>
      <c r="C294" s="422"/>
      <c r="D294" s="422"/>
      <c r="E294" s="422"/>
      <c r="F294" s="422"/>
      <c r="G294" s="422"/>
      <c r="H294" s="422"/>
      <c r="I294" s="422"/>
      <c r="J294" s="422"/>
      <c r="K294" s="422"/>
      <c r="L294" s="422"/>
      <c r="M294" s="423"/>
      <c r="N294" s="451"/>
      <c r="O294" s="459"/>
      <c r="P294" s="460"/>
      <c r="Q294" s="461"/>
      <c r="R294" s="459"/>
      <c r="S294" s="460"/>
      <c r="T294" s="461"/>
      <c r="U294" s="459"/>
      <c r="V294" s="460"/>
      <c r="W294" s="461"/>
      <c r="X294" s="451"/>
      <c r="Y294" s="459"/>
      <c r="Z294" s="460"/>
      <c r="AA294" s="461"/>
    </row>
    <row r="295" spans="1:27" ht="24" customHeight="1" thickBot="1">
      <c r="A295" s="235" t="s">
        <v>68</v>
      </c>
      <c r="B295" s="421" t="str">
        <f>Sorsolás!C35</f>
        <v>MÉHÉSZ ANITA</v>
      </c>
      <c r="C295" s="422"/>
      <c r="D295" s="422"/>
      <c r="E295" s="422"/>
      <c r="F295" s="422"/>
      <c r="G295" s="422"/>
      <c r="H295" s="422"/>
      <c r="I295" s="422"/>
      <c r="J295" s="422"/>
      <c r="K295" s="422"/>
      <c r="L295" s="422"/>
      <c r="M295" s="423"/>
      <c r="N295" s="236">
        <v>4</v>
      </c>
      <c r="O295" s="516">
        <f>Egyéni!D37</f>
        <v>79</v>
      </c>
      <c r="P295" s="517"/>
      <c r="Q295" s="518"/>
      <c r="R295" s="516">
        <f>Egyéni!E37</f>
        <v>42</v>
      </c>
      <c r="S295" s="517"/>
      <c r="T295" s="518"/>
      <c r="U295" s="516">
        <f>Egyéni!F37</f>
        <v>121</v>
      </c>
      <c r="V295" s="517"/>
      <c r="W295" s="518"/>
      <c r="X295" s="236">
        <f>Egyéni!S37</f>
        <v>1</v>
      </c>
      <c r="Y295" s="467"/>
      <c r="Z295" s="457"/>
      <c r="AA295" s="458"/>
    </row>
    <row r="296" spans="1:27" ht="24" customHeight="1" thickBot="1">
      <c r="A296" s="235" t="s">
        <v>71</v>
      </c>
      <c r="B296" s="421" t="str">
        <f>Sorsolás!C36</f>
        <v>RÁKOSHEGYI VSE</v>
      </c>
      <c r="C296" s="422"/>
      <c r="D296" s="422"/>
      <c r="E296" s="422"/>
      <c r="F296" s="422"/>
      <c r="G296" s="422"/>
      <c r="H296" s="422"/>
      <c r="I296" s="422"/>
      <c r="J296" s="422"/>
      <c r="K296" s="422"/>
      <c r="L296" s="422"/>
      <c r="M296" s="423"/>
      <c r="N296" s="236">
        <v>3</v>
      </c>
      <c r="O296" s="516">
        <f>Egyéni!G37</f>
        <v>81</v>
      </c>
      <c r="P296" s="517"/>
      <c r="Q296" s="518"/>
      <c r="R296" s="516">
        <f>Egyéni!H37</f>
        <v>53</v>
      </c>
      <c r="S296" s="517"/>
      <c r="T296" s="518"/>
      <c r="U296" s="516">
        <f>Egyéni!I37</f>
        <v>134</v>
      </c>
      <c r="V296" s="517"/>
      <c r="W296" s="518"/>
      <c r="X296" s="242">
        <f>Egyéni!T37</f>
        <v>1</v>
      </c>
      <c r="Y296" s="467"/>
      <c r="Z296" s="468"/>
      <c r="AA296" s="469"/>
    </row>
    <row r="297" spans="1:27" ht="24" customHeight="1" thickBot="1">
      <c r="A297" s="235" t="s">
        <v>70</v>
      </c>
      <c r="B297" s="427" t="str">
        <f>Sorsolás!C37</f>
        <v>B33</v>
      </c>
      <c r="C297" s="422"/>
      <c r="D297" s="422"/>
      <c r="E297" s="422"/>
      <c r="F297" s="422"/>
      <c r="G297" s="422"/>
      <c r="H297" s="422"/>
      <c r="I297" s="422"/>
      <c r="J297" s="422"/>
      <c r="K297" s="422"/>
      <c r="L297" s="422"/>
      <c r="M297" s="423"/>
      <c r="N297" s="236">
        <v>5</v>
      </c>
      <c r="O297" s="516">
        <f>Egyéni!J37</f>
        <v>90</v>
      </c>
      <c r="P297" s="517"/>
      <c r="Q297" s="518"/>
      <c r="R297" s="516">
        <f>Egyéni!K37</f>
        <v>35</v>
      </c>
      <c r="S297" s="517"/>
      <c r="T297" s="518"/>
      <c r="U297" s="516">
        <f>Egyéni!L37</f>
        <v>125</v>
      </c>
      <c r="V297" s="517"/>
      <c r="W297" s="518"/>
      <c r="X297" s="242">
        <f>Egyéni!U37</f>
        <v>1</v>
      </c>
      <c r="Y297" s="467"/>
      <c r="Z297" s="468"/>
      <c r="AA297" s="469"/>
    </row>
    <row r="298" spans="1:27" ht="24" customHeight="1" thickBot="1">
      <c r="A298" s="235" t="s">
        <v>69</v>
      </c>
      <c r="B298" s="421" t="str">
        <f>Sorsolás!C38</f>
        <v>B34</v>
      </c>
      <c r="C298" s="422"/>
      <c r="D298" s="422"/>
      <c r="E298" s="422"/>
      <c r="F298" s="422"/>
      <c r="G298" s="422"/>
      <c r="H298" s="422"/>
      <c r="I298" s="422"/>
      <c r="J298" s="422"/>
      <c r="K298" s="422"/>
      <c r="L298" s="422"/>
      <c r="M298" s="423"/>
      <c r="N298" s="236">
        <v>6</v>
      </c>
      <c r="O298" s="516">
        <f>Egyéni!M37</f>
        <v>90</v>
      </c>
      <c r="P298" s="517"/>
      <c r="Q298" s="518"/>
      <c r="R298" s="516">
        <f>Egyéni!N37</f>
        <v>44</v>
      </c>
      <c r="S298" s="517"/>
      <c r="T298" s="518"/>
      <c r="U298" s="516">
        <f>Egyéni!O37</f>
        <v>134</v>
      </c>
      <c r="V298" s="517"/>
      <c r="W298" s="518"/>
      <c r="X298" s="242">
        <f>Egyéni!V37</f>
        <v>0</v>
      </c>
      <c r="Y298" s="467"/>
      <c r="Z298" s="468"/>
      <c r="AA298" s="469"/>
    </row>
    <row r="299" spans="1:27" ht="24" customHeight="1" thickBot="1">
      <c r="A299" s="238" t="s">
        <v>72</v>
      </c>
      <c r="B299" s="525"/>
      <c r="C299" s="526"/>
      <c r="D299" s="526"/>
      <c r="E299" s="527"/>
      <c r="F299" s="525" t="s">
        <v>73</v>
      </c>
      <c r="G299" s="526"/>
      <c r="H299" s="527"/>
      <c r="I299" s="525"/>
      <c r="J299" s="526"/>
      <c r="K299" s="526"/>
      <c r="L299" s="526"/>
      <c r="M299" s="527"/>
      <c r="N299" s="239" t="s">
        <v>65</v>
      </c>
      <c r="O299" s="507">
        <f>SUM(O295:Q298)</f>
        <v>340</v>
      </c>
      <c r="P299" s="508"/>
      <c r="Q299" s="509"/>
      <c r="R299" s="510">
        <f>SUM(R295:T298)</f>
        <v>174</v>
      </c>
      <c r="S299" s="511"/>
      <c r="T299" s="512"/>
      <c r="U299" s="513">
        <f>SUM(U295:W298)</f>
        <v>514</v>
      </c>
      <c r="V299" s="514"/>
      <c r="W299" s="515"/>
      <c r="X299" s="243">
        <f>SUM(X295:X298)</f>
        <v>3</v>
      </c>
      <c r="Y299" s="522"/>
      <c r="Z299" s="523"/>
      <c r="AA299" s="524"/>
    </row>
    <row r="300" spans="1:27" ht="12" customHeight="1" thickBot="1"/>
    <row r="301" spans="1:27" ht="24" customHeight="1" thickBot="1">
      <c r="A301" s="530" t="s">
        <v>74</v>
      </c>
      <c r="B301" s="531"/>
      <c r="C301" s="531"/>
      <c r="D301" s="531"/>
      <c r="E301" s="531"/>
      <c r="F301" s="531"/>
      <c r="G301" s="531"/>
      <c r="H301" s="531"/>
      <c r="I301" s="531"/>
      <c r="J301" s="531"/>
      <c r="K301" s="531"/>
      <c r="L301" s="531"/>
      <c r="M301" s="531"/>
      <c r="N301" s="531"/>
      <c r="O301" s="531"/>
      <c r="P301" s="531"/>
      <c r="Q301" s="531"/>
      <c r="R301" s="531"/>
      <c r="S301" s="531"/>
      <c r="T301" s="531"/>
      <c r="U301" s="531"/>
      <c r="V301" s="531"/>
      <c r="W301" s="531"/>
      <c r="X301" s="531"/>
      <c r="Y301" s="531"/>
      <c r="Z301" s="531"/>
      <c r="AA301" s="532"/>
    </row>
    <row r="302" spans="1:27" ht="24" customHeight="1" thickBot="1">
      <c r="A302" s="499"/>
      <c r="B302" s="453" t="s">
        <v>144</v>
      </c>
      <c r="C302" s="453"/>
      <c r="D302" s="453"/>
      <c r="E302" s="453"/>
      <c r="F302" s="453"/>
      <c r="G302" s="453"/>
      <c r="H302" s="453"/>
      <c r="I302" s="453"/>
      <c r="J302" s="453"/>
      <c r="K302" s="453"/>
      <c r="L302" s="453"/>
      <c r="M302" s="453"/>
      <c r="N302" s="453"/>
      <c r="O302" s="453"/>
      <c r="P302" s="453"/>
      <c r="Q302" s="453"/>
      <c r="R302" s="453"/>
      <c r="S302" s="453"/>
      <c r="T302" s="453"/>
      <c r="U302" s="453"/>
      <c r="V302" s="453"/>
      <c r="W302" s="453"/>
      <c r="X302" s="453"/>
      <c r="Y302" s="453"/>
      <c r="Z302" s="453"/>
      <c r="AA302" s="454"/>
    </row>
    <row r="303" spans="1:27" ht="24" customHeight="1" thickBot="1">
      <c r="A303" s="451"/>
      <c r="B303" s="427">
        <f ca="1">TODAY()</f>
        <v>42505</v>
      </c>
      <c r="C303" s="428"/>
      <c r="D303" s="428"/>
      <c r="E303" s="428"/>
      <c r="F303" s="428"/>
      <c r="G303" s="428"/>
      <c r="H303" s="428"/>
      <c r="I303" s="428"/>
      <c r="J303" s="428"/>
      <c r="K303" s="428"/>
      <c r="L303" s="428"/>
      <c r="M303" s="429"/>
      <c r="N303" s="455" t="s">
        <v>62</v>
      </c>
      <c r="O303" s="456" t="s">
        <v>63</v>
      </c>
      <c r="P303" s="457"/>
      <c r="Q303" s="458"/>
      <c r="R303" s="456" t="s">
        <v>64</v>
      </c>
      <c r="S303" s="457"/>
      <c r="T303" s="458"/>
      <c r="U303" s="456" t="s">
        <v>65</v>
      </c>
      <c r="V303" s="457"/>
      <c r="W303" s="458"/>
      <c r="X303" s="465" t="s">
        <v>66</v>
      </c>
      <c r="Y303" s="456" t="s">
        <v>67</v>
      </c>
      <c r="Z303" s="457"/>
      <c r="AA303" s="458"/>
    </row>
    <row r="304" spans="1:27" ht="24" customHeight="1" thickBot="1">
      <c r="A304" s="451"/>
      <c r="B304" s="421" t="s">
        <v>149</v>
      </c>
      <c r="C304" s="422"/>
      <c r="D304" s="422"/>
      <c r="E304" s="422"/>
      <c r="F304" s="422"/>
      <c r="G304" s="422"/>
      <c r="H304" s="422"/>
      <c r="I304" s="422"/>
      <c r="J304" s="422"/>
      <c r="K304" s="422"/>
      <c r="L304" s="422"/>
      <c r="M304" s="423"/>
      <c r="N304" s="451"/>
      <c r="O304" s="459"/>
      <c r="P304" s="460"/>
      <c r="Q304" s="461"/>
      <c r="R304" s="459"/>
      <c r="S304" s="460"/>
      <c r="T304" s="461"/>
      <c r="U304" s="459"/>
      <c r="V304" s="460"/>
      <c r="W304" s="461"/>
      <c r="X304" s="451"/>
      <c r="Y304" s="459"/>
      <c r="Z304" s="460"/>
      <c r="AA304" s="461"/>
    </row>
    <row r="305" spans="1:27" ht="24" customHeight="1" thickBot="1">
      <c r="A305" s="235" t="s">
        <v>68</v>
      </c>
      <c r="B305" s="421" t="str">
        <f>Sorsolás!D35</f>
        <v>TÍMÁR EDINA</v>
      </c>
      <c r="C305" s="422"/>
      <c r="D305" s="422"/>
      <c r="E305" s="422"/>
      <c r="F305" s="422"/>
      <c r="G305" s="422"/>
      <c r="H305" s="422"/>
      <c r="I305" s="422"/>
      <c r="J305" s="422"/>
      <c r="K305" s="422"/>
      <c r="L305" s="422"/>
      <c r="M305" s="423"/>
      <c r="N305" s="236">
        <v>5</v>
      </c>
      <c r="O305" s="516">
        <f>Egyéni!D38</f>
        <v>77</v>
      </c>
      <c r="P305" s="517"/>
      <c r="Q305" s="518"/>
      <c r="R305" s="516">
        <f>Egyéni!E38</f>
        <v>53</v>
      </c>
      <c r="S305" s="517"/>
      <c r="T305" s="518"/>
      <c r="U305" s="516">
        <f>Egyéni!F38</f>
        <v>130</v>
      </c>
      <c r="V305" s="517"/>
      <c r="W305" s="518"/>
      <c r="X305" s="236">
        <f>Egyéni!S38</f>
        <v>0</v>
      </c>
      <c r="Y305" s="467"/>
      <c r="Z305" s="457"/>
      <c r="AA305" s="458"/>
    </row>
    <row r="306" spans="1:27" ht="24" customHeight="1" thickBot="1">
      <c r="A306" s="235" t="s">
        <v>71</v>
      </c>
      <c r="B306" s="421" t="str">
        <f>Sorsolás!D36</f>
        <v>FERENCVÁROSI TC</v>
      </c>
      <c r="C306" s="422"/>
      <c r="D306" s="422"/>
      <c r="E306" s="422"/>
      <c r="F306" s="422"/>
      <c r="G306" s="422"/>
      <c r="H306" s="422"/>
      <c r="I306" s="422"/>
      <c r="J306" s="422"/>
      <c r="K306" s="422"/>
      <c r="L306" s="422"/>
      <c r="M306" s="423"/>
      <c r="N306" s="236">
        <v>6</v>
      </c>
      <c r="O306" s="516">
        <f>Egyéni!G38</f>
        <v>92</v>
      </c>
      <c r="P306" s="517"/>
      <c r="Q306" s="518"/>
      <c r="R306" s="516">
        <f>Egyéni!H38</f>
        <v>25</v>
      </c>
      <c r="S306" s="517"/>
      <c r="T306" s="518"/>
      <c r="U306" s="516">
        <f>Egyéni!I38</f>
        <v>117</v>
      </c>
      <c r="V306" s="517"/>
      <c r="W306" s="518"/>
      <c r="X306" s="242">
        <f>Egyéni!T38</f>
        <v>5</v>
      </c>
      <c r="Y306" s="467"/>
      <c r="Z306" s="468"/>
      <c r="AA306" s="469"/>
    </row>
    <row r="307" spans="1:27" ht="24" customHeight="1" thickBot="1">
      <c r="A307" s="235" t="s">
        <v>70</v>
      </c>
      <c r="B307" s="427">
        <f>Sorsolás!D37</f>
        <v>27408</v>
      </c>
      <c r="C307" s="422"/>
      <c r="D307" s="422"/>
      <c r="E307" s="422"/>
      <c r="F307" s="422"/>
      <c r="G307" s="422"/>
      <c r="H307" s="422"/>
      <c r="I307" s="422"/>
      <c r="J307" s="422"/>
      <c r="K307" s="422"/>
      <c r="L307" s="422"/>
      <c r="M307" s="423"/>
      <c r="N307" s="236">
        <v>4</v>
      </c>
      <c r="O307" s="516">
        <f>Egyéni!J38</f>
        <v>90</v>
      </c>
      <c r="P307" s="517"/>
      <c r="Q307" s="518"/>
      <c r="R307" s="516">
        <f>Egyéni!K38</f>
        <v>36</v>
      </c>
      <c r="S307" s="517"/>
      <c r="T307" s="518"/>
      <c r="U307" s="516">
        <f>Egyéni!L38</f>
        <v>126</v>
      </c>
      <c r="V307" s="517"/>
      <c r="W307" s="518"/>
      <c r="X307" s="242">
        <f>Egyéni!U38</f>
        <v>2</v>
      </c>
      <c r="Y307" s="467"/>
      <c r="Z307" s="468"/>
      <c r="AA307" s="469"/>
    </row>
    <row r="308" spans="1:27" ht="24" customHeight="1" thickBot="1">
      <c r="A308" s="235" t="s">
        <v>69</v>
      </c>
      <c r="B308" s="421">
        <f>Sorsolás!D38</f>
        <v>1937</v>
      </c>
      <c r="C308" s="422"/>
      <c r="D308" s="422"/>
      <c r="E308" s="422"/>
      <c r="F308" s="422"/>
      <c r="G308" s="422"/>
      <c r="H308" s="422"/>
      <c r="I308" s="422"/>
      <c r="J308" s="422"/>
      <c r="K308" s="422"/>
      <c r="L308" s="422"/>
      <c r="M308" s="423"/>
      <c r="N308" s="236">
        <v>3</v>
      </c>
      <c r="O308" s="516">
        <f>Egyéni!M38</f>
        <v>94</v>
      </c>
      <c r="P308" s="517"/>
      <c r="Q308" s="518"/>
      <c r="R308" s="516">
        <f>Egyéni!N38</f>
        <v>44</v>
      </c>
      <c r="S308" s="517"/>
      <c r="T308" s="518"/>
      <c r="U308" s="516">
        <f>Egyéni!O38</f>
        <v>138</v>
      </c>
      <c r="V308" s="517"/>
      <c r="W308" s="518"/>
      <c r="X308" s="242">
        <f>Egyéni!V38</f>
        <v>0</v>
      </c>
      <c r="Y308" s="467"/>
      <c r="Z308" s="468"/>
      <c r="AA308" s="469"/>
    </row>
    <row r="309" spans="1:27" ht="24" customHeight="1" thickBot="1">
      <c r="A309" s="238" t="s">
        <v>72</v>
      </c>
      <c r="B309" s="525"/>
      <c r="C309" s="526"/>
      <c r="D309" s="526"/>
      <c r="E309" s="527"/>
      <c r="F309" s="525" t="s">
        <v>73</v>
      </c>
      <c r="G309" s="526"/>
      <c r="H309" s="527"/>
      <c r="I309" s="525"/>
      <c r="J309" s="526"/>
      <c r="K309" s="526"/>
      <c r="L309" s="526"/>
      <c r="M309" s="527"/>
      <c r="N309" s="239" t="s">
        <v>65</v>
      </c>
      <c r="O309" s="507">
        <f>SUM(O305:Q308)</f>
        <v>353</v>
      </c>
      <c r="P309" s="508"/>
      <c r="Q309" s="509"/>
      <c r="R309" s="510">
        <f>SUM(R305:T308)</f>
        <v>158</v>
      </c>
      <c r="S309" s="511"/>
      <c r="T309" s="512"/>
      <c r="U309" s="513">
        <f>SUM(U305:W308)</f>
        <v>511</v>
      </c>
      <c r="V309" s="514"/>
      <c r="W309" s="515"/>
      <c r="X309" s="243">
        <f>SUM(X305:X308)</f>
        <v>7</v>
      </c>
      <c r="Y309" s="522"/>
      <c r="Z309" s="523"/>
      <c r="AA309" s="524"/>
    </row>
    <row r="310" spans="1:27" ht="12" customHeight="1" thickBot="1"/>
    <row r="311" spans="1:27" ht="24" customHeight="1" thickBot="1">
      <c r="A311" s="530" t="s">
        <v>74</v>
      </c>
      <c r="B311" s="531"/>
      <c r="C311" s="531"/>
      <c r="D311" s="531"/>
      <c r="E311" s="531"/>
      <c r="F311" s="531"/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531"/>
      <c r="R311" s="531"/>
      <c r="S311" s="531"/>
      <c r="T311" s="531"/>
      <c r="U311" s="531"/>
      <c r="V311" s="531"/>
      <c r="W311" s="531"/>
      <c r="X311" s="531"/>
      <c r="Y311" s="531"/>
      <c r="Z311" s="531"/>
      <c r="AA311" s="532"/>
    </row>
    <row r="312" spans="1:27" ht="24" customHeight="1" thickBot="1">
      <c r="A312" s="499"/>
      <c r="B312" s="453" t="s">
        <v>144</v>
      </c>
      <c r="C312" s="453"/>
      <c r="D312" s="453"/>
      <c r="E312" s="453"/>
      <c r="F312" s="453"/>
      <c r="G312" s="453"/>
      <c r="H312" s="453"/>
      <c r="I312" s="453"/>
      <c r="J312" s="453"/>
      <c r="K312" s="453"/>
      <c r="L312" s="453"/>
      <c r="M312" s="453"/>
      <c r="N312" s="453"/>
      <c r="O312" s="453"/>
      <c r="P312" s="453"/>
      <c r="Q312" s="453"/>
      <c r="R312" s="453"/>
      <c r="S312" s="453"/>
      <c r="T312" s="453"/>
      <c r="U312" s="453"/>
      <c r="V312" s="453"/>
      <c r="W312" s="453"/>
      <c r="X312" s="453"/>
      <c r="Y312" s="453"/>
      <c r="Z312" s="453"/>
      <c r="AA312" s="454"/>
    </row>
    <row r="313" spans="1:27" ht="24" customHeight="1" thickBot="1">
      <c r="A313" s="451"/>
      <c r="B313" s="427">
        <f ca="1">TODAY()</f>
        <v>42505</v>
      </c>
      <c r="C313" s="428"/>
      <c r="D313" s="428"/>
      <c r="E313" s="428"/>
      <c r="F313" s="428"/>
      <c r="G313" s="428"/>
      <c r="H313" s="428"/>
      <c r="I313" s="428"/>
      <c r="J313" s="428"/>
      <c r="K313" s="428"/>
      <c r="L313" s="428"/>
      <c r="M313" s="429"/>
      <c r="N313" s="533" t="s">
        <v>62</v>
      </c>
      <c r="O313" s="529" t="s">
        <v>63</v>
      </c>
      <c r="P313" s="457"/>
      <c r="Q313" s="458"/>
      <c r="R313" s="529" t="s">
        <v>64</v>
      </c>
      <c r="S313" s="457"/>
      <c r="T313" s="458"/>
      <c r="U313" s="529" t="s">
        <v>65</v>
      </c>
      <c r="V313" s="457"/>
      <c r="W313" s="458"/>
      <c r="X313" s="528" t="s">
        <v>66</v>
      </c>
      <c r="Y313" s="529" t="s">
        <v>67</v>
      </c>
      <c r="Z313" s="457"/>
      <c r="AA313" s="458"/>
    </row>
    <row r="314" spans="1:27" ht="24" customHeight="1" thickBot="1">
      <c r="A314" s="451"/>
      <c r="B314" s="421" t="s">
        <v>149</v>
      </c>
      <c r="C314" s="422"/>
      <c r="D314" s="422"/>
      <c r="E314" s="422"/>
      <c r="F314" s="422"/>
      <c r="G314" s="422"/>
      <c r="H314" s="422"/>
      <c r="I314" s="422"/>
      <c r="J314" s="422"/>
      <c r="K314" s="422"/>
      <c r="L314" s="422"/>
      <c r="M314" s="423"/>
      <c r="N314" s="451"/>
      <c r="O314" s="459"/>
      <c r="P314" s="460"/>
      <c r="Q314" s="461"/>
      <c r="R314" s="459"/>
      <c r="S314" s="460"/>
      <c r="T314" s="461"/>
      <c r="U314" s="459"/>
      <c r="V314" s="460"/>
      <c r="W314" s="461"/>
      <c r="X314" s="451"/>
      <c r="Y314" s="459"/>
      <c r="Z314" s="460"/>
      <c r="AA314" s="461"/>
    </row>
    <row r="315" spans="1:27" ht="24" customHeight="1" thickBot="1">
      <c r="A315" s="235" t="s">
        <v>68</v>
      </c>
      <c r="B315" s="421" t="str">
        <f>Sorsolás!E35</f>
        <v>SÁFRÁNY ANITA</v>
      </c>
      <c r="C315" s="422"/>
      <c r="D315" s="422"/>
      <c r="E315" s="422"/>
      <c r="F315" s="422"/>
      <c r="G315" s="422"/>
      <c r="H315" s="422"/>
      <c r="I315" s="422"/>
      <c r="J315" s="422"/>
      <c r="K315" s="422"/>
      <c r="L315" s="422"/>
      <c r="M315" s="423"/>
      <c r="N315" s="236">
        <v>6</v>
      </c>
      <c r="O315" s="516">
        <f>Egyéni!D39</f>
        <v>98</v>
      </c>
      <c r="P315" s="517"/>
      <c r="Q315" s="518"/>
      <c r="R315" s="516">
        <f>Egyéni!E39</f>
        <v>26</v>
      </c>
      <c r="S315" s="517"/>
      <c r="T315" s="518"/>
      <c r="U315" s="516">
        <f>Egyéni!F39</f>
        <v>124</v>
      </c>
      <c r="V315" s="517"/>
      <c r="W315" s="518"/>
      <c r="X315" s="236">
        <f>Egyéni!S39</f>
        <v>4</v>
      </c>
      <c r="Y315" s="467"/>
      <c r="Z315" s="457"/>
      <c r="AA315" s="458"/>
    </row>
    <row r="316" spans="1:27" ht="24" customHeight="1" thickBot="1">
      <c r="A316" s="235" t="s">
        <v>71</v>
      </c>
      <c r="B316" s="421" t="str">
        <f>Sorsolás!E36</f>
        <v>RÁKOSHEGYI VSE</v>
      </c>
      <c r="C316" s="422"/>
      <c r="D316" s="422"/>
      <c r="E316" s="422"/>
      <c r="F316" s="422"/>
      <c r="G316" s="422"/>
      <c r="H316" s="422"/>
      <c r="I316" s="422"/>
      <c r="J316" s="422"/>
      <c r="K316" s="422"/>
      <c r="L316" s="422"/>
      <c r="M316" s="423"/>
      <c r="N316" s="236">
        <v>5</v>
      </c>
      <c r="O316" s="516">
        <f>Egyéni!G39</f>
        <v>91</v>
      </c>
      <c r="P316" s="517"/>
      <c r="Q316" s="518"/>
      <c r="R316" s="516">
        <f>Egyéni!H39</f>
        <v>44</v>
      </c>
      <c r="S316" s="517"/>
      <c r="T316" s="518"/>
      <c r="U316" s="516">
        <f>Egyéni!I39</f>
        <v>135</v>
      </c>
      <c r="V316" s="517"/>
      <c r="W316" s="518"/>
      <c r="X316" s="242">
        <f>Egyéni!T39</f>
        <v>7</v>
      </c>
      <c r="Y316" s="467"/>
      <c r="Z316" s="468"/>
      <c r="AA316" s="469"/>
    </row>
    <row r="317" spans="1:27" ht="24" customHeight="1" thickBot="1">
      <c r="A317" s="235" t="s">
        <v>70</v>
      </c>
      <c r="B317" s="427">
        <f>Sorsolás!E37</f>
        <v>29279</v>
      </c>
      <c r="C317" s="422"/>
      <c r="D317" s="422"/>
      <c r="E317" s="422"/>
      <c r="F317" s="422"/>
      <c r="G317" s="422"/>
      <c r="H317" s="422"/>
      <c r="I317" s="422"/>
      <c r="J317" s="422"/>
      <c r="K317" s="422"/>
      <c r="L317" s="422"/>
      <c r="M317" s="423"/>
      <c r="N317" s="236">
        <v>3</v>
      </c>
      <c r="O317" s="516">
        <f>Egyéni!J39</f>
        <v>81</v>
      </c>
      <c r="P317" s="517"/>
      <c r="Q317" s="518"/>
      <c r="R317" s="516">
        <f>Egyéni!K39</f>
        <v>36</v>
      </c>
      <c r="S317" s="517"/>
      <c r="T317" s="518"/>
      <c r="U317" s="516">
        <f>Egyéni!L39</f>
        <v>117</v>
      </c>
      <c r="V317" s="517"/>
      <c r="W317" s="518"/>
      <c r="X317" s="242">
        <f>Egyéni!U39</f>
        <v>2</v>
      </c>
      <c r="Y317" s="467"/>
      <c r="Z317" s="468"/>
      <c r="AA317" s="469"/>
    </row>
    <row r="318" spans="1:27" ht="24" customHeight="1" thickBot="1">
      <c r="A318" s="235" t="s">
        <v>69</v>
      </c>
      <c r="B318" s="421">
        <f>Sorsolás!E38</f>
        <v>4941</v>
      </c>
      <c r="C318" s="422"/>
      <c r="D318" s="422"/>
      <c r="E318" s="422"/>
      <c r="F318" s="422"/>
      <c r="G318" s="422"/>
      <c r="H318" s="422"/>
      <c r="I318" s="422"/>
      <c r="J318" s="422"/>
      <c r="K318" s="422"/>
      <c r="L318" s="422"/>
      <c r="M318" s="423"/>
      <c r="N318" s="236">
        <v>4</v>
      </c>
      <c r="O318" s="516">
        <f>Egyéni!M39</f>
        <v>79</v>
      </c>
      <c r="P318" s="517"/>
      <c r="Q318" s="518"/>
      <c r="R318" s="516">
        <f>Egyéni!N39</f>
        <v>30</v>
      </c>
      <c r="S318" s="517"/>
      <c r="T318" s="518"/>
      <c r="U318" s="516">
        <f>Egyéni!O39</f>
        <v>109</v>
      </c>
      <c r="V318" s="517"/>
      <c r="W318" s="518"/>
      <c r="X318" s="242">
        <f>Egyéni!V39</f>
        <v>2</v>
      </c>
      <c r="Y318" s="467"/>
      <c r="Z318" s="468"/>
      <c r="AA318" s="469"/>
    </row>
    <row r="319" spans="1:27" ht="24" customHeight="1" thickBot="1">
      <c r="A319" s="238" t="s">
        <v>72</v>
      </c>
      <c r="B319" s="525"/>
      <c r="C319" s="526"/>
      <c r="D319" s="526"/>
      <c r="E319" s="527"/>
      <c r="F319" s="525" t="s">
        <v>73</v>
      </c>
      <c r="G319" s="526"/>
      <c r="H319" s="527"/>
      <c r="I319" s="525"/>
      <c r="J319" s="526"/>
      <c r="K319" s="526"/>
      <c r="L319" s="526"/>
      <c r="M319" s="527"/>
      <c r="N319" s="239" t="s">
        <v>65</v>
      </c>
      <c r="O319" s="507">
        <f>SUM(O315:Q318)</f>
        <v>349</v>
      </c>
      <c r="P319" s="508"/>
      <c r="Q319" s="509"/>
      <c r="R319" s="510">
        <f>SUM(R315:T318)</f>
        <v>136</v>
      </c>
      <c r="S319" s="511"/>
      <c r="T319" s="512"/>
      <c r="U319" s="513">
        <f>SUM(U315:W318)</f>
        <v>485</v>
      </c>
      <c r="V319" s="514"/>
      <c r="W319" s="515"/>
      <c r="X319" s="243">
        <f>SUM(X315:X318)</f>
        <v>15</v>
      </c>
      <c r="Y319" s="522"/>
      <c r="Z319" s="523"/>
      <c r="AA319" s="524"/>
    </row>
    <row r="320" spans="1:27" ht="12" customHeight="1"/>
  </sheetData>
  <mergeCells count="1216">
    <mergeCell ref="U5:W5"/>
    <mergeCell ref="Y5:AA5"/>
    <mergeCell ref="B6:M6"/>
    <mergeCell ref="O6:Q6"/>
    <mergeCell ref="R6:T6"/>
    <mergeCell ref="U6:W6"/>
    <mergeCell ref="B4:M4"/>
    <mergeCell ref="B5:M5"/>
    <mergeCell ref="O5:Q5"/>
    <mergeCell ref="R5:T5"/>
    <mergeCell ref="A1:AA1"/>
    <mergeCell ref="A2:A4"/>
    <mergeCell ref="B2:AA2"/>
    <mergeCell ref="B3:M3"/>
    <mergeCell ref="N3:N4"/>
    <mergeCell ref="O3:Q4"/>
    <mergeCell ref="R3:T4"/>
    <mergeCell ref="U3:W4"/>
    <mergeCell ref="X3:X4"/>
    <mergeCell ref="Y3:AA4"/>
    <mergeCell ref="Y8:AA8"/>
    <mergeCell ref="B9:E9"/>
    <mergeCell ref="F9:H9"/>
    <mergeCell ref="I9:M9"/>
    <mergeCell ref="O9:Q9"/>
    <mergeCell ref="R9:T9"/>
    <mergeCell ref="U9:W9"/>
    <mergeCell ref="B8:M8"/>
    <mergeCell ref="O8:Q8"/>
    <mergeCell ref="R8:T8"/>
    <mergeCell ref="U8:W8"/>
    <mergeCell ref="Y6:AA6"/>
    <mergeCell ref="B7:M7"/>
    <mergeCell ref="O7:Q7"/>
    <mergeCell ref="R7:T7"/>
    <mergeCell ref="U7:W7"/>
    <mergeCell ref="Y7:AA7"/>
    <mergeCell ref="Y18:AA18"/>
    <mergeCell ref="B19:E19"/>
    <mergeCell ref="F19:H19"/>
    <mergeCell ref="I19:M19"/>
    <mergeCell ref="Y17:AA17"/>
    <mergeCell ref="B18:M18"/>
    <mergeCell ref="Y16:AA16"/>
    <mergeCell ref="B17:M17"/>
    <mergeCell ref="Y15:AA15"/>
    <mergeCell ref="B16:M16"/>
    <mergeCell ref="X13:X14"/>
    <mergeCell ref="Y13:AA14"/>
    <mergeCell ref="B14:M14"/>
    <mergeCell ref="Y9:AA9"/>
    <mergeCell ref="A11:AA11"/>
    <mergeCell ref="A12:A14"/>
    <mergeCell ref="B12:AA12"/>
    <mergeCell ref="B13:M13"/>
    <mergeCell ref="N13:N14"/>
    <mergeCell ref="O13:Q14"/>
    <mergeCell ref="R13:T14"/>
    <mergeCell ref="U13:W14"/>
    <mergeCell ref="O17:Q17"/>
    <mergeCell ref="R17:T17"/>
    <mergeCell ref="U17:W17"/>
    <mergeCell ref="O18:Q18"/>
    <mergeCell ref="R18:T18"/>
    <mergeCell ref="U18:W18"/>
    <mergeCell ref="O15:Q15"/>
    <mergeCell ref="R15:T15"/>
    <mergeCell ref="U15:W15"/>
    <mergeCell ref="O16:Q16"/>
    <mergeCell ref="Y28:AA28"/>
    <mergeCell ref="B29:E29"/>
    <mergeCell ref="F29:H29"/>
    <mergeCell ref="I29:M29"/>
    <mergeCell ref="B28:M28"/>
    <mergeCell ref="Y27:AA27"/>
    <mergeCell ref="Y26:AA26"/>
    <mergeCell ref="B27:M27"/>
    <mergeCell ref="B26:M26"/>
    <mergeCell ref="Y25:AA25"/>
    <mergeCell ref="Y23:AA24"/>
    <mergeCell ref="B24:M24"/>
    <mergeCell ref="B25:M25"/>
    <mergeCell ref="Y19:AA19"/>
    <mergeCell ref="A21:AA21"/>
    <mergeCell ref="A22:A24"/>
    <mergeCell ref="B22:AA22"/>
    <mergeCell ref="B23:M23"/>
    <mergeCell ref="N23:N24"/>
    <mergeCell ref="O23:Q24"/>
    <mergeCell ref="R23:T24"/>
    <mergeCell ref="U23:W24"/>
    <mergeCell ref="X23:X24"/>
    <mergeCell ref="O19:Q19"/>
    <mergeCell ref="R19:T19"/>
    <mergeCell ref="U19:W19"/>
    <mergeCell ref="R27:T27"/>
    <mergeCell ref="U27:W27"/>
    <mergeCell ref="O28:Q28"/>
    <mergeCell ref="R28:T28"/>
    <mergeCell ref="Y38:AA38"/>
    <mergeCell ref="B39:E39"/>
    <mergeCell ref="F39:H39"/>
    <mergeCell ref="I39:M39"/>
    <mergeCell ref="Y37:AA37"/>
    <mergeCell ref="B38:M38"/>
    <mergeCell ref="Y36:AA36"/>
    <mergeCell ref="B37:M37"/>
    <mergeCell ref="Y35:AA35"/>
    <mergeCell ref="B36:M36"/>
    <mergeCell ref="X33:X34"/>
    <mergeCell ref="Y33:AA34"/>
    <mergeCell ref="B34:M34"/>
    <mergeCell ref="B35:M35"/>
    <mergeCell ref="Y29:AA29"/>
    <mergeCell ref="A31:AA31"/>
    <mergeCell ref="A32:A34"/>
    <mergeCell ref="B32:AA32"/>
    <mergeCell ref="B33:M33"/>
    <mergeCell ref="N33:N34"/>
    <mergeCell ref="O33:Q34"/>
    <mergeCell ref="R33:T34"/>
    <mergeCell ref="U33:W34"/>
    <mergeCell ref="O37:Q37"/>
    <mergeCell ref="R37:T37"/>
    <mergeCell ref="U37:W37"/>
    <mergeCell ref="Y48:AA48"/>
    <mergeCell ref="B49:E49"/>
    <mergeCell ref="F49:H49"/>
    <mergeCell ref="I49:M49"/>
    <mergeCell ref="B48:M48"/>
    <mergeCell ref="Y47:AA47"/>
    <mergeCell ref="Y46:AA46"/>
    <mergeCell ref="B47:M47"/>
    <mergeCell ref="B46:M46"/>
    <mergeCell ref="Y45:AA45"/>
    <mergeCell ref="Y43:AA44"/>
    <mergeCell ref="B44:M44"/>
    <mergeCell ref="B45:M45"/>
    <mergeCell ref="Y39:AA39"/>
    <mergeCell ref="A41:AA41"/>
    <mergeCell ref="A42:A44"/>
    <mergeCell ref="B42:AA42"/>
    <mergeCell ref="B43:M43"/>
    <mergeCell ref="N43:N44"/>
    <mergeCell ref="O43:Q44"/>
    <mergeCell ref="R43:T44"/>
    <mergeCell ref="U43:W44"/>
    <mergeCell ref="X43:X44"/>
    <mergeCell ref="O47:Q47"/>
    <mergeCell ref="R47:T47"/>
    <mergeCell ref="U47:W47"/>
    <mergeCell ref="U46:W46"/>
    <mergeCell ref="Y58:AA58"/>
    <mergeCell ref="B59:E59"/>
    <mergeCell ref="F59:H59"/>
    <mergeCell ref="I59:M59"/>
    <mergeCell ref="Y57:AA57"/>
    <mergeCell ref="B58:M58"/>
    <mergeCell ref="Y56:AA56"/>
    <mergeCell ref="B57:M57"/>
    <mergeCell ref="Y55:AA55"/>
    <mergeCell ref="B56:M56"/>
    <mergeCell ref="X53:X54"/>
    <mergeCell ref="Y53:AA54"/>
    <mergeCell ref="B54:M54"/>
    <mergeCell ref="B55:M55"/>
    <mergeCell ref="Y49:AA49"/>
    <mergeCell ref="A51:AA51"/>
    <mergeCell ref="A52:A54"/>
    <mergeCell ref="B52:AA52"/>
    <mergeCell ref="B53:M53"/>
    <mergeCell ref="N53:N54"/>
    <mergeCell ref="O53:Q54"/>
    <mergeCell ref="R53:T54"/>
    <mergeCell ref="U53:W54"/>
    <mergeCell ref="R56:T56"/>
    <mergeCell ref="U56:W56"/>
    <mergeCell ref="O57:Q57"/>
    <mergeCell ref="R57:T57"/>
    <mergeCell ref="U57:W57"/>
    <mergeCell ref="O58:Q58"/>
    <mergeCell ref="O49:Q49"/>
    <mergeCell ref="R49:T49"/>
    <mergeCell ref="U49:W49"/>
    <mergeCell ref="Y68:AA68"/>
    <mergeCell ref="B69:E69"/>
    <mergeCell ref="F69:H69"/>
    <mergeCell ref="I69:M69"/>
    <mergeCell ref="B68:M68"/>
    <mergeCell ref="Y67:AA67"/>
    <mergeCell ref="U69:W69"/>
    <mergeCell ref="Y66:AA66"/>
    <mergeCell ref="B67:M67"/>
    <mergeCell ref="B66:M66"/>
    <mergeCell ref="Y65:AA65"/>
    <mergeCell ref="Y63:AA64"/>
    <mergeCell ref="B64:M64"/>
    <mergeCell ref="B65:M65"/>
    <mergeCell ref="Y59:AA59"/>
    <mergeCell ref="A61:AA61"/>
    <mergeCell ref="A62:A64"/>
    <mergeCell ref="B62:AA62"/>
    <mergeCell ref="B63:M63"/>
    <mergeCell ref="N63:N64"/>
    <mergeCell ref="O63:Q64"/>
    <mergeCell ref="R63:T64"/>
    <mergeCell ref="U63:W64"/>
    <mergeCell ref="X63:X64"/>
    <mergeCell ref="O66:Q66"/>
    <mergeCell ref="R66:T66"/>
    <mergeCell ref="U66:W66"/>
    <mergeCell ref="R65:T65"/>
    <mergeCell ref="U65:W65"/>
    <mergeCell ref="O65:Q65"/>
    <mergeCell ref="O67:Q67"/>
    <mergeCell ref="R67:T67"/>
    <mergeCell ref="Y78:AA78"/>
    <mergeCell ref="B79:E79"/>
    <mergeCell ref="F79:H79"/>
    <mergeCell ref="I79:M79"/>
    <mergeCell ref="Y77:AA77"/>
    <mergeCell ref="B78:M78"/>
    <mergeCell ref="Y76:AA76"/>
    <mergeCell ref="B77:M77"/>
    <mergeCell ref="Y75:AA75"/>
    <mergeCell ref="B76:M76"/>
    <mergeCell ref="X73:X74"/>
    <mergeCell ref="Y73:AA74"/>
    <mergeCell ref="B74:M74"/>
    <mergeCell ref="B75:M75"/>
    <mergeCell ref="Y69:AA69"/>
    <mergeCell ref="A71:AA71"/>
    <mergeCell ref="A72:A74"/>
    <mergeCell ref="B72:AA72"/>
    <mergeCell ref="B73:M73"/>
    <mergeCell ref="N73:N74"/>
    <mergeCell ref="O73:Q74"/>
    <mergeCell ref="R73:T74"/>
    <mergeCell ref="U73:W74"/>
    <mergeCell ref="O75:Q75"/>
    <mergeCell ref="R75:T75"/>
    <mergeCell ref="U75:W75"/>
    <mergeCell ref="O69:Q69"/>
    <mergeCell ref="R69:T69"/>
    <mergeCell ref="O77:Q77"/>
    <mergeCell ref="R77:T77"/>
    <mergeCell ref="U77:W77"/>
    <mergeCell ref="Y88:AA88"/>
    <mergeCell ref="B89:E89"/>
    <mergeCell ref="F89:H89"/>
    <mergeCell ref="I89:M89"/>
    <mergeCell ref="B88:M88"/>
    <mergeCell ref="Y87:AA87"/>
    <mergeCell ref="Y86:AA86"/>
    <mergeCell ref="B87:M87"/>
    <mergeCell ref="B86:M86"/>
    <mergeCell ref="Y85:AA85"/>
    <mergeCell ref="Y83:AA84"/>
    <mergeCell ref="B84:M84"/>
    <mergeCell ref="B85:M85"/>
    <mergeCell ref="Y79:AA79"/>
    <mergeCell ref="A81:AA81"/>
    <mergeCell ref="A82:A84"/>
    <mergeCell ref="B82:AA82"/>
    <mergeCell ref="B83:M83"/>
    <mergeCell ref="N83:N84"/>
    <mergeCell ref="O83:Q84"/>
    <mergeCell ref="R83:T84"/>
    <mergeCell ref="U83:W84"/>
    <mergeCell ref="X83:X84"/>
    <mergeCell ref="O85:Q85"/>
    <mergeCell ref="R85:T85"/>
    <mergeCell ref="U85:W85"/>
    <mergeCell ref="O87:Q87"/>
    <mergeCell ref="R87:T87"/>
    <mergeCell ref="U87:W87"/>
    <mergeCell ref="O79:Q79"/>
    <mergeCell ref="Y98:AA98"/>
    <mergeCell ref="B99:E99"/>
    <mergeCell ref="F99:H99"/>
    <mergeCell ref="I99:M99"/>
    <mergeCell ref="Y97:AA97"/>
    <mergeCell ref="B98:M98"/>
    <mergeCell ref="Y96:AA96"/>
    <mergeCell ref="B97:M97"/>
    <mergeCell ref="Y95:AA95"/>
    <mergeCell ref="B96:M96"/>
    <mergeCell ref="X93:X94"/>
    <mergeCell ref="Y93:AA94"/>
    <mergeCell ref="B94:M94"/>
    <mergeCell ref="B95:M95"/>
    <mergeCell ref="Y89:AA89"/>
    <mergeCell ref="A91:AA91"/>
    <mergeCell ref="A92:A94"/>
    <mergeCell ref="B92:AA92"/>
    <mergeCell ref="B93:M93"/>
    <mergeCell ref="N93:N94"/>
    <mergeCell ref="O93:Q94"/>
    <mergeCell ref="R93:T94"/>
    <mergeCell ref="U93:W94"/>
    <mergeCell ref="R95:T95"/>
    <mergeCell ref="U95:W95"/>
    <mergeCell ref="O95:Q95"/>
    <mergeCell ref="O97:Q97"/>
    <mergeCell ref="R97:T97"/>
    <mergeCell ref="U97:W97"/>
    <mergeCell ref="Y108:AA108"/>
    <mergeCell ref="B109:E109"/>
    <mergeCell ref="F109:H109"/>
    <mergeCell ref="I109:M109"/>
    <mergeCell ref="B108:M108"/>
    <mergeCell ref="Y107:AA107"/>
    <mergeCell ref="Y106:AA106"/>
    <mergeCell ref="B107:M107"/>
    <mergeCell ref="B106:M106"/>
    <mergeCell ref="Y105:AA105"/>
    <mergeCell ref="Y103:AA104"/>
    <mergeCell ref="B104:M104"/>
    <mergeCell ref="B105:M105"/>
    <mergeCell ref="Y99:AA99"/>
    <mergeCell ref="A101:AA101"/>
    <mergeCell ref="A102:A104"/>
    <mergeCell ref="B102:AA102"/>
    <mergeCell ref="B103:M103"/>
    <mergeCell ref="N103:N104"/>
    <mergeCell ref="O103:Q104"/>
    <mergeCell ref="R103:T104"/>
    <mergeCell ref="U103:W104"/>
    <mergeCell ref="X103:X104"/>
    <mergeCell ref="O105:Q105"/>
    <mergeCell ref="R105:T105"/>
    <mergeCell ref="U105:W105"/>
    <mergeCell ref="O107:Q107"/>
    <mergeCell ref="R107:T107"/>
    <mergeCell ref="U107:W107"/>
    <mergeCell ref="O99:Q99"/>
    <mergeCell ref="R99:T99"/>
    <mergeCell ref="U99:W99"/>
    <mergeCell ref="Y118:AA118"/>
    <mergeCell ref="B119:E119"/>
    <mergeCell ref="F119:H119"/>
    <mergeCell ref="I119:M119"/>
    <mergeCell ref="Y117:AA117"/>
    <mergeCell ref="B118:M118"/>
    <mergeCell ref="Y116:AA116"/>
    <mergeCell ref="B117:M117"/>
    <mergeCell ref="Y115:AA115"/>
    <mergeCell ref="B116:M116"/>
    <mergeCell ref="X113:X114"/>
    <mergeCell ref="Y113:AA114"/>
    <mergeCell ref="B114:M114"/>
    <mergeCell ref="B115:M115"/>
    <mergeCell ref="Y109:AA109"/>
    <mergeCell ref="A111:AA111"/>
    <mergeCell ref="A112:A114"/>
    <mergeCell ref="B112:AA112"/>
    <mergeCell ref="B113:M113"/>
    <mergeCell ref="N113:N114"/>
    <mergeCell ref="O113:Q114"/>
    <mergeCell ref="R113:T114"/>
    <mergeCell ref="U113:W114"/>
    <mergeCell ref="O115:Q115"/>
    <mergeCell ref="R115:T115"/>
    <mergeCell ref="U115:W115"/>
    <mergeCell ref="O117:Q117"/>
    <mergeCell ref="R117:T117"/>
    <mergeCell ref="U117:W117"/>
    <mergeCell ref="O119:Q119"/>
    <mergeCell ref="R119:T119"/>
    <mergeCell ref="U119:W119"/>
    <mergeCell ref="Y128:AA128"/>
    <mergeCell ref="B129:E129"/>
    <mergeCell ref="F129:H129"/>
    <mergeCell ref="I129:M129"/>
    <mergeCell ref="B128:M128"/>
    <mergeCell ref="O129:Q129"/>
    <mergeCell ref="Y127:AA127"/>
    <mergeCell ref="R129:T129"/>
    <mergeCell ref="U129:W129"/>
    <mergeCell ref="Y126:AA126"/>
    <mergeCell ref="B127:M127"/>
    <mergeCell ref="B126:M126"/>
    <mergeCell ref="Y125:AA125"/>
    <mergeCell ref="Y123:AA124"/>
    <mergeCell ref="B124:M124"/>
    <mergeCell ref="B125:M125"/>
    <mergeCell ref="Y119:AA119"/>
    <mergeCell ref="A121:AA121"/>
    <mergeCell ref="A122:A124"/>
    <mergeCell ref="B122:AA122"/>
    <mergeCell ref="B123:M123"/>
    <mergeCell ref="N123:N124"/>
    <mergeCell ref="O123:Q124"/>
    <mergeCell ref="R123:T124"/>
    <mergeCell ref="U123:W124"/>
    <mergeCell ref="X123:X124"/>
    <mergeCell ref="O125:Q125"/>
    <mergeCell ref="R125:T125"/>
    <mergeCell ref="U125:W125"/>
    <mergeCell ref="O127:Q127"/>
    <mergeCell ref="R127:T127"/>
    <mergeCell ref="U127:W127"/>
    <mergeCell ref="Y138:AA138"/>
    <mergeCell ref="B139:E139"/>
    <mergeCell ref="F139:H139"/>
    <mergeCell ref="I139:M139"/>
    <mergeCell ref="Y137:AA137"/>
    <mergeCell ref="B138:M138"/>
    <mergeCell ref="Y136:AA136"/>
    <mergeCell ref="B137:M137"/>
    <mergeCell ref="Y135:AA135"/>
    <mergeCell ref="B136:M136"/>
    <mergeCell ref="X133:X134"/>
    <mergeCell ref="Y133:AA134"/>
    <mergeCell ref="B134:M134"/>
    <mergeCell ref="B135:M135"/>
    <mergeCell ref="Y129:AA129"/>
    <mergeCell ref="A131:AA131"/>
    <mergeCell ref="A132:A134"/>
    <mergeCell ref="B132:AA132"/>
    <mergeCell ref="B133:M133"/>
    <mergeCell ref="N133:N134"/>
    <mergeCell ref="O133:Q134"/>
    <mergeCell ref="R133:T134"/>
    <mergeCell ref="U133:W134"/>
    <mergeCell ref="O135:Q135"/>
    <mergeCell ref="R135:T135"/>
    <mergeCell ref="U135:W135"/>
    <mergeCell ref="O136:Q136"/>
    <mergeCell ref="R136:T136"/>
    <mergeCell ref="U136:W136"/>
    <mergeCell ref="Y148:AA148"/>
    <mergeCell ref="B149:E149"/>
    <mergeCell ref="F149:H149"/>
    <mergeCell ref="I149:M149"/>
    <mergeCell ref="B148:M148"/>
    <mergeCell ref="O149:Q149"/>
    <mergeCell ref="Y147:AA147"/>
    <mergeCell ref="Y146:AA146"/>
    <mergeCell ref="B147:M147"/>
    <mergeCell ref="B146:M146"/>
    <mergeCell ref="Y145:AA145"/>
    <mergeCell ref="Y143:AA144"/>
    <mergeCell ref="B144:M144"/>
    <mergeCell ref="B145:M145"/>
    <mergeCell ref="Y139:AA139"/>
    <mergeCell ref="A141:AA141"/>
    <mergeCell ref="A142:A144"/>
    <mergeCell ref="B142:AA142"/>
    <mergeCell ref="B143:M143"/>
    <mergeCell ref="N143:N144"/>
    <mergeCell ref="O143:Q144"/>
    <mergeCell ref="R143:T144"/>
    <mergeCell ref="U143:W144"/>
    <mergeCell ref="X143:X144"/>
    <mergeCell ref="O145:Q145"/>
    <mergeCell ref="R145:T145"/>
    <mergeCell ref="U145:W145"/>
    <mergeCell ref="O139:Q139"/>
    <mergeCell ref="R139:T139"/>
    <mergeCell ref="U139:W139"/>
    <mergeCell ref="O146:Q146"/>
    <mergeCell ref="R146:T146"/>
    <mergeCell ref="Y158:AA158"/>
    <mergeCell ref="B159:E159"/>
    <mergeCell ref="F159:H159"/>
    <mergeCell ref="I159:M159"/>
    <mergeCell ref="Y157:AA157"/>
    <mergeCell ref="B158:M158"/>
    <mergeCell ref="Y156:AA156"/>
    <mergeCell ref="B157:M157"/>
    <mergeCell ref="Y155:AA155"/>
    <mergeCell ref="B156:M156"/>
    <mergeCell ref="X153:X154"/>
    <mergeCell ref="Y153:AA154"/>
    <mergeCell ref="B154:M154"/>
    <mergeCell ref="B155:M155"/>
    <mergeCell ref="Y149:AA149"/>
    <mergeCell ref="A151:AA151"/>
    <mergeCell ref="A152:A154"/>
    <mergeCell ref="B152:AA152"/>
    <mergeCell ref="B153:M153"/>
    <mergeCell ref="N153:N154"/>
    <mergeCell ref="O153:Q154"/>
    <mergeCell ref="R153:T154"/>
    <mergeCell ref="U153:W154"/>
    <mergeCell ref="R149:T149"/>
    <mergeCell ref="U149:W149"/>
    <mergeCell ref="O155:Q155"/>
    <mergeCell ref="R155:T155"/>
    <mergeCell ref="U155:W155"/>
    <mergeCell ref="R156:T156"/>
    <mergeCell ref="U156:W156"/>
    <mergeCell ref="R157:T157"/>
    <mergeCell ref="U157:W157"/>
    <mergeCell ref="Y168:AA168"/>
    <mergeCell ref="B169:E169"/>
    <mergeCell ref="F169:H169"/>
    <mergeCell ref="I169:M169"/>
    <mergeCell ref="B168:M168"/>
    <mergeCell ref="Y167:AA167"/>
    <mergeCell ref="Y166:AA166"/>
    <mergeCell ref="B167:M167"/>
    <mergeCell ref="B166:M166"/>
    <mergeCell ref="Y165:AA165"/>
    <mergeCell ref="Y163:AA164"/>
    <mergeCell ref="B164:M164"/>
    <mergeCell ref="B165:M165"/>
    <mergeCell ref="Y159:AA159"/>
    <mergeCell ref="A161:AA161"/>
    <mergeCell ref="A162:A164"/>
    <mergeCell ref="B162:AA162"/>
    <mergeCell ref="B163:M163"/>
    <mergeCell ref="N163:N164"/>
    <mergeCell ref="O163:Q164"/>
    <mergeCell ref="R163:T164"/>
    <mergeCell ref="U163:W164"/>
    <mergeCell ref="X163:X164"/>
    <mergeCell ref="O165:Q165"/>
    <mergeCell ref="R165:T165"/>
    <mergeCell ref="U165:W165"/>
    <mergeCell ref="O166:Q166"/>
    <mergeCell ref="R166:T166"/>
    <mergeCell ref="U166:W166"/>
    <mergeCell ref="O167:Q167"/>
    <mergeCell ref="R167:T167"/>
    <mergeCell ref="U167:W167"/>
    <mergeCell ref="Y178:AA178"/>
    <mergeCell ref="B179:E179"/>
    <mergeCell ref="F179:H179"/>
    <mergeCell ref="I179:M179"/>
    <mergeCell ref="Y177:AA177"/>
    <mergeCell ref="B178:M178"/>
    <mergeCell ref="Y176:AA176"/>
    <mergeCell ref="B177:M177"/>
    <mergeCell ref="Y175:AA175"/>
    <mergeCell ref="B176:M176"/>
    <mergeCell ref="X173:X174"/>
    <mergeCell ref="Y173:AA174"/>
    <mergeCell ref="B174:M174"/>
    <mergeCell ref="B175:M175"/>
    <mergeCell ref="Y169:AA169"/>
    <mergeCell ref="A171:AA171"/>
    <mergeCell ref="A172:A174"/>
    <mergeCell ref="B172:AA172"/>
    <mergeCell ref="B173:M173"/>
    <mergeCell ref="N173:N174"/>
    <mergeCell ref="O173:Q174"/>
    <mergeCell ref="R173:T174"/>
    <mergeCell ref="U173:W174"/>
    <mergeCell ref="O176:Q176"/>
    <mergeCell ref="R176:T176"/>
    <mergeCell ref="U176:W176"/>
    <mergeCell ref="R169:T169"/>
    <mergeCell ref="U169:W169"/>
    <mergeCell ref="O177:Q177"/>
    <mergeCell ref="R177:T177"/>
    <mergeCell ref="U177:W177"/>
    <mergeCell ref="Y188:AA188"/>
    <mergeCell ref="B189:E189"/>
    <mergeCell ref="F189:H189"/>
    <mergeCell ref="I189:M189"/>
    <mergeCell ref="B188:M188"/>
    <mergeCell ref="Y187:AA187"/>
    <mergeCell ref="Y186:AA186"/>
    <mergeCell ref="B187:M187"/>
    <mergeCell ref="B186:M186"/>
    <mergeCell ref="Y185:AA185"/>
    <mergeCell ref="Y183:AA184"/>
    <mergeCell ref="B184:M184"/>
    <mergeCell ref="B185:M185"/>
    <mergeCell ref="Y179:AA179"/>
    <mergeCell ref="A181:AA181"/>
    <mergeCell ref="A182:A184"/>
    <mergeCell ref="B182:AA182"/>
    <mergeCell ref="B183:M183"/>
    <mergeCell ref="N183:N184"/>
    <mergeCell ref="O183:Q184"/>
    <mergeCell ref="R183:T184"/>
    <mergeCell ref="U183:W184"/>
    <mergeCell ref="X183:X184"/>
    <mergeCell ref="U179:W179"/>
    <mergeCell ref="O187:Q187"/>
    <mergeCell ref="R187:T187"/>
    <mergeCell ref="U187:W187"/>
    <mergeCell ref="Y198:AA198"/>
    <mergeCell ref="B199:E199"/>
    <mergeCell ref="F199:H199"/>
    <mergeCell ref="I199:M199"/>
    <mergeCell ref="Y197:AA197"/>
    <mergeCell ref="B198:M198"/>
    <mergeCell ref="Y196:AA196"/>
    <mergeCell ref="B197:M197"/>
    <mergeCell ref="Y195:AA195"/>
    <mergeCell ref="B196:M196"/>
    <mergeCell ref="X193:X194"/>
    <mergeCell ref="Y193:AA194"/>
    <mergeCell ref="B194:M194"/>
    <mergeCell ref="B195:M195"/>
    <mergeCell ref="Y189:AA189"/>
    <mergeCell ref="A191:AA191"/>
    <mergeCell ref="A192:A194"/>
    <mergeCell ref="B192:AA192"/>
    <mergeCell ref="B193:M193"/>
    <mergeCell ref="N193:N194"/>
    <mergeCell ref="O193:Q194"/>
    <mergeCell ref="R193:T194"/>
    <mergeCell ref="U193:W194"/>
    <mergeCell ref="O197:Q197"/>
    <mergeCell ref="R197:T197"/>
    <mergeCell ref="U197:W197"/>
    <mergeCell ref="Y208:AA208"/>
    <mergeCell ref="B209:E209"/>
    <mergeCell ref="F209:H209"/>
    <mergeCell ref="I209:M209"/>
    <mergeCell ref="B208:M208"/>
    <mergeCell ref="Y207:AA207"/>
    <mergeCell ref="Y206:AA206"/>
    <mergeCell ref="B207:M207"/>
    <mergeCell ref="B206:M206"/>
    <mergeCell ref="Y205:AA205"/>
    <mergeCell ref="Y203:AA204"/>
    <mergeCell ref="B204:M204"/>
    <mergeCell ref="B205:M205"/>
    <mergeCell ref="Y199:AA199"/>
    <mergeCell ref="A201:AA201"/>
    <mergeCell ref="A202:A204"/>
    <mergeCell ref="B202:AA202"/>
    <mergeCell ref="B203:M203"/>
    <mergeCell ref="N203:N204"/>
    <mergeCell ref="O203:Q204"/>
    <mergeCell ref="R203:T204"/>
    <mergeCell ref="U203:W204"/>
    <mergeCell ref="X203:X204"/>
    <mergeCell ref="O207:Q207"/>
    <mergeCell ref="R207:T207"/>
    <mergeCell ref="U207:W207"/>
    <mergeCell ref="Y218:AA218"/>
    <mergeCell ref="B219:E219"/>
    <mergeCell ref="F219:H219"/>
    <mergeCell ref="I219:M219"/>
    <mergeCell ref="Y217:AA217"/>
    <mergeCell ref="B218:M218"/>
    <mergeCell ref="Y216:AA216"/>
    <mergeCell ref="B217:M217"/>
    <mergeCell ref="Y215:AA215"/>
    <mergeCell ref="B216:M216"/>
    <mergeCell ref="X213:X214"/>
    <mergeCell ref="Y213:AA214"/>
    <mergeCell ref="B214:M214"/>
    <mergeCell ref="B215:M215"/>
    <mergeCell ref="Y209:AA209"/>
    <mergeCell ref="A211:AA211"/>
    <mergeCell ref="A212:A214"/>
    <mergeCell ref="B212:AA212"/>
    <mergeCell ref="B213:M213"/>
    <mergeCell ref="N213:N214"/>
    <mergeCell ref="O213:Q214"/>
    <mergeCell ref="R213:T214"/>
    <mergeCell ref="U213:W214"/>
    <mergeCell ref="O217:Q217"/>
    <mergeCell ref="R217:T217"/>
    <mergeCell ref="U217:W217"/>
    <mergeCell ref="O215:Q215"/>
    <mergeCell ref="R215:T215"/>
    <mergeCell ref="U215:W215"/>
    <mergeCell ref="Y228:AA228"/>
    <mergeCell ref="B229:E229"/>
    <mergeCell ref="F229:H229"/>
    <mergeCell ref="I229:M229"/>
    <mergeCell ref="B228:M228"/>
    <mergeCell ref="Y227:AA227"/>
    <mergeCell ref="Y226:AA226"/>
    <mergeCell ref="B227:M227"/>
    <mergeCell ref="B226:M226"/>
    <mergeCell ref="Y225:AA225"/>
    <mergeCell ref="Y223:AA224"/>
    <mergeCell ref="B224:M224"/>
    <mergeCell ref="B225:M225"/>
    <mergeCell ref="Y219:AA219"/>
    <mergeCell ref="A221:AA221"/>
    <mergeCell ref="A222:A224"/>
    <mergeCell ref="B222:AA222"/>
    <mergeCell ref="B223:M223"/>
    <mergeCell ref="N223:N224"/>
    <mergeCell ref="O223:Q224"/>
    <mergeCell ref="R223:T224"/>
    <mergeCell ref="U223:W224"/>
    <mergeCell ref="X223:X224"/>
    <mergeCell ref="O226:Q226"/>
    <mergeCell ref="O227:Q227"/>
    <mergeCell ref="U226:W226"/>
    <mergeCell ref="O225:Q225"/>
    <mergeCell ref="Y238:AA238"/>
    <mergeCell ref="B239:E239"/>
    <mergeCell ref="F239:H239"/>
    <mergeCell ref="I239:M239"/>
    <mergeCell ref="Y237:AA237"/>
    <mergeCell ref="B238:M238"/>
    <mergeCell ref="Y236:AA236"/>
    <mergeCell ref="B237:M237"/>
    <mergeCell ref="Y235:AA235"/>
    <mergeCell ref="B236:M236"/>
    <mergeCell ref="X233:X234"/>
    <mergeCell ref="Y233:AA234"/>
    <mergeCell ref="B234:M234"/>
    <mergeCell ref="B235:M235"/>
    <mergeCell ref="Y229:AA229"/>
    <mergeCell ref="A231:AA231"/>
    <mergeCell ref="A232:A234"/>
    <mergeCell ref="B232:AA232"/>
    <mergeCell ref="B233:M233"/>
    <mergeCell ref="N233:N234"/>
    <mergeCell ref="O233:Q234"/>
    <mergeCell ref="R233:T234"/>
    <mergeCell ref="U233:W234"/>
    <mergeCell ref="O235:Q235"/>
    <mergeCell ref="R235:T235"/>
    <mergeCell ref="U235:W235"/>
    <mergeCell ref="O236:Q236"/>
    <mergeCell ref="R236:T236"/>
    <mergeCell ref="U236:W236"/>
    <mergeCell ref="Y248:AA248"/>
    <mergeCell ref="B249:E249"/>
    <mergeCell ref="F249:H249"/>
    <mergeCell ref="I249:M249"/>
    <mergeCell ref="B248:M248"/>
    <mergeCell ref="Y247:AA247"/>
    <mergeCell ref="Y246:AA246"/>
    <mergeCell ref="B247:M247"/>
    <mergeCell ref="B246:M246"/>
    <mergeCell ref="Y245:AA245"/>
    <mergeCell ref="Y243:AA244"/>
    <mergeCell ref="B244:M244"/>
    <mergeCell ref="B245:M245"/>
    <mergeCell ref="Y239:AA239"/>
    <mergeCell ref="A241:AA241"/>
    <mergeCell ref="A242:A244"/>
    <mergeCell ref="B242:AA242"/>
    <mergeCell ref="B243:M243"/>
    <mergeCell ref="N243:N244"/>
    <mergeCell ref="O243:Q244"/>
    <mergeCell ref="R243:T244"/>
    <mergeCell ref="U243:W244"/>
    <mergeCell ref="X243:X244"/>
    <mergeCell ref="O245:Q245"/>
    <mergeCell ref="R245:T245"/>
    <mergeCell ref="U245:W245"/>
    <mergeCell ref="O239:Q239"/>
    <mergeCell ref="R239:T239"/>
    <mergeCell ref="U239:W239"/>
    <mergeCell ref="O246:Q246"/>
    <mergeCell ref="R246:T246"/>
    <mergeCell ref="U246:W246"/>
    <mergeCell ref="Y258:AA258"/>
    <mergeCell ref="B259:E259"/>
    <mergeCell ref="F259:H259"/>
    <mergeCell ref="I259:M259"/>
    <mergeCell ref="Y257:AA257"/>
    <mergeCell ref="B258:M258"/>
    <mergeCell ref="Y256:AA256"/>
    <mergeCell ref="B257:M257"/>
    <mergeCell ref="Y255:AA255"/>
    <mergeCell ref="B256:M256"/>
    <mergeCell ref="X253:X254"/>
    <mergeCell ref="Y253:AA254"/>
    <mergeCell ref="B254:M254"/>
    <mergeCell ref="B255:M255"/>
    <mergeCell ref="Y249:AA249"/>
    <mergeCell ref="A251:AA251"/>
    <mergeCell ref="A252:A254"/>
    <mergeCell ref="B252:AA252"/>
    <mergeCell ref="B253:M253"/>
    <mergeCell ref="N253:N254"/>
    <mergeCell ref="O253:Q254"/>
    <mergeCell ref="R253:T254"/>
    <mergeCell ref="U253:W254"/>
    <mergeCell ref="O255:Q255"/>
    <mergeCell ref="R255:T255"/>
    <mergeCell ref="U255:W255"/>
    <mergeCell ref="O256:Q256"/>
    <mergeCell ref="R256:T256"/>
    <mergeCell ref="U256:W256"/>
    <mergeCell ref="R258:T258"/>
    <mergeCell ref="U258:W258"/>
    <mergeCell ref="O249:Q249"/>
    <mergeCell ref="Y268:AA268"/>
    <mergeCell ref="B269:E269"/>
    <mergeCell ref="F269:H269"/>
    <mergeCell ref="I269:M269"/>
    <mergeCell ref="B268:M268"/>
    <mergeCell ref="Y267:AA267"/>
    <mergeCell ref="Y266:AA266"/>
    <mergeCell ref="B267:M267"/>
    <mergeCell ref="B266:M266"/>
    <mergeCell ref="Y265:AA265"/>
    <mergeCell ref="Y263:AA264"/>
    <mergeCell ref="B264:M264"/>
    <mergeCell ref="B265:M265"/>
    <mergeCell ref="Y259:AA259"/>
    <mergeCell ref="A261:AA261"/>
    <mergeCell ref="A262:A264"/>
    <mergeCell ref="B262:AA262"/>
    <mergeCell ref="B263:M263"/>
    <mergeCell ref="N263:N264"/>
    <mergeCell ref="O263:Q264"/>
    <mergeCell ref="R263:T264"/>
    <mergeCell ref="U263:W264"/>
    <mergeCell ref="X263:X264"/>
    <mergeCell ref="O265:Q265"/>
    <mergeCell ref="R265:T265"/>
    <mergeCell ref="U265:W265"/>
    <mergeCell ref="O259:Q259"/>
    <mergeCell ref="R259:T259"/>
    <mergeCell ref="U259:W259"/>
    <mergeCell ref="U267:W267"/>
    <mergeCell ref="Y278:AA278"/>
    <mergeCell ref="B279:E279"/>
    <mergeCell ref="F279:H279"/>
    <mergeCell ref="I279:M279"/>
    <mergeCell ref="Y277:AA277"/>
    <mergeCell ref="B278:M278"/>
    <mergeCell ref="Y276:AA276"/>
    <mergeCell ref="B277:M277"/>
    <mergeCell ref="Y275:AA275"/>
    <mergeCell ref="B276:M276"/>
    <mergeCell ref="X273:X274"/>
    <mergeCell ref="Y273:AA274"/>
    <mergeCell ref="B274:M274"/>
    <mergeCell ref="B275:M275"/>
    <mergeCell ref="Y269:AA269"/>
    <mergeCell ref="A271:AA271"/>
    <mergeCell ref="A272:A274"/>
    <mergeCell ref="B272:AA272"/>
    <mergeCell ref="B273:M273"/>
    <mergeCell ref="N273:N274"/>
    <mergeCell ref="O273:Q274"/>
    <mergeCell ref="R273:T274"/>
    <mergeCell ref="U273:W274"/>
    <mergeCell ref="U276:W276"/>
    <mergeCell ref="O277:Q277"/>
    <mergeCell ref="R277:T277"/>
    <mergeCell ref="U277:W277"/>
    <mergeCell ref="Y288:AA288"/>
    <mergeCell ref="B289:E289"/>
    <mergeCell ref="F289:H289"/>
    <mergeCell ref="I289:M289"/>
    <mergeCell ref="B288:M288"/>
    <mergeCell ref="Y287:AA287"/>
    <mergeCell ref="Y286:AA286"/>
    <mergeCell ref="B287:M287"/>
    <mergeCell ref="B286:M286"/>
    <mergeCell ref="Y285:AA285"/>
    <mergeCell ref="Y283:AA284"/>
    <mergeCell ref="B284:M284"/>
    <mergeCell ref="B285:M285"/>
    <mergeCell ref="Y279:AA279"/>
    <mergeCell ref="A281:AA281"/>
    <mergeCell ref="A282:A284"/>
    <mergeCell ref="B282:AA282"/>
    <mergeCell ref="B283:M283"/>
    <mergeCell ref="N283:N284"/>
    <mergeCell ref="O283:Q284"/>
    <mergeCell ref="R283:T284"/>
    <mergeCell ref="U283:W284"/>
    <mergeCell ref="X283:X284"/>
    <mergeCell ref="O285:Q285"/>
    <mergeCell ref="R285:T285"/>
    <mergeCell ref="U285:W285"/>
    <mergeCell ref="O279:Q279"/>
    <mergeCell ref="R279:T279"/>
    <mergeCell ref="U279:W279"/>
    <mergeCell ref="O287:Q287"/>
    <mergeCell ref="R287:T287"/>
    <mergeCell ref="U287:W287"/>
    <mergeCell ref="Y298:AA298"/>
    <mergeCell ref="B299:E299"/>
    <mergeCell ref="F299:H299"/>
    <mergeCell ref="I299:M299"/>
    <mergeCell ref="Y297:AA297"/>
    <mergeCell ref="B298:M298"/>
    <mergeCell ref="Y296:AA296"/>
    <mergeCell ref="B297:M297"/>
    <mergeCell ref="Y295:AA295"/>
    <mergeCell ref="B296:M296"/>
    <mergeCell ref="X293:X294"/>
    <mergeCell ref="Y293:AA294"/>
    <mergeCell ref="B294:M294"/>
    <mergeCell ref="B295:M295"/>
    <mergeCell ref="Y289:AA289"/>
    <mergeCell ref="A291:AA291"/>
    <mergeCell ref="A292:A294"/>
    <mergeCell ref="B292:AA292"/>
    <mergeCell ref="B293:M293"/>
    <mergeCell ref="N293:N294"/>
    <mergeCell ref="O293:Q294"/>
    <mergeCell ref="R293:T294"/>
    <mergeCell ref="U293:W294"/>
    <mergeCell ref="Y308:AA308"/>
    <mergeCell ref="B309:E309"/>
    <mergeCell ref="F309:H309"/>
    <mergeCell ref="I309:M309"/>
    <mergeCell ref="B308:M308"/>
    <mergeCell ref="Y307:AA307"/>
    <mergeCell ref="Y306:AA306"/>
    <mergeCell ref="B307:M307"/>
    <mergeCell ref="B306:M306"/>
    <mergeCell ref="Y305:AA305"/>
    <mergeCell ref="Y303:AA304"/>
    <mergeCell ref="B304:M304"/>
    <mergeCell ref="B305:M305"/>
    <mergeCell ref="Y299:AA299"/>
    <mergeCell ref="A301:AA301"/>
    <mergeCell ref="A302:A304"/>
    <mergeCell ref="B302:AA302"/>
    <mergeCell ref="B303:M303"/>
    <mergeCell ref="N303:N304"/>
    <mergeCell ref="O303:Q304"/>
    <mergeCell ref="R303:T304"/>
    <mergeCell ref="U303:W304"/>
    <mergeCell ref="X303:X304"/>
    <mergeCell ref="O306:Q306"/>
    <mergeCell ref="R306:T306"/>
    <mergeCell ref="U306:W306"/>
    <mergeCell ref="O307:Q307"/>
    <mergeCell ref="R307:T307"/>
    <mergeCell ref="U307:W307"/>
    <mergeCell ref="Y319:AA319"/>
    <mergeCell ref="Y318:AA318"/>
    <mergeCell ref="B319:E319"/>
    <mergeCell ref="F319:H319"/>
    <mergeCell ref="I319:M319"/>
    <mergeCell ref="Y317:AA317"/>
    <mergeCell ref="B318:M318"/>
    <mergeCell ref="Y316:AA316"/>
    <mergeCell ref="B317:M317"/>
    <mergeCell ref="Y315:AA315"/>
    <mergeCell ref="B316:M316"/>
    <mergeCell ref="X313:X314"/>
    <mergeCell ref="Y313:AA314"/>
    <mergeCell ref="B314:M314"/>
    <mergeCell ref="B315:M315"/>
    <mergeCell ref="Y309:AA309"/>
    <mergeCell ref="A311:AA311"/>
    <mergeCell ref="A312:A314"/>
    <mergeCell ref="B312:AA312"/>
    <mergeCell ref="B313:M313"/>
    <mergeCell ref="N313:N314"/>
    <mergeCell ref="O313:Q314"/>
    <mergeCell ref="R313:T314"/>
    <mergeCell ref="U313:W314"/>
    <mergeCell ref="O315:Q315"/>
    <mergeCell ref="R315:T315"/>
    <mergeCell ref="U315:W315"/>
    <mergeCell ref="O316:Q316"/>
    <mergeCell ref="R316:T316"/>
    <mergeCell ref="U316:W316"/>
    <mergeCell ref="O317:Q317"/>
    <mergeCell ref="R317:T317"/>
    <mergeCell ref="R16:T16"/>
    <mergeCell ref="U16:W16"/>
    <mergeCell ref="R35:T35"/>
    <mergeCell ref="U35:W35"/>
    <mergeCell ref="O45:Q45"/>
    <mergeCell ref="R45:T45"/>
    <mergeCell ref="U45:W45"/>
    <mergeCell ref="O55:Q55"/>
    <mergeCell ref="R55:T55"/>
    <mergeCell ref="U55:W55"/>
    <mergeCell ref="U28:W28"/>
    <mergeCell ref="O29:Q29"/>
    <mergeCell ref="R29:T29"/>
    <mergeCell ref="U29:W29"/>
    <mergeCell ref="B15:M15"/>
    <mergeCell ref="O35:Q35"/>
    <mergeCell ref="R25:T25"/>
    <mergeCell ref="U25:W25"/>
    <mergeCell ref="O26:Q26"/>
    <mergeCell ref="R26:T26"/>
    <mergeCell ref="U26:W26"/>
    <mergeCell ref="O27:Q27"/>
    <mergeCell ref="O25:Q25"/>
    <mergeCell ref="O36:Q36"/>
    <mergeCell ref="R36:T36"/>
    <mergeCell ref="U36:W36"/>
    <mergeCell ref="O46:Q46"/>
    <mergeCell ref="R46:T46"/>
    <mergeCell ref="U48:W48"/>
    <mergeCell ref="O39:Q39"/>
    <mergeCell ref="R39:T39"/>
    <mergeCell ref="U39:W39"/>
    <mergeCell ref="O116:Q116"/>
    <mergeCell ref="R116:T116"/>
    <mergeCell ref="U116:W116"/>
    <mergeCell ref="O126:Q126"/>
    <mergeCell ref="R126:T126"/>
    <mergeCell ref="U126:W126"/>
    <mergeCell ref="O96:Q96"/>
    <mergeCell ref="R96:T96"/>
    <mergeCell ref="U96:W96"/>
    <mergeCell ref="O106:Q106"/>
    <mergeCell ref="R106:T106"/>
    <mergeCell ref="U106:W106"/>
    <mergeCell ref="O76:Q76"/>
    <mergeCell ref="R76:T76"/>
    <mergeCell ref="U76:W76"/>
    <mergeCell ref="O86:Q86"/>
    <mergeCell ref="R86:T86"/>
    <mergeCell ref="U86:W86"/>
    <mergeCell ref="O56:Q56"/>
    <mergeCell ref="O38:Q38"/>
    <mergeCell ref="R38:T38"/>
    <mergeCell ref="U38:W38"/>
    <mergeCell ref="O48:Q48"/>
    <mergeCell ref="R48:T48"/>
    <mergeCell ref="R109:T109"/>
    <mergeCell ref="U109:W109"/>
    <mergeCell ref="O88:Q88"/>
    <mergeCell ref="R88:T88"/>
    <mergeCell ref="U88:W88"/>
    <mergeCell ref="O98:Q98"/>
    <mergeCell ref="R98:T98"/>
    <mergeCell ref="U98:W98"/>
    <mergeCell ref="O89:Q89"/>
    <mergeCell ref="R89:T89"/>
    <mergeCell ref="U89:W89"/>
    <mergeCell ref="R58:T58"/>
    <mergeCell ref="U58:W58"/>
    <mergeCell ref="O68:Q68"/>
    <mergeCell ref="R68:T68"/>
    <mergeCell ref="U68:W68"/>
    <mergeCell ref="O78:Q78"/>
    <mergeCell ref="R78:T78"/>
    <mergeCell ref="U78:W78"/>
    <mergeCell ref="R59:T59"/>
    <mergeCell ref="U59:W59"/>
    <mergeCell ref="R79:T79"/>
    <mergeCell ref="U79:W79"/>
    <mergeCell ref="O59:Q59"/>
    <mergeCell ref="U67:W67"/>
    <mergeCell ref="O128:Q128"/>
    <mergeCell ref="R128:T128"/>
    <mergeCell ref="U128:W128"/>
    <mergeCell ref="O108:Q108"/>
    <mergeCell ref="R108:T108"/>
    <mergeCell ref="U108:W108"/>
    <mergeCell ref="O118:Q118"/>
    <mergeCell ref="R118:T118"/>
    <mergeCell ref="U118:W118"/>
    <mergeCell ref="O109:Q109"/>
    <mergeCell ref="R225:T225"/>
    <mergeCell ref="U225:W225"/>
    <mergeCell ref="O219:Q219"/>
    <mergeCell ref="R219:T219"/>
    <mergeCell ref="U219:W219"/>
    <mergeCell ref="O195:Q195"/>
    <mergeCell ref="R195:T195"/>
    <mergeCell ref="U195:W195"/>
    <mergeCell ref="O205:Q205"/>
    <mergeCell ref="R205:T205"/>
    <mergeCell ref="U205:W205"/>
    <mergeCell ref="O199:Q199"/>
    <mergeCell ref="R199:T199"/>
    <mergeCell ref="U199:W199"/>
    <mergeCell ref="O175:Q175"/>
    <mergeCell ref="R175:T175"/>
    <mergeCell ref="U175:W175"/>
    <mergeCell ref="O185:Q185"/>
    <mergeCell ref="R185:T185"/>
    <mergeCell ref="U185:W185"/>
    <mergeCell ref="O179:Q179"/>
    <mergeCell ref="R179:T179"/>
    <mergeCell ref="U146:W146"/>
    <mergeCell ref="O156:Q156"/>
    <mergeCell ref="O295:Q295"/>
    <mergeCell ref="R295:T295"/>
    <mergeCell ref="U295:W295"/>
    <mergeCell ref="O305:Q305"/>
    <mergeCell ref="R305:T305"/>
    <mergeCell ref="U305:W305"/>
    <mergeCell ref="O299:Q299"/>
    <mergeCell ref="R299:T299"/>
    <mergeCell ref="U299:W299"/>
    <mergeCell ref="O275:Q275"/>
    <mergeCell ref="R275:T275"/>
    <mergeCell ref="U275:W275"/>
    <mergeCell ref="O137:Q137"/>
    <mergeCell ref="R137:T137"/>
    <mergeCell ref="U137:W137"/>
    <mergeCell ref="O147:Q147"/>
    <mergeCell ref="R147:T147"/>
    <mergeCell ref="U147:W147"/>
    <mergeCell ref="O157:Q157"/>
    <mergeCell ref="O286:Q286"/>
    <mergeCell ref="R286:T286"/>
    <mergeCell ref="U286:W286"/>
    <mergeCell ref="O296:Q296"/>
    <mergeCell ref="R296:T296"/>
    <mergeCell ref="U296:W296"/>
    <mergeCell ref="O266:Q266"/>
    <mergeCell ref="R266:T266"/>
    <mergeCell ref="U266:W266"/>
    <mergeCell ref="O276:Q276"/>
    <mergeCell ref="R276:T276"/>
    <mergeCell ref="U159:W159"/>
    <mergeCell ref="O169:Q169"/>
    <mergeCell ref="O206:Q206"/>
    <mergeCell ref="R206:T206"/>
    <mergeCell ref="U206:W206"/>
    <mergeCell ref="O216:Q216"/>
    <mergeCell ref="R216:T216"/>
    <mergeCell ref="U216:W216"/>
    <mergeCell ref="O186:Q186"/>
    <mergeCell ref="R186:T186"/>
    <mergeCell ref="U186:W186"/>
    <mergeCell ref="O196:Q196"/>
    <mergeCell ref="O138:Q138"/>
    <mergeCell ref="R138:T138"/>
    <mergeCell ref="U138:W138"/>
    <mergeCell ref="O148:Q148"/>
    <mergeCell ref="R148:T148"/>
    <mergeCell ref="U148:W148"/>
    <mergeCell ref="O158:Q158"/>
    <mergeCell ref="O188:Q188"/>
    <mergeCell ref="R188:T188"/>
    <mergeCell ref="U188:W188"/>
    <mergeCell ref="O198:Q198"/>
    <mergeCell ref="R198:T198"/>
    <mergeCell ref="U198:W198"/>
    <mergeCell ref="O189:Q189"/>
    <mergeCell ref="R189:T189"/>
    <mergeCell ref="U189:W189"/>
    <mergeCell ref="R158:T158"/>
    <mergeCell ref="U158:W158"/>
    <mergeCell ref="O168:Q168"/>
    <mergeCell ref="R168:T168"/>
    <mergeCell ref="O247:Q247"/>
    <mergeCell ref="R247:T247"/>
    <mergeCell ref="U247:W247"/>
    <mergeCell ref="O257:Q257"/>
    <mergeCell ref="R257:T257"/>
    <mergeCell ref="U257:W257"/>
    <mergeCell ref="O268:Q268"/>
    <mergeCell ref="R268:T268"/>
    <mergeCell ref="U268:W268"/>
    <mergeCell ref="O278:Q278"/>
    <mergeCell ref="R278:T278"/>
    <mergeCell ref="U278:W278"/>
    <mergeCell ref="O269:Q269"/>
    <mergeCell ref="R269:T269"/>
    <mergeCell ref="U269:W269"/>
    <mergeCell ref="O248:Q248"/>
    <mergeCell ref="R248:T248"/>
    <mergeCell ref="U248:W248"/>
    <mergeCell ref="O258:Q258"/>
    <mergeCell ref="R249:T249"/>
    <mergeCell ref="U249:W249"/>
    <mergeCell ref="O267:Q267"/>
    <mergeCell ref="R267:T267"/>
    <mergeCell ref="U168:W168"/>
    <mergeCell ref="O178:Q178"/>
    <mergeCell ref="R178:T178"/>
    <mergeCell ref="U178:W178"/>
    <mergeCell ref="O159:Q159"/>
    <mergeCell ref="R159:T159"/>
    <mergeCell ref="R196:T196"/>
    <mergeCell ref="U196:W196"/>
    <mergeCell ref="O228:Q228"/>
    <mergeCell ref="R228:T228"/>
    <mergeCell ref="U228:W228"/>
    <mergeCell ref="O238:Q238"/>
    <mergeCell ref="R238:T238"/>
    <mergeCell ref="U238:W238"/>
    <mergeCell ref="O229:Q229"/>
    <mergeCell ref="R229:T229"/>
    <mergeCell ref="U229:W229"/>
    <mergeCell ref="O208:Q208"/>
    <mergeCell ref="R208:T208"/>
    <mergeCell ref="U208:W208"/>
    <mergeCell ref="O218:Q218"/>
    <mergeCell ref="R218:T218"/>
    <mergeCell ref="U218:W218"/>
    <mergeCell ref="O209:Q209"/>
    <mergeCell ref="R209:T209"/>
    <mergeCell ref="U209:W209"/>
    <mergeCell ref="R227:T227"/>
    <mergeCell ref="U227:W227"/>
    <mergeCell ref="O237:Q237"/>
    <mergeCell ref="R237:T237"/>
    <mergeCell ref="U237:W237"/>
    <mergeCell ref="R226:T226"/>
    <mergeCell ref="O319:Q319"/>
    <mergeCell ref="R319:T319"/>
    <mergeCell ref="U319:W319"/>
    <mergeCell ref="O308:Q308"/>
    <mergeCell ref="R308:T308"/>
    <mergeCell ref="U308:W308"/>
    <mergeCell ref="O318:Q318"/>
    <mergeCell ref="R318:T318"/>
    <mergeCell ref="U318:W318"/>
    <mergeCell ref="O309:Q309"/>
    <mergeCell ref="R309:T309"/>
    <mergeCell ref="U309:W309"/>
    <mergeCell ref="O288:Q288"/>
    <mergeCell ref="R288:T288"/>
    <mergeCell ref="U288:W288"/>
    <mergeCell ref="O298:Q298"/>
    <mergeCell ref="R298:T298"/>
    <mergeCell ref="U298:W298"/>
    <mergeCell ref="O289:Q289"/>
    <mergeCell ref="R289:T289"/>
    <mergeCell ref="U289:W289"/>
    <mergeCell ref="U317:W317"/>
    <mergeCell ref="O297:Q297"/>
    <mergeCell ref="R297:T297"/>
    <mergeCell ref="U297:W297"/>
  </mergeCells>
  <pageMargins left="0.15748031496062992" right="0.15748031496062992" top="0.33" bottom="0.15748031496062992" header="0.15748031496062992" footer="0.15748031496062992"/>
  <pageSetup paperSize="9" scale="88" orientation="portrait" verticalDpi="0" r:id="rId1"/>
  <rowBreaks count="7" manualBreakCount="7">
    <brk id="39" max="16383" man="1"/>
    <brk id="79" max="16383" man="1"/>
    <brk id="119" max="16383" man="1"/>
    <brk id="159" max="16383" man="1"/>
    <brk id="199" max="16383" man="1"/>
    <brk id="239" max="16383" man="1"/>
    <brk id="279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1119"/>
  <sheetViews>
    <sheetView topLeftCell="A1085" zoomScale="75" zoomScaleNormal="75" workbookViewId="0">
      <selection activeCell="A1085" sqref="A1085:AE1085"/>
    </sheetView>
  </sheetViews>
  <sheetFormatPr defaultRowHeight="14.25"/>
  <cols>
    <col min="1" max="1" width="9.85546875" style="218" customWidth="1"/>
    <col min="2" max="2" width="7.140625" style="202" customWidth="1"/>
    <col min="3" max="26" width="3.7109375" style="202" customWidth="1"/>
    <col min="27" max="28" width="2.42578125" style="202" customWidth="1"/>
    <col min="29" max="29" width="5" style="202" customWidth="1"/>
    <col min="30" max="32" width="3.7109375" style="202" customWidth="1"/>
    <col min="33" max="33" width="9.140625" style="93"/>
    <col min="34" max="37" width="11.5703125" style="93" bestFit="1" customWidth="1"/>
    <col min="38" max="16384" width="9.140625" style="93"/>
  </cols>
  <sheetData>
    <row r="1" spans="1:32" ht="12.75" customHeight="1">
      <c r="A1" s="592"/>
      <c r="B1" s="635" t="s">
        <v>74</v>
      </c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6"/>
      <c r="AD1" s="636"/>
      <c r="AE1" s="636"/>
      <c r="AF1" s="637"/>
    </row>
    <row r="2" spans="1:32" ht="12.75" customHeight="1" thickBot="1">
      <c r="A2" s="593"/>
      <c r="B2" s="638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639"/>
      <c r="R2" s="639"/>
      <c r="S2" s="639"/>
      <c r="T2" s="639"/>
      <c r="U2" s="639"/>
      <c r="V2" s="639"/>
      <c r="W2" s="639"/>
      <c r="X2" s="639"/>
      <c r="Y2" s="639"/>
      <c r="Z2" s="639"/>
      <c r="AA2" s="639"/>
      <c r="AB2" s="639"/>
      <c r="AC2" s="639"/>
      <c r="AD2" s="639"/>
      <c r="AE2" s="639"/>
      <c r="AF2" s="640"/>
    </row>
    <row r="3" spans="1:32" ht="12.75" customHeight="1">
      <c r="A3" s="593"/>
      <c r="B3" s="629" t="s">
        <v>144</v>
      </c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  <c r="P3" s="630"/>
      <c r="Q3" s="630"/>
      <c r="R3" s="630"/>
      <c r="S3" s="630"/>
      <c r="T3" s="630"/>
      <c r="U3" s="630"/>
      <c r="V3" s="630"/>
      <c r="W3" s="630"/>
      <c r="X3" s="630"/>
      <c r="Y3" s="630"/>
      <c r="Z3" s="630"/>
      <c r="AA3" s="630"/>
      <c r="AB3" s="630"/>
      <c r="AC3" s="630"/>
      <c r="AD3" s="630"/>
      <c r="AE3" s="630"/>
      <c r="AF3" s="631"/>
    </row>
    <row r="4" spans="1:32" ht="12.75" customHeight="1" thickBot="1">
      <c r="A4" s="593"/>
      <c r="B4" s="632"/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633"/>
      <c r="O4" s="633"/>
      <c r="P4" s="633"/>
      <c r="Q4" s="633"/>
      <c r="R4" s="633"/>
      <c r="S4" s="633"/>
      <c r="T4" s="633"/>
      <c r="U4" s="633"/>
      <c r="V4" s="633"/>
      <c r="W4" s="633"/>
      <c r="X4" s="633"/>
      <c r="Y4" s="633"/>
      <c r="Z4" s="633"/>
      <c r="AA4" s="633"/>
      <c r="AB4" s="633"/>
      <c r="AC4" s="633"/>
      <c r="AD4" s="633"/>
      <c r="AE4" s="633"/>
      <c r="AF4" s="634"/>
    </row>
    <row r="5" spans="1:32" ht="12.75" customHeight="1">
      <c r="A5" s="593"/>
      <c r="B5" s="630">
        <f ca="1">TODAY()</f>
        <v>42505</v>
      </c>
      <c r="C5" s="630"/>
      <c r="D5" s="630"/>
      <c r="E5" s="630"/>
      <c r="F5" s="630"/>
      <c r="G5" s="630"/>
      <c r="H5" s="630"/>
      <c r="I5" s="630"/>
      <c r="J5" s="630"/>
      <c r="K5" s="630"/>
      <c r="L5" s="630"/>
      <c r="M5" s="630"/>
      <c r="N5" s="630"/>
      <c r="O5" s="630"/>
      <c r="P5" s="630"/>
      <c r="Q5" s="631"/>
      <c r="R5" s="614" t="s">
        <v>149</v>
      </c>
      <c r="S5" s="615"/>
      <c r="T5" s="615"/>
      <c r="U5" s="615"/>
      <c r="V5" s="615"/>
      <c r="W5" s="615"/>
      <c r="X5" s="615"/>
      <c r="Y5" s="615"/>
      <c r="Z5" s="615"/>
      <c r="AA5" s="615"/>
      <c r="AB5" s="615"/>
      <c r="AC5" s="615"/>
      <c r="AD5" s="615"/>
      <c r="AE5" s="615"/>
      <c r="AF5" s="616"/>
    </row>
    <row r="6" spans="1:32" ht="12.75" customHeight="1" thickBot="1">
      <c r="A6" s="594"/>
      <c r="B6" s="633"/>
      <c r="C6" s="633"/>
      <c r="D6" s="633"/>
      <c r="E6" s="633"/>
      <c r="F6" s="633"/>
      <c r="G6" s="633"/>
      <c r="H6" s="633"/>
      <c r="I6" s="633"/>
      <c r="J6" s="633"/>
      <c r="K6" s="633"/>
      <c r="L6" s="633"/>
      <c r="M6" s="633"/>
      <c r="N6" s="633"/>
      <c r="O6" s="633"/>
      <c r="P6" s="633"/>
      <c r="Q6" s="634"/>
      <c r="R6" s="617"/>
      <c r="S6" s="618"/>
      <c r="T6" s="618"/>
      <c r="U6" s="618"/>
      <c r="V6" s="618"/>
      <c r="W6" s="618"/>
      <c r="X6" s="618"/>
      <c r="Y6" s="618"/>
      <c r="Z6" s="618"/>
      <c r="AA6" s="618"/>
      <c r="AB6" s="618"/>
      <c r="AC6" s="618"/>
      <c r="AD6" s="618"/>
      <c r="AE6" s="618"/>
      <c r="AF6" s="619"/>
    </row>
    <row r="7" spans="1:32" ht="12.75" customHeight="1">
      <c r="A7" s="592" t="s">
        <v>68</v>
      </c>
      <c r="B7" s="614" t="str">
        <f>Sorsolás!B7</f>
        <v>VONNÁK NOÉMI</v>
      </c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6"/>
      <c r="R7" s="602" t="s">
        <v>70</v>
      </c>
      <c r="S7" s="620"/>
      <c r="T7" s="621"/>
      <c r="U7" s="641" t="str">
        <f>Sorsolás!B9</f>
        <v>B9</v>
      </c>
      <c r="V7" s="642"/>
      <c r="W7" s="642"/>
      <c r="X7" s="642"/>
      <c r="Y7" s="642"/>
      <c r="Z7" s="642"/>
      <c r="AA7" s="642"/>
      <c r="AB7" s="642"/>
      <c r="AC7" s="642"/>
      <c r="AD7" s="642"/>
      <c r="AE7" s="642"/>
      <c r="AF7" s="643"/>
    </row>
    <row r="8" spans="1:32" ht="12.75" customHeight="1" thickBot="1">
      <c r="A8" s="594"/>
      <c r="B8" s="617"/>
      <c r="C8" s="618"/>
      <c r="D8" s="618"/>
      <c r="E8" s="618"/>
      <c r="F8" s="618"/>
      <c r="G8" s="618"/>
      <c r="H8" s="618"/>
      <c r="I8" s="618"/>
      <c r="J8" s="618"/>
      <c r="K8" s="618"/>
      <c r="L8" s="618"/>
      <c r="M8" s="618"/>
      <c r="N8" s="618"/>
      <c r="O8" s="618"/>
      <c r="P8" s="618"/>
      <c r="Q8" s="619"/>
      <c r="R8" s="622"/>
      <c r="S8" s="623"/>
      <c r="T8" s="624"/>
      <c r="U8" s="644"/>
      <c r="V8" s="645"/>
      <c r="W8" s="645"/>
      <c r="X8" s="645"/>
      <c r="Y8" s="645"/>
      <c r="Z8" s="645"/>
      <c r="AA8" s="645"/>
      <c r="AB8" s="645"/>
      <c r="AC8" s="645"/>
      <c r="AD8" s="645"/>
      <c r="AE8" s="645"/>
      <c r="AF8" s="646"/>
    </row>
    <row r="9" spans="1:32" ht="12.75" customHeight="1" thickBot="1">
      <c r="A9" s="592" t="s">
        <v>71</v>
      </c>
      <c r="B9" s="662" t="str">
        <f>Sorsolás!B8</f>
        <v>BKV-ELŐRE</v>
      </c>
      <c r="C9" s="655"/>
      <c r="D9" s="655"/>
      <c r="E9" s="655"/>
      <c r="F9" s="655"/>
      <c r="G9" s="655"/>
      <c r="H9" s="655"/>
      <c r="I9" s="655"/>
      <c r="J9" s="655"/>
      <c r="K9" s="655"/>
      <c r="L9" s="655"/>
      <c r="M9" s="655"/>
      <c r="N9" s="655"/>
      <c r="O9" s="655"/>
      <c r="P9" s="655"/>
      <c r="Q9" s="656"/>
      <c r="R9" s="542" t="s">
        <v>69</v>
      </c>
      <c r="S9" s="657"/>
      <c r="T9" s="658"/>
      <c r="U9" s="647" t="str">
        <f>Sorsolás!B10</f>
        <v>B10</v>
      </c>
      <c r="V9" s="648"/>
      <c r="W9" s="648"/>
      <c r="X9" s="648"/>
      <c r="Y9" s="648"/>
      <c r="Z9" s="648"/>
      <c r="AA9" s="648"/>
      <c r="AB9" s="648"/>
      <c r="AC9" s="648"/>
      <c r="AD9" s="648"/>
      <c r="AE9" s="648"/>
      <c r="AF9" s="649"/>
    </row>
    <row r="10" spans="1:32" ht="12.75" customHeight="1" thickBot="1">
      <c r="A10" s="594"/>
      <c r="B10" s="617"/>
      <c r="C10" s="618"/>
      <c r="D10" s="618"/>
      <c r="E10" s="618"/>
      <c r="F10" s="618"/>
      <c r="G10" s="618"/>
      <c r="H10" s="618"/>
      <c r="I10" s="618"/>
      <c r="J10" s="618"/>
      <c r="K10" s="618"/>
      <c r="L10" s="618"/>
      <c r="M10" s="618"/>
      <c r="N10" s="618"/>
      <c r="O10" s="618"/>
      <c r="P10" s="618"/>
      <c r="Q10" s="619"/>
      <c r="R10" s="659"/>
      <c r="S10" s="660"/>
      <c r="T10" s="661"/>
      <c r="U10" s="650"/>
      <c r="V10" s="651"/>
      <c r="W10" s="651"/>
      <c r="X10" s="651"/>
      <c r="Y10" s="651"/>
      <c r="Z10" s="651"/>
      <c r="AA10" s="651"/>
      <c r="AB10" s="651"/>
      <c r="AC10" s="651"/>
      <c r="AD10" s="651"/>
      <c r="AE10" s="651"/>
      <c r="AF10" s="652"/>
    </row>
    <row r="11" spans="1:32" ht="12.75" customHeight="1" thickBot="1">
      <c r="A11" s="226" t="s">
        <v>62</v>
      </c>
      <c r="B11" s="627"/>
      <c r="C11" s="655"/>
      <c r="D11" s="655"/>
      <c r="E11" s="655"/>
      <c r="F11" s="655"/>
      <c r="G11" s="655"/>
      <c r="H11" s="655"/>
      <c r="I11" s="655"/>
      <c r="J11" s="655"/>
      <c r="K11" s="655"/>
      <c r="L11" s="655"/>
      <c r="M11" s="655"/>
      <c r="N11" s="655"/>
      <c r="O11" s="655"/>
      <c r="P11" s="655"/>
      <c r="Q11" s="656"/>
      <c r="R11" s="550" t="s">
        <v>63</v>
      </c>
      <c r="S11" s="556"/>
      <c r="T11" s="551"/>
      <c r="U11" s="550" t="s">
        <v>64</v>
      </c>
      <c r="V11" s="556"/>
      <c r="W11" s="551"/>
      <c r="X11" s="550" t="s">
        <v>65</v>
      </c>
      <c r="Y11" s="556"/>
      <c r="Z11" s="551"/>
      <c r="AA11" s="627" t="s">
        <v>66</v>
      </c>
      <c r="AB11" s="628"/>
      <c r="AC11" s="550" t="s">
        <v>67</v>
      </c>
      <c r="AD11" s="556"/>
      <c r="AE11" s="556"/>
      <c r="AF11" s="551"/>
    </row>
    <row r="12" spans="1:32" ht="15" customHeight="1" thickBot="1">
      <c r="A12" s="560">
        <v>3</v>
      </c>
      <c r="B12" s="175" t="s">
        <v>80</v>
      </c>
      <c r="C12" s="176">
        <v>1</v>
      </c>
      <c r="D12" s="177">
        <v>2</v>
      </c>
      <c r="E12" s="177">
        <v>3</v>
      </c>
      <c r="F12" s="177">
        <v>4</v>
      </c>
      <c r="G12" s="177">
        <v>5</v>
      </c>
      <c r="H12" s="177">
        <v>6</v>
      </c>
      <c r="I12" s="177">
        <v>7</v>
      </c>
      <c r="J12" s="177">
        <v>8</v>
      </c>
      <c r="K12" s="177">
        <v>9</v>
      </c>
      <c r="L12" s="177">
        <v>10</v>
      </c>
      <c r="M12" s="177">
        <v>11</v>
      </c>
      <c r="N12" s="177">
        <v>12</v>
      </c>
      <c r="O12" s="177">
        <v>13</v>
      </c>
      <c r="P12" s="177">
        <v>14</v>
      </c>
      <c r="Q12" s="207">
        <v>15</v>
      </c>
      <c r="R12" s="563"/>
      <c r="S12" s="565"/>
      <c r="T12" s="609"/>
      <c r="U12" s="569"/>
      <c r="V12" s="570"/>
      <c r="W12" s="571"/>
      <c r="X12" s="475" t="s">
        <v>81</v>
      </c>
      <c r="Y12" s="476"/>
      <c r="Z12" s="477"/>
      <c r="AA12" s="475"/>
      <c r="AB12" s="477"/>
      <c r="AC12" s="542"/>
      <c r="AD12" s="543"/>
      <c r="AE12" s="543"/>
      <c r="AF12" s="544"/>
    </row>
    <row r="13" spans="1:32" ht="15" customHeight="1" thickBot="1">
      <c r="A13" s="653"/>
      <c r="B13" s="180" t="s">
        <v>63</v>
      </c>
      <c r="C13" s="208"/>
      <c r="D13" s="209"/>
      <c r="E13" s="209"/>
      <c r="F13" s="209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1"/>
      <c r="R13" s="564"/>
      <c r="S13" s="566"/>
      <c r="T13" s="610"/>
      <c r="U13" s="572"/>
      <c r="V13" s="573"/>
      <c r="W13" s="574"/>
      <c r="X13" s="590"/>
      <c r="Y13" s="595"/>
      <c r="Z13" s="591"/>
      <c r="AA13" s="590"/>
      <c r="AB13" s="591"/>
      <c r="AC13" s="602"/>
      <c r="AD13" s="603"/>
      <c r="AE13" s="603"/>
      <c r="AF13" s="604"/>
    </row>
    <row r="14" spans="1:32" ht="15" customHeight="1" thickBot="1">
      <c r="A14" s="653"/>
      <c r="B14" s="175" t="s">
        <v>80</v>
      </c>
      <c r="C14" s="190">
        <v>16</v>
      </c>
      <c r="D14" s="191">
        <v>17</v>
      </c>
      <c r="E14" s="191">
        <v>18</v>
      </c>
      <c r="F14" s="191">
        <v>19</v>
      </c>
      <c r="G14" s="192">
        <v>20</v>
      </c>
      <c r="H14" s="192">
        <v>21</v>
      </c>
      <c r="I14" s="192">
        <v>22</v>
      </c>
      <c r="J14" s="192">
        <v>23</v>
      </c>
      <c r="K14" s="192">
        <v>24</v>
      </c>
      <c r="L14" s="192">
        <v>25</v>
      </c>
      <c r="M14" s="192">
        <v>26</v>
      </c>
      <c r="N14" s="192">
        <v>27</v>
      </c>
      <c r="O14" s="192">
        <v>28</v>
      </c>
      <c r="P14" s="192">
        <v>29</v>
      </c>
      <c r="Q14" s="224">
        <v>30</v>
      </c>
      <c r="R14" s="569"/>
      <c r="S14" s="570"/>
      <c r="T14" s="571"/>
      <c r="U14" s="575"/>
      <c r="V14" s="576"/>
      <c r="W14" s="577"/>
      <c r="X14" s="478"/>
      <c r="Y14" s="479"/>
      <c r="Z14" s="480"/>
      <c r="AA14" s="590"/>
      <c r="AB14" s="591"/>
      <c r="AC14" s="537"/>
      <c r="AD14" s="545"/>
      <c r="AE14" s="545"/>
      <c r="AF14" s="546"/>
    </row>
    <row r="15" spans="1:32" ht="15" customHeight="1">
      <c r="A15" s="653"/>
      <c r="B15" s="578" t="s">
        <v>64</v>
      </c>
      <c r="C15" s="212"/>
      <c r="D15" s="213"/>
      <c r="E15" s="213"/>
      <c r="F15" s="213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5"/>
      <c r="R15" s="572"/>
      <c r="S15" s="573"/>
      <c r="T15" s="574"/>
      <c r="U15" s="611"/>
      <c r="V15" s="612"/>
      <c r="W15" s="613"/>
      <c r="X15" s="580"/>
      <c r="Y15" s="582"/>
      <c r="Z15" s="584"/>
      <c r="AA15" s="590"/>
      <c r="AB15" s="591"/>
      <c r="AC15" s="586" t="s">
        <v>82</v>
      </c>
      <c r="AD15" s="588"/>
      <c r="AE15" s="607"/>
      <c r="AF15" s="605"/>
    </row>
    <row r="16" spans="1:32" ht="15" customHeight="1" thickBot="1">
      <c r="A16" s="654"/>
      <c r="B16" s="579"/>
      <c r="C16" s="193"/>
      <c r="D16" s="194"/>
      <c r="E16" s="194"/>
      <c r="F16" s="194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225"/>
      <c r="R16" s="575"/>
      <c r="S16" s="576"/>
      <c r="T16" s="577"/>
      <c r="U16" s="564"/>
      <c r="V16" s="566"/>
      <c r="W16" s="568"/>
      <c r="X16" s="581"/>
      <c r="Y16" s="583"/>
      <c r="Z16" s="585"/>
      <c r="AA16" s="478"/>
      <c r="AB16" s="480"/>
      <c r="AC16" s="587"/>
      <c r="AD16" s="589"/>
      <c r="AE16" s="608"/>
      <c r="AF16" s="606"/>
    </row>
    <row r="17" spans="1:32" ht="15" customHeight="1" thickBot="1">
      <c r="A17" s="560">
        <v>4</v>
      </c>
      <c r="B17" s="175" t="s">
        <v>80</v>
      </c>
      <c r="C17" s="176">
        <v>31</v>
      </c>
      <c r="D17" s="177">
        <v>32</v>
      </c>
      <c r="E17" s="177">
        <v>33</v>
      </c>
      <c r="F17" s="177">
        <v>34</v>
      </c>
      <c r="G17" s="177">
        <v>35</v>
      </c>
      <c r="H17" s="177">
        <v>36</v>
      </c>
      <c r="I17" s="177">
        <v>37</v>
      </c>
      <c r="J17" s="177">
        <v>38</v>
      </c>
      <c r="K17" s="177">
        <v>39</v>
      </c>
      <c r="L17" s="177">
        <v>40</v>
      </c>
      <c r="M17" s="177">
        <v>41</v>
      </c>
      <c r="N17" s="177">
        <v>42</v>
      </c>
      <c r="O17" s="177">
        <v>43</v>
      </c>
      <c r="P17" s="177">
        <v>44</v>
      </c>
      <c r="Q17" s="216">
        <v>45</v>
      </c>
      <c r="R17" s="563"/>
      <c r="S17" s="565"/>
      <c r="T17" s="567"/>
      <c r="U17" s="569"/>
      <c r="V17" s="570"/>
      <c r="W17" s="571"/>
      <c r="X17" s="475" t="s">
        <v>81</v>
      </c>
      <c r="Y17" s="476"/>
      <c r="Z17" s="477"/>
      <c r="AA17" s="475"/>
      <c r="AB17" s="477"/>
      <c r="AC17" s="542"/>
      <c r="AD17" s="543"/>
      <c r="AE17" s="543"/>
      <c r="AF17" s="544"/>
    </row>
    <row r="18" spans="1:32" ht="15" customHeight="1" thickBot="1">
      <c r="A18" s="561"/>
      <c r="B18" s="180" t="s">
        <v>63</v>
      </c>
      <c r="C18" s="208"/>
      <c r="D18" s="209"/>
      <c r="E18" s="209"/>
      <c r="F18" s="209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7"/>
      <c r="R18" s="564"/>
      <c r="S18" s="566"/>
      <c r="T18" s="568"/>
      <c r="U18" s="572"/>
      <c r="V18" s="573"/>
      <c r="W18" s="574"/>
      <c r="X18" s="590"/>
      <c r="Y18" s="595"/>
      <c r="Z18" s="591"/>
      <c r="AA18" s="590"/>
      <c r="AB18" s="591"/>
      <c r="AC18" s="602"/>
      <c r="AD18" s="603"/>
      <c r="AE18" s="603"/>
      <c r="AF18" s="604"/>
    </row>
    <row r="19" spans="1:32" ht="15" customHeight="1" thickBot="1">
      <c r="A19" s="561"/>
      <c r="B19" s="175" t="s">
        <v>80</v>
      </c>
      <c r="C19" s="190">
        <v>46</v>
      </c>
      <c r="D19" s="191">
        <v>47</v>
      </c>
      <c r="E19" s="191">
        <v>48</v>
      </c>
      <c r="F19" s="191">
        <v>49</v>
      </c>
      <c r="G19" s="192">
        <v>50</v>
      </c>
      <c r="H19" s="192">
        <v>51</v>
      </c>
      <c r="I19" s="192">
        <v>52</v>
      </c>
      <c r="J19" s="192">
        <v>53</v>
      </c>
      <c r="K19" s="192">
        <v>54</v>
      </c>
      <c r="L19" s="192">
        <v>55</v>
      </c>
      <c r="M19" s="192">
        <v>56</v>
      </c>
      <c r="N19" s="192">
        <v>57</v>
      </c>
      <c r="O19" s="192">
        <v>58</v>
      </c>
      <c r="P19" s="192">
        <v>59</v>
      </c>
      <c r="Q19" s="224">
        <v>60</v>
      </c>
      <c r="R19" s="596"/>
      <c r="S19" s="597"/>
      <c r="T19" s="598"/>
      <c r="U19" s="575"/>
      <c r="V19" s="576"/>
      <c r="W19" s="577"/>
      <c r="X19" s="478"/>
      <c r="Y19" s="479"/>
      <c r="Z19" s="480"/>
      <c r="AA19" s="590"/>
      <c r="AB19" s="591"/>
      <c r="AC19" s="537"/>
      <c r="AD19" s="545"/>
      <c r="AE19" s="545"/>
      <c r="AF19" s="546"/>
    </row>
    <row r="20" spans="1:32" ht="15" customHeight="1">
      <c r="A20" s="561"/>
      <c r="B20" s="578" t="s">
        <v>64</v>
      </c>
      <c r="C20" s="212"/>
      <c r="D20" s="213"/>
      <c r="E20" s="213"/>
      <c r="F20" s="213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5"/>
      <c r="R20" s="596"/>
      <c r="S20" s="597"/>
      <c r="T20" s="598"/>
      <c r="U20" s="563"/>
      <c r="V20" s="565"/>
      <c r="W20" s="567"/>
      <c r="X20" s="580"/>
      <c r="Y20" s="582"/>
      <c r="Z20" s="584"/>
      <c r="AA20" s="590"/>
      <c r="AB20" s="591"/>
      <c r="AC20" s="586" t="s">
        <v>83</v>
      </c>
      <c r="AD20" s="588"/>
      <c r="AE20" s="607"/>
      <c r="AF20" s="605"/>
    </row>
    <row r="21" spans="1:32" ht="15" customHeight="1" thickBot="1">
      <c r="A21" s="562"/>
      <c r="B21" s="579"/>
      <c r="C21" s="193"/>
      <c r="D21" s="194"/>
      <c r="E21" s="194"/>
      <c r="F21" s="194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225"/>
      <c r="R21" s="599"/>
      <c r="S21" s="600"/>
      <c r="T21" s="601"/>
      <c r="U21" s="564"/>
      <c r="V21" s="566"/>
      <c r="W21" s="568"/>
      <c r="X21" s="581"/>
      <c r="Y21" s="583"/>
      <c r="Z21" s="585"/>
      <c r="AA21" s="478"/>
      <c r="AB21" s="480"/>
      <c r="AC21" s="587"/>
      <c r="AD21" s="589"/>
      <c r="AE21" s="608"/>
      <c r="AF21" s="606"/>
    </row>
    <row r="22" spans="1:32" ht="15" customHeight="1" thickBot="1">
      <c r="A22" s="560">
        <v>6</v>
      </c>
      <c r="B22" s="175" t="s">
        <v>80</v>
      </c>
      <c r="C22" s="176">
        <v>61</v>
      </c>
      <c r="D22" s="177">
        <v>62</v>
      </c>
      <c r="E22" s="177">
        <v>63</v>
      </c>
      <c r="F22" s="177">
        <v>64</v>
      </c>
      <c r="G22" s="177">
        <v>65</v>
      </c>
      <c r="H22" s="177">
        <v>66</v>
      </c>
      <c r="I22" s="177">
        <v>67</v>
      </c>
      <c r="J22" s="177">
        <v>68</v>
      </c>
      <c r="K22" s="177">
        <v>69</v>
      </c>
      <c r="L22" s="177">
        <v>70</v>
      </c>
      <c r="M22" s="177">
        <v>71</v>
      </c>
      <c r="N22" s="177">
        <v>72</v>
      </c>
      <c r="O22" s="177">
        <v>73</v>
      </c>
      <c r="P22" s="177">
        <v>74</v>
      </c>
      <c r="Q22" s="216">
        <v>75</v>
      </c>
      <c r="R22" s="563"/>
      <c r="S22" s="565"/>
      <c r="T22" s="567"/>
      <c r="U22" s="569"/>
      <c r="V22" s="570"/>
      <c r="W22" s="571"/>
      <c r="X22" s="475" t="s">
        <v>81</v>
      </c>
      <c r="Y22" s="476"/>
      <c r="Z22" s="477"/>
      <c r="AA22" s="475"/>
      <c r="AB22" s="477"/>
      <c r="AC22" s="542"/>
      <c r="AD22" s="543"/>
      <c r="AE22" s="543"/>
      <c r="AF22" s="544"/>
    </row>
    <row r="23" spans="1:32" ht="15" customHeight="1" thickBot="1">
      <c r="A23" s="561"/>
      <c r="B23" s="180" t="s">
        <v>63</v>
      </c>
      <c r="C23" s="208"/>
      <c r="D23" s="209"/>
      <c r="E23" s="209"/>
      <c r="F23" s="209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7"/>
      <c r="R23" s="564"/>
      <c r="S23" s="566"/>
      <c r="T23" s="568"/>
      <c r="U23" s="572"/>
      <c r="V23" s="573"/>
      <c r="W23" s="574"/>
      <c r="X23" s="590"/>
      <c r="Y23" s="595"/>
      <c r="Z23" s="591"/>
      <c r="AA23" s="590"/>
      <c r="AB23" s="591"/>
      <c r="AC23" s="602"/>
      <c r="AD23" s="603"/>
      <c r="AE23" s="603"/>
      <c r="AF23" s="604"/>
    </row>
    <row r="24" spans="1:32" ht="15" customHeight="1" thickBot="1">
      <c r="A24" s="561"/>
      <c r="B24" s="175" t="s">
        <v>80</v>
      </c>
      <c r="C24" s="190">
        <v>76</v>
      </c>
      <c r="D24" s="191">
        <v>77</v>
      </c>
      <c r="E24" s="191">
        <v>78</v>
      </c>
      <c r="F24" s="191">
        <v>79</v>
      </c>
      <c r="G24" s="192">
        <v>80</v>
      </c>
      <c r="H24" s="192">
        <v>81</v>
      </c>
      <c r="I24" s="192">
        <v>82</v>
      </c>
      <c r="J24" s="192">
        <v>83</v>
      </c>
      <c r="K24" s="192">
        <v>84</v>
      </c>
      <c r="L24" s="192">
        <v>85</v>
      </c>
      <c r="M24" s="192">
        <v>86</v>
      </c>
      <c r="N24" s="192">
        <v>87</v>
      </c>
      <c r="O24" s="192">
        <v>88</v>
      </c>
      <c r="P24" s="192">
        <v>89</v>
      </c>
      <c r="Q24" s="224">
        <v>90</v>
      </c>
      <c r="R24" s="596"/>
      <c r="S24" s="597"/>
      <c r="T24" s="598"/>
      <c r="U24" s="575"/>
      <c r="V24" s="576"/>
      <c r="W24" s="577"/>
      <c r="X24" s="478"/>
      <c r="Y24" s="479"/>
      <c r="Z24" s="480"/>
      <c r="AA24" s="590"/>
      <c r="AB24" s="591"/>
      <c r="AC24" s="537"/>
      <c r="AD24" s="545"/>
      <c r="AE24" s="545"/>
      <c r="AF24" s="546"/>
    </row>
    <row r="25" spans="1:32" ht="15" customHeight="1">
      <c r="A25" s="561"/>
      <c r="B25" s="578" t="s">
        <v>64</v>
      </c>
      <c r="C25" s="212"/>
      <c r="D25" s="213"/>
      <c r="E25" s="213"/>
      <c r="F25" s="213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5"/>
      <c r="R25" s="596"/>
      <c r="S25" s="597"/>
      <c r="T25" s="598"/>
      <c r="U25" s="563"/>
      <c r="V25" s="565"/>
      <c r="W25" s="567"/>
      <c r="X25" s="580"/>
      <c r="Y25" s="582"/>
      <c r="Z25" s="584"/>
      <c r="AA25" s="590"/>
      <c r="AB25" s="591"/>
      <c r="AC25" s="586" t="s">
        <v>84</v>
      </c>
      <c r="AD25" s="588"/>
      <c r="AE25" s="607"/>
      <c r="AF25" s="605"/>
    </row>
    <row r="26" spans="1:32" ht="15" customHeight="1" thickBot="1">
      <c r="A26" s="562"/>
      <c r="B26" s="579"/>
      <c r="C26" s="193"/>
      <c r="D26" s="194"/>
      <c r="E26" s="194"/>
      <c r="F26" s="194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225"/>
      <c r="R26" s="599"/>
      <c r="S26" s="600"/>
      <c r="T26" s="601"/>
      <c r="U26" s="564"/>
      <c r="V26" s="566"/>
      <c r="W26" s="568"/>
      <c r="X26" s="581"/>
      <c r="Y26" s="583"/>
      <c r="Z26" s="585"/>
      <c r="AA26" s="478"/>
      <c r="AB26" s="480"/>
      <c r="AC26" s="587"/>
      <c r="AD26" s="589"/>
      <c r="AE26" s="608"/>
      <c r="AF26" s="606"/>
    </row>
    <row r="27" spans="1:32" ht="15" customHeight="1" thickBot="1">
      <c r="A27" s="560">
        <v>5</v>
      </c>
      <c r="B27" s="175" t="s">
        <v>80</v>
      </c>
      <c r="C27" s="176">
        <v>91</v>
      </c>
      <c r="D27" s="177">
        <v>92</v>
      </c>
      <c r="E27" s="177">
        <v>93</v>
      </c>
      <c r="F27" s="177">
        <v>94</v>
      </c>
      <c r="G27" s="177">
        <v>95</v>
      </c>
      <c r="H27" s="177">
        <v>96</v>
      </c>
      <c r="I27" s="177">
        <v>97</v>
      </c>
      <c r="J27" s="177">
        <v>98</v>
      </c>
      <c r="K27" s="177">
        <v>99</v>
      </c>
      <c r="L27" s="177">
        <v>100</v>
      </c>
      <c r="M27" s="177">
        <v>101</v>
      </c>
      <c r="N27" s="177">
        <v>102</v>
      </c>
      <c r="O27" s="177">
        <v>103</v>
      </c>
      <c r="P27" s="177">
        <v>104</v>
      </c>
      <c r="Q27" s="216">
        <v>105</v>
      </c>
      <c r="R27" s="563"/>
      <c r="S27" s="565"/>
      <c r="T27" s="567"/>
      <c r="U27" s="569"/>
      <c r="V27" s="570"/>
      <c r="W27" s="571"/>
      <c r="X27" s="475" t="s">
        <v>81</v>
      </c>
      <c r="Y27" s="476"/>
      <c r="Z27" s="477"/>
      <c r="AA27" s="475"/>
      <c r="AB27" s="477"/>
      <c r="AC27" s="542"/>
      <c r="AD27" s="543"/>
      <c r="AE27" s="543"/>
      <c r="AF27" s="544"/>
    </row>
    <row r="28" spans="1:32" ht="15" customHeight="1" thickBot="1">
      <c r="A28" s="561"/>
      <c r="B28" s="180" t="s">
        <v>63</v>
      </c>
      <c r="C28" s="208"/>
      <c r="D28" s="209"/>
      <c r="E28" s="209"/>
      <c r="F28" s="209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7"/>
      <c r="R28" s="564"/>
      <c r="S28" s="566"/>
      <c r="T28" s="568"/>
      <c r="U28" s="572"/>
      <c r="V28" s="573"/>
      <c r="W28" s="574"/>
      <c r="X28" s="590"/>
      <c r="Y28" s="595"/>
      <c r="Z28" s="591"/>
      <c r="AA28" s="590"/>
      <c r="AB28" s="591"/>
      <c r="AC28" s="602"/>
      <c r="AD28" s="603"/>
      <c r="AE28" s="603"/>
      <c r="AF28" s="604"/>
    </row>
    <row r="29" spans="1:32" ht="15" customHeight="1" thickBot="1">
      <c r="A29" s="561"/>
      <c r="B29" s="175" t="s">
        <v>80</v>
      </c>
      <c r="C29" s="190">
        <v>106</v>
      </c>
      <c r="D29" s="191">
        <v>107</v>
      </c>
      <c r="E29" s="191">
        <v>108</v>
      </c>
      <c r="F29" s="191">
        <v>109</v>
      </c>
      <c r="G29" s="192">
        <v>110</v>
      </c>
      <c r="H29" s="192">
        <v>111</v>
      </c>
      <c r="I29" s="192">
        <v>112</v>
      </c>
      <c r="J29" s="192">
        <v>113</v>
      </c>
      <c r="K29" s="192">
        <v>114</v>
      </c>
      <c r="L29" s="192">
        <v>115</v>
      </c>
      <c r="M29" s="192">
        <v>116</v>
      </c>
      <c r="N29" s="192">
        <v>117</v>
      </c>
      <c r="O29" s="192">
        <v>118</v>
      </c>
      <c r="P29" s="192">
        <v>119</v>
      </c>
      <c r="Q29" s="224">
        <v>120</v>
      </c>
      <c r="R29" s="596"/>
      <c r="S29" s="597"/>
      <c r="T29" s="598"/>
      <c r="U29" s="575"/>
      <c r="V29" s="576"/>
      <c r="W29" s="577"/>
      <c r="X29" s="478"/>
      <c r="Y29" s="479"/>
      <c r="Z29" s="480"/>
      <c r="AA29" s="590"/>
      <c r="AB29" s="591"/>
      <c r="AC29" s="537"/>
      <c r="AD29" s="545"/>
      <c r="AE29" s="545"/>
      <c r="AF29" s="546"/>
    </row>
    <row r="30" spans="1:32" ht="15" customHeight="1">
      <c r="A30" s="561"/>
      <c r="B30" s="578" t="s">
        <v>64</v>
      </c>
      <c r="C30" s="212"/>
      <c r="D30" s="213"/>
      <c r="E30" s="213"/>
      <c r="F30" s="213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5"/>
      <c r="R30" s="596"/>
      <c r="S30" s="597"/>
      <c r="T30" s="598"/>
      <c r="U30" s="563"/>
      <c r="V30" s="565"/>
      <c r="W30" s="567"/>
      <c r="X30" s="580"/>
      <c r="Y30" s="582"/>
      <c r="Z30" s="584"/>
      <c r="AA30" s="590"/>
      <c r="AB30" s="591"/>
      <c r="AC30" s="586" t="s">
        <v>85</v>
      </c>
      <c r="AD30" s="588"/>
      <c r="AE30" s="607"/>
      <c r="AF30" s="605"/>
    </row>
    <row r="31" spans="1:32" ht="15" customHeight="1" thickBot="1">
      <c r="A31" s="562"/>
      <c r="B31" s="579"/>
      <c r="C31" s="193"/>
      <c r="D31" s="194"/>
      <c r="E31" s="194"/>
      <c r="F31" s="194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225"/>
      <c r="R31" s="599"/>
      <c r="S31" s="600"/>
      <c r="T31" s="601"/>
      <c r="U31" s="564"/>
      <c r="V31" s="566"/>
      <c r="W31" s="568"/>
      <c r="X31" s="581"/>
      <c r="Y31" s="583"/>
      <c r="Z31" s="585"/>
      <c r="AA31" s="478"/>
      <c r="AB31" s="480"/>
      <c r="AC31" s="587"/>
      <c r="AD31" s="589"/>
      <c r="AE31" s="608"/>
      <c r="AF31" s="606"/>
    </row>
    <row r="32" spans="1:32" ht="15" customHeight="1">
      <c r="A32" s="542"/>
      <c r="B32" s="543"/>
      <c r="C32" s="543"/>
      <c r="D32" s="543"/>
      <c r="E32" s="543"/>
      <c r="F32" s="543"/>
      <c r="G32" s="544"/>
      <c r="H32" s="542"/>
      <c r="I32" s="543"/>
      <c r="J32" s="543"/>
      <c r="K32" s="543"/>
      <c r="L32" s="543"/>
      <c r="M32" s="543"/>
      <c r="N32" s="543"/>
      <c r="O32" s="543"/>
      <c r="P32" s="543"/>
      <c r="Q32" s="544"/>
      <c r="R32" s="437"/>
      <c r="S32" s="439"/>
      <c r="T32" s="441"/>
      <c r="U32" s="437"/>
      <c r="V32" s="439"/>
      <c r="W32" s="441"/>
      <c r="X32" s="437"/>
      <c r="Y32" s="439"/>
      <c r="Z32" s="441"/>
      <c r="AA32" s="550"/>
      <c r="AB32" s="551"/>
      <c r="AC32" s="550"/>
      <c r="AD32" s="556"/>
      <c r="AE32" s="556"/>
      <c r="AF32" s="551"/>
    </row>
    <row r="33" spans="1:32" ht="15" customHeight="1" thickBot="1">
      <c r="A33" s="537"/>
      <c r="B33" s="545"/>
      <c r="C33" s="545"/>
      <c r="D33" s="545"/>
      <c r="E33" s="545"/>
      <c r="F33" s="545"/>
      <c r="G33" s="546"/>
      <c r="H33" s="537"/>
      <c r="I33" s="545"/>
      <c r="J33" s="545"/>
      <c r="K33" s="545"/>
      <c r="L33" s="545"/>
      <c r="M33" s="545"/>
      <c r="N33" s="545"/>
      <c r="O33" s="545"/>
      <c r="P33" s="545"/>
      <c r="Q33" s="546"/>
      <c r="R33" s="549"/>
      <c r="S33" s="547"/>
      <c r="T33" s="548"/>
      <c r="U33" s="549"/>
      <c r="V33" s="547"/>
      <c r="W33" s="548"/>
      <c r="X33" s="549"/>
      <c r="Y33" s="547"/>
      <c r="Z33" s="548"/>
      <c r="AA33" s="552"/>
      <c r="AB33" s="553"/>
      <c r="AC33" s="552"/>
      <c r="AD33" s="557"/>
      <c r="AE33" s="557"/>
      <c r="AF33" s="553"/>
    </row>
    <row r="34" spans="1:32" ht="15" customHeight="1" thickBot="1">
      <c r="A34" s="537" t="s">
        <v>86</v>
      </c>
      <c r="B34" s="538"/>
      <c r="C34" s="538"/>
      <c r="D34" s="538"/>
      <c r="E34" s="538"/>
      <c r="F34" s="538"/>
      <c r="G34" s="539"/>
      <c r="H34" s="537" t="s">
        <v>87</v>
      </c>
      <c r="I34" s="540"/>
      <c r="J34" s="540"/>
      <c r="K34" s="540"/>
      <c r="L34" s="540"/>
      <c r="M34" s="540"/>
      <c r="N34" s="540"/>
      <c r="O34" s="540"/>
      <c r="P34" s="540"/>
      <c r="Q34" s="541"/>
      <c r="R34" s="438"/>
      <c r="S34" s="440"/>
      <c r="T34" s="442"/>
      <c r="U34" s="438"/>
      <c r="V34" s="440"/>
      <c r="W34" s="442"/>
      <c r="X34" s="438"/>
      <c r="Y34" s="440"/>
      <c r="Z34" s="442"/>
      <c r="AA34" s="554"/>
      <c r="AB34" s="555"/>
      <c r="AC34" s="554"/>
      <c r="AD34" s="558"/>
      <c r="AE34" s="558"/>
      <c r="AF34" s="555"/>
    </row>
    <row r="35" spans="1:32" ht="15" customHeight="1" thickBot="1">
      <c r="A35" s="559"/>
      <c r="B35" s="559"/>
      <c r="C35" s="559"/>
      <c r="D35" s="559"/>
      <c r="E35" s="559"/>
      <c r="F35" s="559"/>
      <c r="G35" s="559"/>
      <c r="H35" s="559"/>
      <c r="I35" s="559"/>
      <c r="J35" s="559"/>
      <c r="K35" s="559"/>
      <c r="L35" s="559"/>
      <c r="M35" s="559"/>
      <c r="N35" s="559"/>
      <c r="O35" s="559"/>
      <c r="P35" s="559"/>
      <c r="Q35" s="559"/>
      <c r="R35" s="559"/>
      <c r="S35" s="559"/>
      <c r="T35" s="559"/>
      <c r="U35" s="559"/>
      <c r="V35" s="559"/>
      <c r="W35" s="559"/>
      <c r="X35" s="559"/>
      <c r="Y35" s="559"/>
      <c r="Z35" s="559"/>
      <c r="AA35" s="559"/>
      <c r="AB35" s="559"/>
      <c r="AC35" s="559"/>
      <c r="AD35" s="559"/>
      <c r="AE35" s="559"/>
      <c r="AF35" s="93"/>
    </row>
    <row r="36" spans="1:32" ht="12.75" customHeight="1">
      <c r="A36" s="592"/>
      <c r="B36" s="635" t="s">
        <v>74</v>
      </c>
      <c r="C36" s="636"/>
      <c r="D36" s="636"/>
      <c r="E36" s="636"/>
      <c r="F36" s="636"/>
      <c r="G36" s="636"/>
      <c r="H36" s="636"/>
      <c r="I36" s="636"/>
      <c r="J36" s="636"/>
      <c r="K36" s="636"/>
      <c r="L36" s="636"/>
      <c r="M36" s="636"/>
      <c r="N36" s="636"/>
      <c r="O36" s="636"/>
      <c r="P36" s="636"/>
      <c r="Q36" s="636"/>
      <c r="R36" s="636"/>
      <c r="S36" s="636"/>
      <c r="T36" s="636"/>
      <c r="U36" s="636"/>
      <c r="V36" s="636"/>
      <c r="W36" s="636"/>
      <c r="X36" s="636"/>
      <c r="Y36" s="636"/>
      <c r="Z36" s="636"/>
      <c r="AA36" s="636"/>
      <c r="AB36" s="636"/>
      <c r="AC36" s="636"/>
      <c r="AD36" s="636"/>
      <c r="AE36" s="636"/>
      <c r="AF36" s="637"/>
    </row>
    <row r="37" spans="1:32" ht="12.75" customHeight="1" thickBot="1">
      <c r="A37" s="593"/>
      <c r="B37" s="638"/>
      <c r="C37" s="639"/>
      <c r="D37" s="639"/>
      <c r="E37" s="639"/>
      <c r="F37" s="639"/>
      <c r="G37" s="639"/>
      <c r="H37" s="639"/>
      <c r="I37" s="639"/>
      <c r="J37" s="639"/>
      <c r="K37" s="639"/>
      <c r="L37" s="639"/>
      <c r="M37" s="639"/>
      <c r="N37" s="639"/>
      <c r="O37" s="639"/>
      <c r="P37" s="639"/>
      <c r="Q37" s="639"/>
      <c r="R37" s="639"/>
      <c r="S37" s="639"/>
      <c r="T37" s="639"/>
      <c r="U37" s="639"/>
      <c r="V37" s="639"/>
      <c r="W37" s="639"/>
      <c r="X37" s="639"/>
      <c r="Y37" s="639"/>
      <c r="Z37" s="639"/>
      <c r="AA37" s="639"/>
      <c r="AB37" s="639"/>
      <c r="AC37" s="639"/>
      <c r="AD37" s="639"/>
      <c r="AE37" s="639"/>
      <c r="AF37" s="640"/>
    </row>
    <row r="38" spans="1:32" ht="12.75" customHeight="1">
      <c r="A38" s="593"/>
      <c r="B38" s="629" t="s">
        <v>144</v>
      </c>
      <c r="C38" s="630"/>
      <c r="D38" s="630"/>
      <c r="E38" s="630"/>
      <c r="F38" s="630"/>
      <c r="G38" s="630"/>
      <c r="H38" s="630"/>
      <c r="I38" s="630"/>
      <c r="J38" s="630"/>
      <c r="K38" s="630"/>
      <c r="L38" s="630"/>
      <c r="M38" s="630"/>
      <c r="N38" s="630"/>
      <c r="O38" s="630"/>
      <c r="P38" s="630"/>
      <c r="Q38" s="630"/>
      <c r="R38" s="630"/>
      <c r="S38" s="630"/>
      <c r="T38" s="630"/>
      <c r="U38" s="630"/>
      <c r="V38" s="630"/>
      <c r="W38" s="630"/>
      <c r="X38" s="630"/>
      <c r="Y38" s="630"/>
      <c r="Z38" s="630"/>
      <c r="AA38" s="630"/>
      <c r="AB38" s="630"/>
      <c r="AC38" s="630"/>
      <c r="AD38" s="630"/>
      <c r="AE38" s="630"/>
      <c r="AF38" s="631"/>
    </row>
    <row r="39" spans="1:32" ht="12.75" customHeight="1" thickBot="1">
      <c r="A39" s="593"/>
      <c r="B39" s="632"/>
      <c r="C39" s="633"/>
      <c r="D39" s="633"/>
      <c r="E39" s="633"/>
      <c r="F39" s="633"/>
      <c r="G39" s="633"/>
      <c r="H39" s="633"/>
      <c r="I39" s="633"/>
      <c r="J39" s="633"/>
      <c r="K39" s="633"/>
      <c r="L39" s="633"/>
      <c r="M39" s="633"/>
      <c r="N39" s="633"/>
      <c r="O39" s="633"/>
      <c r="P39" s="633"/>
      <c r="Q39" s="633"/>
      <c r="R39" s="633"/>
      <c r="S39" s="633"/>
      <c r="T39" s="633"/>
      <c r="U39" s="633"/>
      <c r="V39" s="633"/>
      <c r="W39" s="633"/>
      <c r="X39" s="633"/>
      <c r="Y39" s="633"/>
      <c r="Z39" s="633"/>
      <c r="AA39" s="633"/>
      <c r="AB39" s="633"/>
      <c r="AC39" s="633"/>
      <c r="AD39" s="633"/>
      <c r="AE39" s="633"/>
      <c r="AF39" s="634"/>
    </row>
    <row r="40" spans="1:32" ht="12.75" customHeight="1">
      <c r="A40" s="593"/>
      <c r="B40" s="629">
        <f ca="1">TODAY()</f>
        <v>42505</v>
      </c>
      <c r="C40" s="630"/>
      <c r="D40" s="630"/>
      <c r="E40" s="630"/>
      <c r="F40" s="630"/>
      <c r="G40" s="630"/>
      <c r="H40" s="630"/>
      <c r="I40" s="630"/>
      <c r="J40" s="630"/>
      <c r="K40" s="630"/>
      <c r="L40" s="630"/>
      <c r="M40" s="630"/>
      <c r="N40" s="630"/>
      <c r="O40" s="630"/>
      <c r="P40" s="630"/>
      <c r="Q40" s="631"/>
      <c r="R40" s="614" t="s">
        <v>149</v>
      </c>
      <c r="S40" s="615"/>
      <c r="T40" s="615"/>
      <c r="U40" s="615"/>
      <c r="V40" s="615"/>
      <c r="W40" s="615"/>
      <c r="X40" s="615"/>
      <c r="Y40" s="615"/>
      <c r="Z40" s="615"/>
      <c r="AA40" s="615"/>
      <c r="AB40" s="615"/>
      <c r="AC40" s="615"/>
      <c r="AD40" s="615"/>
      <c r="AE40" s="615"/>
      <c r="AF40" s="616"/>
    </row>
    <row r="41" spans="1:32" ht="12.75" customHeight="1" thickBot="1">
      <c r="A41" s="594"/>
      <c r="B41" s="632"/>
      <c r="C41" s="633"/>
      <c r="D41" s="633"/>
      <c r="E41" s="633"/>
      <c r="F41" s="633"/>
      <c r="G41" s="633"/>
      <c r="H41" s="633"/>
      <c r="I41" s="633"/>
      <c r="J41" s="633"/>
      <c r="K41" s="633"/>
      <c r="L41" s="633"/>
      <c r="M41" s="633"/>
      <c r="N41" s="633"/>
      <c r="O41" s="633"/>
      <c r="P41" s="633"/>
      <c r="Q41" s="634"/>
      <c r="R41" s="617"/>
      <c r="S41" s="618"/>
      <c r="T41" s="618"/>
      <c r="U41" s="618"/>
      <c r="V41" s="618"/>
      <c r="W41" s="618"/>
      <c r="X41" s="618"/>
      <c r="Y41" s="618"/>
      <c r="Z41" s="618"/>
      <c r="AA41" s="618"/>
      <c r="AB41" s="618"/>
      <c r="AC41" s="618"/>
      <c r="AD41" s="618"/>
      <c r="AE41" s="618"/>
      <c r="AF41" s="619"/>
    </row>
    <row r="42" spans="1:32" ht="12.75" customHeight="1">
      <c r="A42" s="592" t="s">
        <v>68</v>
      </c>
      <c r="B42" s="614" t="str">
        <f>Sorsolás!C7</f>
        <v>PETÉNÉ BRUSZT KRISZTINA</v>
      </c>
      <c r="C42" s="615"/>
      <c r="D42" s="615"/>
      <c r="E42" s="615"/>
      <c r="F42" s="615"/>
      <c r="G42" s="615"/>
      <c r="H42" s="615"/>
      <c r="I42" s="615"/>
      <c r="J42" s="615"/>
      <c r="K42" s="615"/>
      <c r="L42" s="615"/>
      <c r="M42" s="615"/>
      <c r="N42" s="615"/>
      <c r="O42" s="615"/>
      <c r="P42" s="615"/>
      <c r="Q42" s="616"/>
      <c r="R42" s="602" t="s">
        <v>70</v>
      </c>
      <c r="S42" s="620"/>
      <c r="T42" s="621"/>
      <c r="U42" s="641">
        <f>Sorsolás!C9</f>
        <v>26932</v>
      </c>
      <c r="V42" s="642"/>
      <c r="W42" s="642"/>
      <c r="X42" s="642"/>
      <c r="Y42" s="642"/>
      <c r="Z42" s="642"/>
      <c r="AA42" s="642"/>
      <c r="AB42" s="642"/>
      <c r="AC42" s="642"/>
      <c r="AD42" s="642"/>
      <c r="AE42" s="642"/>
      <c r="AF42" s="643"/>
    </row>
    <row r="43" spans="1:32" ht="12.75" customHeight="1" thickBot="1">
      <c r="A43" s="594"/>
      <c r="B43" s="617"/>
      <c r="C43" s="618"/>
      <c r="D43" s="618"/>
      <c r="E43" s="618"/>
      <c r="F43" s="618"/>
      <c r="G43" s="618"/>
      <c r="H43" s="618"/>
      <c r="I43" s="618"/>
      <c r="J43" s="618"/>
      <c r="K43" s="618"/>
      <c r="L43" s="618"/>
      <c r="M43" s="618"/>
      <c r="N43" s="618"/>
      <c r="O43" s="618"/>
      <c r="P43" s="618"/>
      <c r="Q43" s="619"/>
      <c r="R43" s="622"/>
      <c r="S43" s="623"/>
      <c r="T43" s="624"/>
      <c r="U43" s="644"/>
      <c r="V43" s="645"/>
      <c r="W43" s="645"/>
      <c r="X43" s="645"/>
      <c r="Y43" s="645"/>
      <c r="Z43" s="645"/>
      <c r="AA43" s="645"/>
      <c r="AB43" s="645"/>
      <c r="AC43" s="645"/>
      <c r="AD43" s="645"/>
      <c r="AE43" s="645"/>
      <c r="AF43" s="646"/>
    </row>
    <row r="44" spans="1:32" ht="12.75" customHeight="1">
      <c r="A44" s="592" t="s">
        <v>71</v>
      </c>
      <c r="B44" s="614" t="str">
        <f>Sorsolás!C8</f>
        <v>FERENCVÁROSI TC</v>
      </c>
      <c r="C44" s="615"/>
      <c r="D44" s="615"/>
      <c r="E44" s="615"/>
      <c r="F44" s="615"/>
      <c r="G44" s="615"/>
      <c r="H44" s="615"/>
      <c r="I44" s="615"/>
      <c r="J44" s="615"/>
      <c r="K44" s="615"/>
      <c r="L44" s="615"/>
      <c r="M44" s="615"/>
      <c r="N44" s="615"/>
      <c r="O44" s="615"/>
      <c r="P44" s="615"/>
      <c r="Q44" s="616"/>
      <c r="R44" s="542" t="s">
        <v>69</v>
      </c>
      <c r="S44" s="625"/>
      <c r="T44" s="626"/>
      <c r="U44" s="647">
        <f>Sorsolás!C10</f>
        <v>2248</v>
      </c>
      <c r="V44" s="648"/>
      <c r="W44" s="648"/>
      <c r="X44" s="648"/>
      <c r="Y44" s="648"/>
      <c r="Z44" s="648"/>
      <c r="AA44" s="648"/>
      <c r="AB44" s="648"/>
      <c r="AC44" s="648"/>
      <c r="AD44" s="648"/>
      <c r="AE44" s="648"/>
      <c r="AF44" s="649"/>
    </row>
    <row r="45" spans="1:32" ht="12.75" customHeight="1" thickBot="1">
      <c r="A45" s="594"/>
      <c r="B45" s="617"/>
      <c r="C45" s="618"/>
      <c r="D45" s="618"/>
      <c r="E45" s="618"/>
      <c r="F45" s="618"/>
      <c r="G45" s="618"/>
      <c r="H45" s="618"/>
      <c r="I45" s="618"/>
      <c r="J45" s="618"/>
      <c r="K45" s="618"/>
      <c r="L45" s="618"/>
      <c r="M45" s="618"/>
      <c r="N45" s="618"/>
      <c r="O45" s="618"/>
      <c r="P45" s="618"/>
      <c r="Q45" s="619"/>
      <c r="R45" s="622"/>
      <c r="S45" s="623"/>
      <c r="T45" s="624"/>
      <c r="U45" s="650"/>
      <c r="V45" s="651"/>
      <c r="W45" s="651"/>
      <c r="X45" s="651"/>
      <c r="Y45" s="651"/>
      <c r="Z45" s="651"/>
      <c r="AA45" s="651"/>
      <c r="AB45" s="651"/>
      <c r="AC45" s="651"/>
      <c r="AD45" s="651"/>
      <c r="AE45" s="651"/>
      <c r="AF45" s="652"/>
    </row>
    <row r="46" spans="1:32" ht="12.75" customHeight="1" thickBot="1">
      <c r="A46" s="226" t="s">
        <v>62</v>
      </c>
      <c r="B46" s="627"/>
      <c r="C46" s="559"/>
      <c r="D46" s="559"/>
      <c r="E46" s="559"/>
      <c r="F46" s="559"/>
      <c r="G46" s="559"/>
      <c r="H46" s="559"/>
      <c r="I46" s="559"/>
      <c r="J46" s="559"/>
      <c r="K46" s="559"/>
      <c r="L46" s="559"/>
      <c r="M46" s="559"/>
      <c r="N46" s="559"/>
      <c r="O46" s="559"/>
      <c r="P46" s="559"/>
      <c r="Q46" s="628"/>
      <c r="R46" s="550" t="s">
        <v>63</v>
      </c>
      <c r="S46" s="556"/>
      <c r="T46" s="551"/>
      <c r="U46" s="550" t="s">
        <v>64</v>
      </c>
      <c r="V46" s="556"/>
      <c r="W46" s="551"/>
      <c r="X46" s="550" t="s">
        <v>65</v>
      </c>
      <c r="Y46" s="556"/>
      <c r="Z46" s="551"/>
      <c r="AA46" s="627" t="s">
        <v>66</v>
      </c>
      <c r="AB46" s="628"/>
      <c r="AC46" s="550" t="s">
        <v>67</v>
      </c>
      <c r="AD46" s="556"/>
      <c r="AE46" s="556"/>
      <c r="AF46" s="551"/>
    </row>
    <row r="47" spans="1:32" ht="15" customHeight="1" thickBot="1">
      <c r="A47" s="560">
        <v>4</v>
      </c>
      <c r="B47" s="175" t="s">
        <v>80</v>
      </c>
      <c r="C47" s="176">
        <v>1</v>
      </c>
      <c r="D47" s="177">
        <v>2</v>
      </c>
      <c r="E47" s="177">
        <v>3</v>
      </c>
      <c r="F47" s="177">
        <v>4</v>
      </c>
      <c r="G47" s="177">
        <v>5</v>
      </c>
      <c r="H47" s="177">
        <v>6</v>
      </c>
      <c r="I47" s="177">
        <v>7</v>
      </c>
      <c r="J47" s="177">
        <v>8</v>
      </c>
      <c r="K47" s="177">
        <v>9</v>
      </c>
      <c r="L47" s="177">
        <v>10</v>
      </c>
      <c r="M47" s="177">
        <v>11</v>
      </c>
      <c r="N47" s="177">
        <v>12</v>
      </c>
      <c r="O47" s="177">
        <v>13</v>
      </c>
      <c r="P47" s="177">
        <v>14</v>
      </c>
      <c r="Q47" s="207">
        <v>15</v>
      </c>
      <c r="R47" s="563"/>
      <c r="S47" s="565"/>
      <c r="T47" s="609"/>
      <c r="U47" s="569"/>
      <c r="V47" s="570"/>
      <c r="W47" s="571"/>
      <c r="X47" s="475" t="s">
        <v>81</v>
      </c>
      <c r="Y47" s="476"/>
      <c r="Z47" s="477"/>
      <c r="AA47" s="475"/>
      <c r="AB47" s="477"/>
      <c r="AC47" s="542"/>
      <c r="AD47" s="543"/>
      <c r="AE47" s="543"/>
      <c r="AF47" s="544"/>
    </row>
    <row r="48" spans="1:32" ht="15" customHeight="1" thickBot="1">
      <c r="A48" s="561"/>
      <c r="B48" s="180" t="s">
        <v>63</v>
      </c>
      <c r="C48" s="208"/>
      <c r="D48" s="209"/>
      <c r="E48" s="209"/>
      <c r="F48" s="209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1"/>
      <c r="R48" s="564"/>
      <c r="S48" s="566"/>
      <c r="T48" s="610"/>
      <c r="U48" s="572"/>
      <c r="V48" s="573"/>
      <c r="W48" s="574"/>
      <c r="X48" s="590"/>
      <c r="Y48" s="595"/>
      <c r="Z48" s="591"/>
      <c r="AA48" s="590"/>
      <c r="AB48" s="591"/>
      <c r="AC48" s="602"/>
      <c r="AD48" s="603"/>
      <c r="AE48" s="603"/>
      <c r="AF48" s="604"/>
    </row>
    <row r="49" spans="1:32" ht="15" customHeight="1" thickBot="1">
      <c r="A49" s="561"/>
      <c r="B49" s="175" t="s">
        <v>80</v>
      </c>
      <c r="C49" s="190">
        <v>16</v>
      </c>
      <c r="D49" s="191">
        <v>17</v>
      </c>
      <c r="E49" s="191">
        <v>18</v>
      </c>
      <c r="F49" s="191">
        <v>19</v>
      </c>
      <c r="G49" s="192">
        <v>20</v>
      </c>
      <c r="H49" s="192">
        <v>21</v>
      </c>
      <c r="I49" s="192">
        <v>22</v>
      </c>
      <c r="J49" s="192">
        <v>23</v>
      </c>
      <c r="K49" s="192">
        <v>24</v>
      </c>
      <c r="L49" s="192">
        <v>25</v>
      </c>
      <c r="M49" s="192">
        <v>26</v>
      </c>
      <c r="N49" s="192">
        <v>27</v>
      </c>
      <c r="O49" s="192">
        <v>28</v>
      </c>
      <c r="P49" s="192">
        <v>29</v>
      </c>
      <c r="Q49" s="224">
        <v>30</v>
      </c>
      <c r="R49" s="569"/>
      <c r="S49" s="570"/>
      <c r="T49" s="571"/>
      <c r="U49" s="575"/>
      <c r="V49" s="576"/>
      <c r="W49" s="577"/>
      <c r="X49" s="478"/>
      <c r="Y49" s="479"/>
      <c r="Z49" s="480"/>
      <c r="AA49" s="590"/>
      <c r="AB49" s="591"/>
      <c r="AC49" s="537"/>
      <c r="AD49" s="545"/>
      <c r="AE49" s="545"/>
      <c r="AF49" s="546"/>
    </row>
    <row r="50" spans="1:32" ht="15" customHeight="1">
      <c r="A50" s="561"/>
      <c r="B50" s="578" t="s">
        <v>64</v>
      </c>
      <c r="C50" s="212"/>
      <c r="D50" s="213"/>
      <c r="E50" s="213"/>
      <c r="F50" s="213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5"/>
      <c r="R50" s="572"/>
      <c r="S50" s="573"/>
      <c r="T50" s="574"/>
      <c r="U50" s="611"/>
      <c r="V50" s="612"/>
      <c r="W50" s="613"/>
      <c r="X50" s="580"/>
      <c r="Y50" s="582"/>
      <c r="Z50" s="584"/>
      <c r="AA50" s="590"/>
      <c r="AB50" s="591"/>
      <c r="AC50" s="586" t="s">
        <v>82</v>
      </c>
      <c r="AD50" s="588"/>
      <c r="AE50" s="607"/>
      <c r="AF50" s="605"/>
    </row>
    <row r="51" spans="1:32" ht="15" customHeight="1" thickBot="1">
      <c r="A51" s="562"/>
      <c r="B51" s="579"/>
      <c r="C51" s="193"/>
      <c r="D51" s="194"/>
      <c r="E51" s="194"/>
      <c r="F51" s="194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225"/>
      <c r="R51" s="575"/>
      <c r="S51" s="576"/>
      <c r="T51" s="577"/>
      <c r="U51" s="564"/>
      <c r="V51" s="566"/>
      <c r="W51" s="568"/>
      <c r="X51" s="581"/>
      <c r="Y51" s="583"/>
      <c r="Z51" s="585"/>
      <c r="AA51" s="478"/>
      <c r="AB51" s="480"/>
      <c r="AC51" s="587"/>
      <c r="AD51" s="589"/>
      <c r="AE51" s="608"/>
      <c r="AF51" s="606"/>
    </row>
    <row r="52" spans="1:32" ht="15" customHeight="1" thickBot="1">
      <c r="A52" s="560">
        <v>3</v>
      </c>
      <c r="B52" s="175" t="s">
        <v>80</v>
      </c>
      <c r="C52" s="176">
        <v>31</v>
      </c>
      <c r="D52" s="177">
        <v>32</v>
      </c>
      <c r="E52" s="177">
        <v>33</v>
      </c>
      <c r="F52" s="177">
        <v>34</v>
      </c>
      <c r="G52" s="177">
        <v>35</v>
      </c>
      <c r="H52" s="177">
        <v>36</v>
      </c>
      <c r="I52" s="177">
        <v>37</v>
      </c>
      <c r="J52" s="177">
        <v>38</v>
      </c>
      <c r="K52" s="177">
        <v>39</v>
      </c>
      <c r="L52" s="177">
        <v>40</v>
      </c>
      <c r="M52" s="177">
        <v>41</v>
      </c>
      <c r="N52" s="177">
        <v>42</v>
      </c>
      <c r="O52" s="177">
        <v>43</v>
      </c>
      <c r="P52" s="177">
        <v>44</v>
      </c>
      <c r="Q52" s="216">
        <v>45</v>
      </c>
      <c r="R52" s="563"/>
      <c r="S52" s="565"/>
      <c r="T52" s="567"/>
      <c r="U52" s="569"/>
      <c r="V52" s="570"/>
      <c r="W52" s="571"/>
      <c r="X52" s="475" t="s">
        <v>81</v>
      </c>
      <c r="Y52" s="476"/>
      <c r="Z52" s="477"/>
      <c r="AA52" s="475"/>
      <c r="AB52" s="477"/>
      <c r="AC52" s="542"/>
      <c r="AD52" s="543"/>
      <c r="AE52" s="543"/>
      <c r="AF52" s="544"/>
    </row>
    <row r="53" spans="1:32" ht="15" customHeight="1" thickBot="1">
      <c r="A53" s="561"/>
      <c r="B53" s="180" t="s">
        <v>63</v>
      </c>
      <c r="C53" s="208"/>
      <c r="D53" s="209"/>
      <c r="E53" s="209"/>
      <c r="F53" s="209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7"/>
      <c r="R53" s="564"/>
      <c r="S53" s="566"/>
      <c r="T53" s="568"/>
      <c r="U53" s="572"/>
      <c r="V53" s="573"/>
      <c r="W53" s="574"/>
      <c r="X53" s="590"/>
      <c r="Y53" s="595"/>
      <c r="Z53" s="591"/>
      <c r="AA53" s="590"/>
      <c r="AB53" s="591"/>
      <c r="AC53" s="602"/>
      <c r="AD53" s="603"/>
      <c r="AE53" s="603"/>
      <c r="AF53" s="604"/>
    </row>
    <row r="54" spans="1:32" ht="15" customHeight="1" thickBot="1">
      <c r="A54" s="561"/>
      <c r="B54" s="175" t="s">
        <v>80</v>
      </c>
      <c r="C54" s="190">
        <v>46</v>
      </c>
      <c r="D54" s="191">
        <v>47</v>
      </c>
      <c r="E54" s="191">
        <v>48</v>
      </c>
      <c r="F54" s="191">
        <v>49</v>
      </c>
      <c r="G54" s="192">
        <v>50</v>
      </c>
      <c r="H54" s="192">
        <v>51</v>
      </c>
      <c r="I54" s="192">
        <v>52</v>
      </c>
      <c r="J54" s="192">
        <v>53</v>
      </c>
      <c r="K54" s="192">
        <v>54</v>
      </c>
      <c r="L54" s="192">
        <v>55</v>
      </c>
      <c r="M54" s="192">
        <v>56</v>
      </c>
      <c r="N54" s="192">
        <v>57</v>
      </c>
      <c r="O54" s="192">
        <v>58</v>
      </c>
      <c r="P54" s="192">
        <v>59</v>
      </c>
      <c r="Q54" s="224">
        <v>60</v>
      </c>
      <c r="R54" s="596"/>
      <c r="S54" s="597"/>
      <c r="T54" s="598"/>
      <c r="U54" s="575"/>
      <c r="V54" s="576"/>
      <c r="W54" s="577"/>
      <c r="X54" s="478"/>
      <c r="Y54" s="479"/>
      <c r="Z54" s="480"/>
      <c r="AA54" s="590"/>
      <c r="AB54" s="591"/>
      <c r="AC54" s="537"/>
      <c r="AD54" s="545"/>
      <c r="AE54" s="545"/>
      <c r="AF54" s="546"/>
    </row>
    <row r="55" spans="1:32" ht="15" customHeight="1">
      <c r="A55" s="561"/>
      <c r="B55" s="578" t="s">
        <v>64</v>
      </c>
      <c r="C55" s="212"/>
      <c r="D55" s="213"/>
      <c r="E55" s="213"/>
      <c r="F55" s="213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5"/>
      <c r="R55" s="596"/>
      <c r="S55" s="597"/>
      <c r="T55" s="598"/>
      <c r="U55" s="563"/>
      <c r="V55" s="565"/>
      <c r="W55" s="567"/>
      <c r="X55" s="580"/>
      <c r="Y55" s="582"/>
      <c r="Z55" s="584"/>
      <c r="AA55" s="590"/>
      <c r="AB55" s="591"/>
      <c r="AC55" s="586" t="s">
        <v>83</v>
      </c>
      <c r="AD55" s="588"/>
      <c r="AE55" s="607"/>
      <c r="AF55" s="605"/>
    </row>
    <row r="56" spans="1:32" ht="15" customHeight="1" thickBot="1">
      <c r="A56" s="562"/>
      <c r="B56" s="579"/>
      <c r="C56" s="193"/>
      <c r="D56" s="194"/>
      <c r="E56" s="194"/>
      <c r="F56" s="194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225"/>
      <c r="R56" s="599"/>
      <c r="S56" s="600"/>
      <c r="T56" s="601"/>
      <c r="U56" s="564"/>
      <c r="V56" s="566"/>
      <c r="W56" s="568"/>
      <c r="X56" s="581"/>
      <c r="Y56" s="583"/>
      <c r="Z56" s="585"/>
      <c r="AA56" s="478"/>
      <c r="AB56" s="480"/>
      <c r="AC56" s="587"/>
      <c r="AD56" s="589"/>
      <c r="AE56" s="608"/>
      <c r="AF56" s="606"/>
    </row>
    <row r="57" spans="1:32" ht="15" customHeight="1" thickBot="1">
      <c r="A57" s="560">
        <v>5</v>
      </c>
      <c r="B57" s="175" t="s">
        <v>80</v>
      </c>
      <c r="C57" s="176">
        <v>61</v>
      </c>
      <c r="D57" s="177">
        <v>62</v>
      </c>
      <c r="E57" s="177">
        <v>63</v>
      </c>
      <c r="F57" s="177">
        <v>64</v>
      </c>
      <c r="G57" s="177">
        <v>65</v>
      </c>
      <c r="H57" s="177">
        <v>66</v>
      </c>
      <c r="I57" s="177">
        <v>67</v>
      </c>
      <c r="J57" s="177">
        <v>68</v>
      </c>
      <c r="K57" s="177">
        <v>69</v>
      </c>
      <c r="L57" s="177">
        <v>70</v>
      </c>
      <c r="M57" s="177">
        <v>71</v>
      </c>
      <c r="N57" s="177">
        <v>72</v>
      </c>
      <c r="O57" s="177">
        <v>73</v>
      </c>
      <c r="P57" s="177">
        <v>74</v>
      </c>
      <c r="Q57" s="216">
        <v>75</v>
      </c>
      <c r="R57" s="563"/>
      <c r="S57" s="565"/>
      <c r="T57" s="567"/>
      <c r="U57" s="569"/>
      <c r="V57" s="570"/>
      <c r="W57" s="571"/>
      <c r="X57" s="475" t="s">
        <v>81</v>
      </c>
      <c r="Y57" s="476"/>
      <c r="Z57" s="477"/>
      <c r="AA57" s="475"/>
      <c r="AB57" s="477"/>
      <c r="AC57" s="542"/>
      <c r="AD57" s="543"/>
      <c r="AE57" s="543"/>
      <c r="AF57" s="544"/>
    </row>
    <row r="58" spans="1:32" ht="15" customHeight="1" thickBot="1">
      <c r="A58" s="561"/>
      <c r="B58" s="180" t="s">
        <v>63</v>
      </c>
      <c r="C58" s="208"/>
      <c r="D58" s="209"/>
      <c r="E58" s="209"/>
      <c r="F58" s="209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7"/>
      <c r="R58" s="564"/>
      <c r="S58" s="566"/>
      <c r="T58" s="568"/>
      <c r="U58" s="572"/>
      <c r="V58" s="573"/>
      <c r="W58" s="574"/>
      <c r="X58" s="590"/>
      <c r="Y58" s="595"/>
      <c r="Z58" s="591"/>
      <c r="AA58" s="590"/>
      <c r="AB58" s="591"/>
      <c r="AC58" s="602"/>
      <c r="AD58" s="603"/>
      <c r="AE58" s="603"/>
      <c r="AF58" s="604"/>
    </row>
    <row r="59" spans="1:32" ht="15" customHeight="1" thickBot="1">
      <c r="A59" s="561"/>
      <c r="B59" s="175" t="s">
        <v>80</v>
      </c>
      <c r="C59" s="190">
        <v>76</v>
      </c>
      <c r="D59" s="191">
        <v>77</v>
      </c>
      <c r="E59" s="191">
        <v>78</v>
      </c>
      <c r="F59" s="191">
        <v>79</v>
      </c>
      <c r="G59" s="192">
        <v>80</v>
      </c>
      <c r="H59" s="192">
        <v>81</v>
      </c>
      <c r="I59" s="192">
        <v>82</v>
      </c>
      <c r="J59" s="192">
        <v>83</v>
      </c>
      <c r="K59" s="192">
        <v>84</v>
      </c>
      <c r="L59" s="192">
        <v>85</v>
      </c>
      <c r="M59" s="192">
        <v>86</v>
      </c>
      <c r="N59" s="192">
        <v>87</v>
      </c>
      <c r="O59" s="192">
        <v>88</v>
      </c>
      <c r="P59" s="192">
        <v>89</v>
      </c>
      <c r="Q59" s="224">
        <v>90</v>
      </c>
      <c r="R59" s="596"/>
      <c r="S59" s="597"/>
      <c r="T59" s="598"/>
      <c r="U59" s="575"/>
      <c r="V59" s="576"/>
      <c r="W59" s="577"/>
      <c r="X59" s="478"/>
      <c r="Y59" s="479"/>
      <c r="Z59" s="480"/>
      <c r="AA59" s="590"/>
      <c r="AB59" s="591"/>
      <c r="AC59" s="537"/>
      <c r="AD59" s="545"/>
      <c r="AE59" s="545"/>
      <c r="AF59" s="546"/>
    </row>
    <row r="60" spans="1:32" ht="15" customHeight="1">
      <c r="A60" s="561"/>
      <c r="B60" s="578" t="s">
        <v>64</v>
      </c>
      <c r="C60" s="212"/>
      <c r="D60" s="213"/>
      <c r="E60" s="213"/>
      <c r="F60" s="213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5"/>
      <c r="R60" s="596"/>
      <c r="S60" s="597"/>
      <c r="T60" s="598"/>
      <c r="U60" s="563"/>
      <c r="V60" s="565"/>
      <c r="W60" s="567"/>
      <c r="X60" s="580"/>
      <c r="Y60" s="582"/>
      <c r="Z60" s="584"/>
      <c r="AA60" s="590"/>
      <c r="AB60" s="591"/>
      <c r="AC60" s="586" t="s">
        <v>84</v>
      </c>
      <c r="AD60" s="588"/>
      <c r="AE60" s="607"/>
      <c r="AF60" s="605"/>
    </row>
    <row r="61" spans="1:32" ht="15" customHeight="1" thickBot="1">
      <c r="A61" s="562"/>
      <c r="B61" s="579"/>
      <c r="C61" s="193"/>
      <c r="D61" s="194"/>
      <c r="E61" s="194"/>
      <c r="F61" s="194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225"/>
      <c r="R61" s="599"/>
      <c r="S61" s="600"/>
      <c r="T61" s="601"/>
      <c r="U61" s="564"/>
      <c r="V61" s="566"/>
      <c r="W61" s="568"/>
      <c r="X61" s="581"/>
      <c r="Y61" s="583"/>
      <c r="Z61" s="585"/>
      <c r="AA61" s="478"/>
      <c r="AB61" s="480"/>
      <c r="AC61" s="587"/>
      <c r="AD61" s="589"/>
      <c r="AE61" s="608"/>
      <c r="AF61" s="606"/>
    </row>
    <row r="62" spans="1:32" ht="15" customHeight="1" thickBot="1">
      <c r="A62" s="560">
        <v>6</v>
      </c>
      <c r="B62" s="175" t="s">
        <v>80</v>
      </c>
      <c r="C62" s="176">
        <v>91</v>
      </c>
      <c r="D62" s="177">
        <v>92</v>
      </c>
      <c r="E62" s="177">
        <v>93</v>
      </c>
      <c r="F62" s="177">
        <v>94</v>
      </c>
      <c r="G62" s="177">
        <v>95</v>
      </c>
      <c r="H62" s="177">
        <v>96</v>
      </c>
      <c r="I62" s="177">
        <v>97</v>
      </c>
      <c r="J62" s="177">
        <v>98</v>
      </c>
      <c r="K62" s="177">
        <v>99</v>
      </c>
      <c r="L62" s="177">
        <v>100</v>
      </c>
      <c r="M62" s="177">
        <v>101</v>
      </c>
      <c r="N62" s="177">
        <v>102</v>
      </c>
      <c r="O62" s="177">
        <v>103</v>
      </c>
      <c r="P62" s="177">
        <v>104</v>
      </c>
      <c r="Q62" s="216">
        <v>105</v>
      </c>
      <c r="R62" s="563"/>
      <c r="S62" s="565"/>
      <c r="T62" s="567"/>
      <c r="U62" s="569"/>
      <c r="V62" s="570"/>
      <c r="W62" s="571"/>
      <c r="X62" s="475" t="s">
        <v>81</v>
      </c>
      <c r="Y62" s="476"/>
      <c r="Z62" s="477"/>
      <c r="AA62" s="475"/>
      <c r="AB62" s="477"/>
      <c r="AC62" s="542"/>
      <c r="AD62" s="543"/>
      <c r="AE62" s="543"/>
      <c r="AF62" s="544"/>
    </row>
    <row r="63" spans="1:32" ht="15" customHeight="1" thickBot="1">
      <c r="A63" s="561"/>
      <c r="B63" s="180" t="s">
        <v>63</v>
      </c>
      <c r="C63" s="208"/>
      <c r="D63" s="209"/>
      <c r="E63" s="209"/>
      <c r="F63" s="209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7"/>
      <c r="R63" s="564"/>
      <c r="S63" s="566"/>
      <c r="T63" s="568"/>
      <c r="U63" s="572"/>
      <c r="V63" s="573"/>
      <c r="W63" s="574"/>
      <c r="X63" s="590"/>
      <c r="Y63" s="595"/>
      <c r="Z63" s="591"/>
      <c r="AA63" s="590"/>
      <c r="AB63" s="591"/>
      <c r="AC63" s="602"/>
      <c r="AD63" s="603"/>
      <c r="AE63" s="603"/>
      <c r="AF63" s="604"/>
    </row>
    <row r="64" spans="1:32" ht="15" customHeight="1" thickBot="1">
      <c r="A64" s="561"/>
      <c r="B64" s="175" t="s">
        <v>80</v>
      </c>
      <c r="C64" s="190">
        <v>106</v>
      </c>
      <c r="D64" s="191">
        <v>107</v>
      </c>
      <c r="E64" s="191">
        <v>108</v>
      </c>
      <c r="F64" s="191">
        <v>109</v>
      </c>
      <c r="G64" s="192">
        <v>110</v>
      </c>
      <c r="H64" s="192">
        <v>111</v>
      </c>
      <c r="I64" s="192">
        <v>112</v>
      </c>
      <c r="J64" s="192">
        <v>113</v>
      </c>
      <c r="K64" s="192">
        <v>114</v>
      </c>
      <c r="L64" s="192">
        <v>115</v>
      </c>
      <c r="M64" s="192">
        <v>116</v>
      </c>
      <c r="N64" s="192">
        <v>117</v>
      </c>
      <c r="O64" s="192">
        <v>118</v>
      </c>
      <c r="P64" s="192">
        <v>119</v>
      </c>
      <c r="Q64" s="224">
        <v>120</v>
      </c>
      <c r="R64" s="596"/>
      <c r="S64" s="597"/>
      <c r="T64" s="598"/>
      <c r="U64" s="575"/>
      <c r="V64" s="576"/>
      <c r="W64" s="577"/>
      <c r="X64" s="478"/>
      <c r="Y64" s="479"/>
      <c r="Z64" s="480"/>
      <c r="AA64" s="590"/>
      <c r="AB64" s="591"/>
      <c r="AC64" s="537"/>
      <c r="AD64" s="545"/>
      <c r="AE64" s="545"/>
      <c r="AF64" s="546"/>
    </row>
    <row r="65" spans="1:32" ht="15" customHeight="1">
      <c r="A65" s="561"/>
      <c r="B65" s="578" t="s">
        <v>64</v>
      </c>
      <c r="C65" s="212"/>
      <c r="D65" s="213"/>
      <c r="E65" s="213"/>
      <c r="F65" s="213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5"/>
      <c r="R65" s="596"/>
      <c r="S65" s="597"/>
      <c r="T65" s="598"/>
      <c r="U65" s="563"/>
      <c r="V65" s="565"/>
      <c r="W65" s="567"/>
      <c r="X65" s="580"/>
      <c r="Y65" s="582"/>
      <c r="Z65" s="584"/>
      <c r="AA65" s="590"/>
      <c r="AB65" s="591"/>
      <c r="AC65" s="586" t="s">
        <v>85</v>
      </c>
      <c r="AD65" s="588"/>
      <c r="AE65" s="607"/>
      <c r="AF65" s="605"/>
    </row>
    <row r="66" spans="1:32" ht="15" customHeight="1" thickBot="1">
      <c r="A66" s="562"/>
      <c r="B66" s="579"/>
      <c r="C66" s="193"/>
      <c r="D66" s="194"/>
      <c r="E66" s="194"/>
      <c r="F66" s="194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225"/>
      <c r="R66" s="599"/>
      <c r="S66" s="600"/>
      <c r="T66" s="601"/>
      <c r="U66" s="564"/>
      <c r="V66" s="566"/>
      <c r="W66" s="568"/>
      <c r="X66" s="581"/>
      <c r="Y66" s="583"/>
      <c r="Z66" s="585"/>
      <c r="AA66" s="478"/>
      <c r="AB66" s="480"/>
      <c r="AC66" s="587"/>
      <c r="AD66" s="589"/>
      <c r="AE66" s="608"/>
      <c r="AF66" s="606"/>
    </row>
    <row r="67" spans="1:32" ht="15" customHeight="1">
      <c r="A67" s="542"/>
      <c r="B67" s="543"/>
      <c r="C67" s="543"/>
      <c r="D67" s="543"/>
      <c r="E67" s="543"/>
      <c r="F67" s="543"/>
      <c r="G67" s="544"/>
      <c r="H67" s="542"/>
      <c r="I67" s="543"/>
      <c r="J67" s="543"/>
      <c r="K67" s="543"/>
      <c r="L67" s="543"/>
      <c r="M67" s="543"/>
      <c r="N67" s="543"/>
      <c r="O67" s="543"/>
      <c r="P67" s="543"/>
      <c r="Q67" s="544"/>
      <c r="R67" s="437"/>
      <c r="S67" s="439"/>
      <c r="T67" s="441"/>
      <c r="U67" s="437"/>
      <c r="V67" s="439"/>
      <c r="W67" s="441"/>
      <c r="X67" s="437"/>
      <c r="Y67" s="439"/>
      <c r="Z67" s="441"/>
      <c r="AA67" s="550"/>
      <c r="AB67" s="551"/>
      <c r="AC67" s="550"/>
      <c r="AD67" s="556"/>
      <c r="AE67" s="556"/>
      <c r="AF67" s="551"/>
    </row>
    <row r="68" spans="1:32" ht="15" customHeight="1" thickBot="1">
      <c r="A68" s="537"/>
      <c r="B68" s="545"/>
      <c r="C68" s="545"/>
      <c r="D68" s="545"/>
      <c r="E68" s="545"/>
      <c r="F68" s="545"/>
      <c r="G68" s="546"/>
      <c r="H68" s="537"/>
      <c r="I68" s="545"/>
      <c r="J68" s="545"/>
      <c r="K68" s="545"/>
      <c r="L68" s="545"/>
      <c r="M68" s="545"/>
      <c r="N68" s="545"/>
      <c r="O68" s="545"/>
      <c r="P68" s="545"/>
      <c r="Q68" s="546"/>
      <c r="R68" s="549"/>
      <c r="S68" s="547"/>
      <c r="T68" s="548"/>
      <c r="U68" s="549"/>
      <c r="V68" s="547"/>
      <c r="W68" s="548"/>
      <c r="X68" s="549"/>
      <c r="Y68" s="547"/>
      <c r="Z68" s="548"/>
      <c r="AA68" s="552"/>
      <c r="AB68" s="553"/>
      <c r="AC68" s="552"/>
      <c r="AD68" s="557"/>
      <c r="AE68" s="557"/>
      <c r="AF68" s="553"/>
    </row>
    <row r="69" spans="1:32" ht="15" customHeight="1" thickBot="1">
      <c r="A69" s="537" t="s">
        <v>86</v>
      </c>
      <c r="B69" s="538"/>
      <c r="C69" s="538"/>
      <c r="D69" s="538"/>
      <c r="E69" s="538"/>
      <c r="F69" s="538"/>
      <c r="G69" s="539"/>
      <c r="H69" s="537" t="s">
        <v>87</v>
      </c>
      <c r="I69" s="540"/>
      <c r="J69" s="540"/>
      <c r="K69" s="540"/>
      <c r="L69" s="540"/>
      <c r="M69" s="540"/>
      <c r="N69" s="540"/>
      <c r="O69" s="540"/>
      <c r="P69" s="540"/>
      <c r="Q69" s="541"/>
      <c r="R69" s="438"/>
      <c r="S69" s="440"/>
      <c r="T69" s="442"/>
      <c r="U69" s="438"/>
      <c r="V69" s="440"/>
      <c r="W69" s="442"/>
      <c r="X69" s="438"/>
      <c r="Y69" s="440"/>
      <c r="Z69" s="442"/>
      <c r="AA69" s="554"/>
      <c r="AB69" s="555"/>
      <c r="AC69" s="554"/>
      <c r="AD69" s="558"/>
      <c r="AE69" s="558"/>
      <c r="AF69" s="555"/>
    </row>
    <row r="70" spans="1:32" ht="15" customHeight="1" thickBot="1">
      <c r="A70" s="559"/>
      <c r="B70" s="559"/>
      <c r="C70" s="559"/>
      <c r="D70" s="559"/>
      <c r="E70" s="559"/>
      <c r="F70" s="559"/>
      <c r="G70" s="559"/>
      <c r="H70" s="559"/>
      <c r="I70" s="559"/>
      <c r="J70" s="559"/>
      <c r="K70" s="559"/>
      <c r="L70" s="559"/>
      <c r="M70" s="559"/>
      <c r="N70" s="559"/>
      <c r="O70" s="559"/>
      <c r="P70" s="559"/>
      <c r="Q70" s="559"/>
      <c r="R70" s="559"/>
      <c r="S70" s="559"/>
      <c r="T70" s="559"/>
      <c r="U70" s="559"/>
      <c r="V70" s="559"/>
      <c r="W70" s="559"/>
      <c r="X70" s="559"/>
      <c r="Y70" s="559"/>
      <c r="Z70" s="559"/>
      <c r="AA70" s="559"/>
      <c r="AB70" s="559"/>
      <c r="AC70" s="559"/>
      <c r="AD70" s="559"/>
      <c r="AE70" s="559"/>
      <c r="AF70" s="93"/>
    </row>
    <row r="71" spans="1:32" ht="12.75" customHeight="1">
      <c r="A71" s="592"/>
      <c r="B71" s="635" t="s">
        <v>74</v>
      </c>
      <c r="C71" s="636"/>
      <c r="D71" s="636"/>
      <c r="E71" s="636"/>
      <c r="F71" s="636"/>
      <c r="G71" s="636"/>
      <c r="H71" s="636"/>
      <c r="I71" s="636"/>
      <c r="J71" s="636"/>
      <c r="K71" s="636"/>
      <c r="L71" s="636"/>
      <c r="M71" s="636"/>
      <c r="N71" s="636"/>
      <c r="O71" s="636"/>
      <c r="P71" s="636"/>
      <c r="Q71" s="636"/>
      <c r="R71" s="636"/>
      <c r="S71" s="636"/>
      <c r="T71" s="636"/>
      <c r="U71" s="636"/>
      <c r="V71" s="636"/>
      <c r="W71" s="636"/>
      <c r="X71" s="636"/>
      <c r="Y71" s="636"/>
      <c r="Z71" s="636"/>
      <c r="AA71" s="636"/>
      <c r="AB71" s="636"/>
      <c r="AC71" s="636"/>
      <c r="AD71" s="636"/>
      <c r="AE71" s="636"/>
      <c r="AF71" s="637"/>
    </row>
    <row r="72" spans="1:32" ht="12.75" customHeight="1" thickBot="1">
      <c r="A72" s="593"/>
      <c r="B72" s="638"/>
      <c r="C72" s="639"/>
      <c r="D72" s="639"/>
      <c r="E72" s="639"/>
      <c r="F72" s="639"/>
      <c r="G72" s="639"/>
      <c r="H72" s="639"/>
      <c r="I72" s="639"/>
      <c r="J72" s="639"/>
      <c r="K72" s="639"/>
      <c r="L72" s="639"/>
      <c r="M72" s="639"/>
      <c r="N72" s="639"/>
      <c r="O72" s="639"/>
      <c r="P72" s="639"/>
      <c r="Q72" s="639"/>
      <c r="R72" s="639"/>
      <c r="S72" s="639"/>
      <c r="T72" s="639"/>
      <c r="U72" s="639"/>
      <c r="V72" s="639"/>
      <c r="W72" s="639"/>
      <c r="X72" s="639"/>
      <c r="Y72" s="639"/>
      <c r="Z72" s="639"/>
      <c r="AA72" s="639"/>
      <c r="AB72" s="639"/>
      <c r="AC72" s="639"/>
      <c r="AD72" s="639"/>
      <c r="AE72" s="639"/>
      <c r="AF72" s="640"/>
    </row>
    <row r="73" spans="1:32" ht="12.75" customHeight="1">
      <c r="A73" s="593"/>
      <c r="B73" s="629" t="s">
        <v>144</v>
      </c>
      <c r="C73" s="630"/>
      <c r="D73" s="630"/>
      <c r="E73" s="630"/>
      <c r="F73" s="630"/>
      <c r="G73" s="630"/>
      <c r="H73" s="630"/>
      <c r="I73" s="630"/>
      <c r="J73" s="630"/>
      <c r="K73" s="630"/>
      <c r="L73" s="630"/>
      <c r="M73" s="630"/>
      <c r="N73" s="630"/>
      <c r="O73" s="630"/>
      <c r="P73" s="630"/>
      <c r="Q73" s="630"/>
      <c r="R73" s="630"/>
      <c r="S73" s="630"/>
      <c r="T73" s="630"/>
      <c r="U73" s="630"/>
      <c r="V73" s="630"/>
      <c r="W73" s="630"/>
      <c r="X73" s="630"/>
      <c r="Y73" s="630"/>
      <c r="Z73" s="630"/>
      <c r="AA73" s="630"/>
      <c r="AB73" s="630"/>
      <c r="AC73" s="630"/>
      <c r="AD73" s="630"/>
      <c r="AE73" s="630"/>
      <c r="AF73" s="631"/>
    </row>
    <row r="74" spans="1:32" ht="12.75" customHeight="1" thickBot="1">
      <c r="A74" s="593"/>
      <c r="B74" s="632"/>
      <c r="C74" s="633"/>
      <c r="D74" s="633"/>
      <c r="E74" s="633"/>
      <c r="F74" s="633"/>
      <c r="G74" s="633"/>
      <c r="H74" s="633"/>
      <c r="I74" s="633"/>
      <c r="J74" s="633"/>
      <c r="K74" s="633"/>
      <c r="L74" s="633"/>
      <c r="M74" s="633"/>
      <c r="N74" s="633"/>
      <c r="O74" s="633"/>
      <c r="P74" s="633"/>
      <c r="Q74" s="633"/>
      <c r="R74" s="633"/>
      <c r="S74" s="633"/>
      <c r="T74" s="633"/>
      <c r="U74" s="633"/>
      <c r="V74" s="633"/>
      <c r="W74" s="633"/>
      <c r="X74" s="633"/>
      <c r="Y74" s="633"/>
      <c r="Z74" s="633"/>
      <c r="AA74" s="633"/>
      <c r="AB74" s="633"/>
      <c r="AC74" s="633"/>
      <c r="AD74" s="633"/>
      <c r="AE74" s="633"/>
      <c r="AF74" s="634"/>
    </row>
    <row r="75" spans="1:32" ht="12.75" customHeight="1">
      <c r="A75" s="593"/>
      <c r="B75" s="630">
        <f ca="1">TODAY()</f>
        <v>42505</v>
      </c>
      <c r="C75" s="630"/>
      <c r="D75" s="630"/>
      <c r="E75" s="630"/>
      <c r="F75" s="630"/>
      <c r="G75" s="630"/>
      <c r="H75" s="630"/>
      <c r="I75" s="630"/>
      <c r="J75" s="630"/>
      <c r="K75" s="630"/>
      <c r="L75" s="630"/>
      <c r="M75" s="630"/>
      <c r="N75" s="630"/>
      <c r="O75" s="630"/>
      <c r="P75" s="630"/>
      <c r="Q75" s="631"/>
      <c r="R75" s="614" t="s">
        <v>149</v>
      </c>
      <c r="S75" s="615"/>
      <c r="T75" s="615"/>
      <c r="U75" s="615"/>
      <c r="V75" s="615"/>
      <c r="W75" s="615"/>
      <c r="X75" s="615"/>
      <c r="Y75" s="615"/>
      <c r="Z75" s="615"/>
      <c r="AA75" s="615"/>
      <c r="AB75" s="615"/>
      <c r="AC75" s="615"/>
      <c r="AD75" s="615"/>
      <c r="AE75" s="615"/>
      <c r="AF75" s="616"/>
    </row>
    <row r="76" spans="1:32" ht="12.75" customHeight="1" thickBot="1">
      <c r="A76" s="594"/>
      <c r="B76" s="633"/>
      <c r="C76" s="633"/>
      <c r="D76" s="633"/>
      <c r="E76" s="633"/>
      <c r="F76" s="633"/>
      <c r="G76" s="633"/>
      <c r="H76" s="633"/>
      <c r="I76" s="633"/>
      <c r="J76" s="633"/>
      <c r="K76" s="633"/>
      <c r="L76" s="633"/>
      <c r="M76" s="633"/>
      <c r="N76" s="633"/>
      <c r="O76" s="633"/>
      <c r="P76" s="633"/>
      <c r="Q76" s="634"/>
      <c r="R76" s="617"/>
      <c r="S76" s="618"/>
      <c r="T76" s="618"/>
      <c r="U76" s="618"/>
      <c r="V76" s="618"/>
      <c r="W76" s="618"/>
      <c r="X76" s="618"/>
      <c r="Y76" s="618"/>
      <c r="Z76" s="618"/>
      <c r="AA76" s="618"/>
      <c r="AB76" s="618"/>
      <c r="AC76" s="618"/>
      <c r="AD76" s="618"/>
      <c r="AE76" s="618"/>
      <c r="AF76" s="619"/>
    </row>
    <row r="77" spans="1:32" ht="12.75" customHeight="1">
      <c r="A77" s="592" t="s">
        <v>68</v>
      </c>
      <c r="B77" s="614" t="str">
        <f>Sorsolás!D7</f>
        <v>BUGÁNÉ FENYVESI LÍVIA</v>
      </c>
      <c r="C77" s="615"/>
      <c r="D77" s="615"/>
      <c r="E77" s="615"/>
      <c r="F77" s="615"/>
      <c r="G77" s="615"/>
      <c r="H77" s="615"/>
      <c r="I77" s="615"/>
      <c r="J77" s="615"/>
      <c r="K77" s="615"/>
      <c r="L77" s="615"/>
      <c r="M77" s="615"/>
      <c r="N77" s="615"/>
      <c r="O77" s="615"/>
      <c r="P77" s="615"/>
      <c r="Q77" s="616"/>
      <c r="R77" s="602" t="s">
        <v>70</v>
      </c>
      <c r="S77" s="620"/>
      <c r="T77" s="621"/>
      <c r="U77" s="641" t="str">
        <f>Sorsolás!D9</f>
        <v>D9</v>
      </c>
      <c r="V77" s="642"/>
      <c r="W77" s="642"/>
      <c r="X77" s="642"/>
      <c r="Y77" s="642"/>
      <c r="Z77" s="642"/>
      <c r="AA77" s="642"/>
      <c r="AB77" s="642"/>
      <c r="AC77" s="642"/>
      <c r="AD77" s="642"/>
      <c r="AE77" s="642"/>
      <c r="AF77" s="643"/>
    </row>
    <row r="78" spans="1:32" ht="12.75" customHeight="1" thickBot="1">
      <c r="A78" s="594"/>
      <c r="B78" s="617"/>
      <c r="C78" s="618"/>
      <c r="D78" s="618"/>
      <c r="E78" s="618"/>
      <c r="F78" s="618"/>
      <c r="G78" s="618"/>
      <c r="H78" s="618"/>
      <c r="I78" s="618"/>
      <c r="J78" s="618"/>
      <c r="K78" s="618"/>
      <c r="L78" s="618"/>
      <c r="M78" s="618"/>
      <c r="N78" s="618"/>
      <c r="O78" s="618"/>
      <c r="P78" s="618"/>
      <c r="Q78" s="619"/>
      <c r="R78" s="622"/>
      <c r="S78" s="623"/>
      <c r="T78" s="624"/>
      <c r="U78" s="644"/>
      <c r="V78" s="645"/>
      <c r="W78" s="645"/>
      <c r="X78" s="645"/>
      <c r="Y78" s="645"/>
      <c r="Z78" s="645"/>
      <c r="AA78" s="645"/>
      <c r="AB78" s="645"/>
      <c r="AC78" s="645"/>
      <c r="AD78" s="645"/>
      <c r="AE78" s="645"/>
      <c r="AF78" s="646"/>
    </row>
    <row r="79" spans="1:32" ht="12.75" customHeight="1">
      <c r="A79" s="592" t="s">
        <v>71</v>
      </c>
      <c r="B79" s="614" t="str">
        <f>Sorsolás!D8</f>
        <v>RÁKOSHEGYI VSE</v>
      </c>
      <c r="C79" s="615"/>
      <c r="D79" s="615"/>
      <c r="E79" s="615"/>
      <c r="F79" s="615"/>
      <c r="G79" s="615"/>
      <c r="H79" s="615"/>
      <c r="I79" s="615"/>
      <c r="J79" s="615"/>
      <c r="K79" s="615"/>
      <c r="L79" s="615"/>
      <c r="M79" s="615"/>
      <c r="N79" s="615"/>
      <c r="O79" s="615"/>
      <c r="P79" s="615"/>
      <c r="Q79" s="616"/>
      <c r="R79" s="542" t="s">
        <v>69</v>
      </c>
      <c r="S79" s="625"/>
      <c r="T79" s="626"/>
      <c r="U79" s="647" t="str">
        <f>Sorsolás!D10</f>
        <v>D10</v>
      </c>
      <c r="V79" s="648"/>
      <c r="W79" s="648"/>
      <c r="X79" s="648"/>
      <c r="Y79" s="648"/>
      <c r="Z79" s="648"/>
      <c r="AA79" s="648"/>
      <c r="AB79" s="648"/>
      <c r="AC79" s="648"/>
      <c r="AD79" s="648"/>
      <c r="AE79" s="648"/>
      <c r="AF79" s="649"/>
    </row>
    <row r="80" spans="1:32" ht="12.75" customHeight="1" thickBot="1">
      <c r="A80" s="594"/>
      <c r="B80" s="617"/>
      <c r="C80" s="618"/>
      <c r="D80" s="618"/>
      <c r="E80" s="618"/>
      <c r="F80" s="618"/>
      <c r="G80" s="618"/>
      <c r="H80" s="618"/>
      <c r="I80" s="618"/>
      <c r="J80" s="618"/>
      <c r="K80" s="618"/>
      <c r="L80" s="618"/>
      <c r="M80" s="618"/>
      <c r="N80" s="618"/>
      <c r="O80" s="618"/>
      <c r="P80" s="618"/>
      <c r="Q80" s="619"/>
      <c r="R80" s="622"/>
      <c r="S80" s="623"/>
      <c r="T80" s="624"/>
      <c r="U80" s="650"/>
      <c r="V80" s="651"/>
      <c r="W80" s="651"/>
      <c r="X80" s="651"/>
      <c r="Y80" s="651"/>
      <c r="Z80" s="651"/>
      <c r="AA80" s="651"/>
      <c r="AB80" s="651"/>
      <c r="AC80" s="651"/>
      <c r="AD80" s="651"/>
      <c r="AE80" s="651"/>
      <c r="AF80" s="652"/>
    </row>
    <row r="81" spans="1:32" ht="12.75" customHeight="1" thickBot="1">
      <c r="A81" s="226" t="s">
        <v>62</v>
      </c>
      <c r="B81" s="627"/>
      <c r="C81" s="559"/>
      <c r="D81" s="559"/>
      <c r="E81" s="559"/>
      <c r="F81" s="559"/>
      <c r="G81" s="559"/>
      <c r="H81" s="559"/>
      <c r="I81" s="559"/>
      <c r="J81" s="559"/>
      <c r="K81" s="559"/>
      <c r="L81" s="559"/>
      <c r="M81" s="559"/>
      <c r="N81" s="559"/>
      <c r="O81" s="559"/>
      <c r="P81" s="559"/>
      <c r="Q81" s="628"/>
      <c r="R81" s="550" t="s">
        <v>63</v>
      </c>
      <c r="S81" s="556"/>
      <c r="T81" s="551"/>
      <c r="U81" s="550" t="s">
        <v>64</v>
      </c>
      <c r="V81" s="556"/>
      <c r="W81" s="551"/>
      <c r="X81" s="550" t="s">
        <v>65</v>
      </c>
      <c r="Y81" s="556"/>
      <c r="Z81" s="551"/>
      <c r="AA81" s="627" t="s">
        <v>66</v>
      </c>
      <c r="AB81" s="628"/>
      <c r="AC81" s="550" t="s">
        <v>67</v>
      </c>
      <c r="AD81" s="556"/>
      <c r="AE81" s="556"/>
      <c r="AF81" s="551"/>
    </row>
    <row r="82" spans="1:32" ht="15" customHeight="1" thickBot="1">
      <c r="A82" s="560">
        <v>5</v>
      </c>
      <c r="B82" s="175" t="s">
        <v>80</v>
      </c>
      <c r="C82" s="176">
        <v>1</v>
      </c>
      <c r="D82" s="177">
        <v>2</v>
      </c>
      <c r="E82" s="177">
        <v>3</v>
      </c>
      <c r="F82" s="177">
        <v>4</v>
      </c>
      <c r="G82" s="177">
        <v>5</v>
      </c>
      <c r="H82" s="177">
        <v>6</v>
      </c>
      <c r="I82" s="177">
        <v>7</v>
      </c>
      <c r="J82" s="177">
        <v>8</v>
      </c>
      <c r="K82" s="177">
        <v>9</v>
      </c>
      <c r="L82" s="177">
        <v>10</v>
      </c>
      <c r="M82" s="177">
        <v>11</v>
      </c>
      <c r="N82" s="177">
        <v>12</v>
      </c>
      <c r="O82" s="177">
        <v>13</v>
      </c>
      <c r="P82" s="177">
        <v>14</v>
      </c>
      <c r="Q82" s="207">
        <v>15</v>
      </c>
      <c r="R82" s="563"/>
      <c r="S82" s="565"/>
      <c r="T82" s="609"/>
      <c r="U82" s="569"/>
      <c r="V82" s="570"/>
      <c r="W82" s="571"/>
      <c r="X82" s="475" t="s">
        <v>81</v>
      </c>
      <c r="Y82" s="476"/>
      <c r="Z82" s="477"/>
      <c r="AA82" s="475"/>
      <c r="AB82" s="477"/>
      <c r="AC82" s="542"/>
      <c r="AD82" s="543"/>
      <c r="AE82" s="543"/>
      <c r="AF82" s="544"/>
    </row>
    <row r="83" spans="1:32" ht="15" customHeight="1" thickBot="1">
      <c r="A83" s="561"/>
      <c r="B83" s="180" t="s">
        <v>63</v>
      </c>
      <c r="C83" s="208"/>
      <c r="D83" s="209"/>
      <c r="E83" s="209"/>
      <c r="F83" s="209"/>
      <c r="G83" s="210"/>
      <c r="H83" s="210"/>
      <c r="I83" s="210"/>
      <c r="J83" s="210"/>
      <c r="K83" s="210"/>
      <c r="L83" s="210"/>
      <c r="M83" s="210"/>
      <c r="N83" s="210"/>
      <c r="O83" s="210"/>
      <c r="P83" s="210"/>
      <c r="Q83" s="211"/>
      <c r="R83" s="564"/>
      <c r="S83" s="566"/>
      <c r="T83" s="610"/>
      <c r="U83" s="572"/>
      <c r="V83" s="573"/>
      <c r="W83" s="574"/>
      <c r="X83" s="590"/>
      <c r="Y83" s="595"/>
      <c r="Z83" s="591"/>
      <c r="AA83" s="590"/>
      <c r="AB83" s="591"/>
      <c r="AC83" s="602"/>
      <c r="AD83" s="603"/>
      <c r="AE83" s="603"/>
      <c r="AF83" s="604"/>
    </row>
    <row r="84" spans="1:32" ht="15" customHeight="1" thickBot="1">
      <c r="A84" s="561"/>
      <c r="B84" s="175" t="s">
        <v>80</v>
      </c>
      <c r="C84" s="190">
        <v>16</v>
      </c>
      <c r="D84" s="191">
        <v>17</v>
      </c>
      <c r="E84" s="191">
        <v>18</v>
      </c>
      <c r="F84" s="191">
        <v>19</v>
      </c>
      <c r="G84" s="192">
        <v>20</v>
      </c>
      <c r="H84" s="192">
        <v>21</v>
      </c>
      <c r="I84" s="192">
        <v>22</v>
      </c>
      <c r="J84" s="192">
        <v>23</v>
      </c>
      <c r="K84" s="192">
        <v>24</v>
      </c>
      <c r="L84" s="192">
        <v>25</v>
      </c>
      <c r="M84" s="192">
        <v>26</v>
      </c>
      <c r="N84" s="192">
        <v>27</v>
      </c>
      <c r="O84" s="192">
        <v>28</v>
      </c>
      <c r="P84" s="192">
        <v>29</v>
      </c>
      <c r="Q84" s="224">
        <v>30</v>
      </c>
      <c r="R84" s="569"/>
      <c r="S84" s="570"/>
      <c r="T84" s="571"/>
      <c r="U84" s="575"/>
      <c r="V84" s="576"/>
      <c r="W84" s="577"/>
      <c r="X84" s="478"/>
      <c r="Y84" s="479"/>
      <c r="Z84" s="480"/>
      <c r="AA84" s="590"/>
      <c r="AB84" s="591"/>
      <c r="AC84" s="537"/>
      <c r="AD84" s="545"/>
      <c r="AE84" s="545"/>
      <c r="AF84" s="546"/>
    </row>
    <row r="85" spans="1:32" ht="15" customHeight="1">
      <c r="A85" s="561"/>
      <c r="B85" s="578" t="s">
        <v>64</v>
      </c>
      <c r="C85" s="212"/>
      <c r="D85" s="213"/>
      <c r="E85" s="213"/>
      <c r="F85" s="213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5"/>
      <c r="R85" s="572"/>
      <c r="S85" s="573"/>
      <c r="T85" s="574"/>
      <c r="U85" s="611"/>
      <c r="V85" s="612"/>
      <c r="W85" s="613"/>
      <c r="X85" s="580"/>
      <c r="Y85" s="582"/>
      <c r="Z85" s="584"/>
      <c r="AA85" s="590"/>
      <c r="AB85" s="591"/>
      <c r="AC85" s="586" t="s">
        <v>82</v>
      </c>
      <c r="AD85" s="588"/>
      <c r="AE85" s="607"/>
      <c r="AF85" s="605"/>
    </row>
    <row r="86" spans="1:32" ht="15" customHeight="1" thickBot="1">
      <c r="A86" s="562"/>
      <c r="B86" s="579"/>
      <c r="C86" s="193"/>
      <c r="D86" s="194"/>
      <c r="E86" s="194"/>
      <c r="F86" s="194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225"/>
      <c r="R86" s="575"/>
      <c r="S86" s="576"/>
      <c r="T86" s="577"/>
      <c r="U86" s="564"/>
      <c r="V86" s="566"/>
      <c r="W86" s="568"/>
      <c r="X86" s="581"/>
      <c r="Y86" s="583"/>
      <c r="Z86" s="585"/>
      <c r="AA86" s="478"/>
      <c r="AB86" s="480"/>
      <c r="AC86" s="587"/>
      <c r="AD86" s="589"/>
      <c r="AE86" s="608"/>
      <c r="AF86" s="606"/>
    </row>
    <row r="87" spans="1:32" ht="15" customHeight="1" thickBot="1">
      <c r="A87" s="560">
        <v>6</v>
      </c>
      <c r="B87" s="175" t="s">
        <v>80</v>
      </c>
      <c r="C87" s="176">
        <v>31</v>
      </c>
      <c r="D87" s="177">
        <v>32</v>
      </c>
      <c r="E87" s="177">
        <v>33</v>
      </c>
      <c r="F87" s="177">
        <v>34</v>
      </c>
      <c r="G87" s="177">
        <v>35</v>
      </c>
      <c r="H87" s="177">
        <v>36</v>
      </c>
      <c r="I87" s="177">
        <v>37</v>
      </c>
      <c r="J87" s="177">
        <v>38</v>
      </c>
      <c r="K87" s="177">
        <v>39</v>
      </c>
      <c r="L87" s="177">
        <v>40</v>
      </c>
      <c r="M87" s="177">
        <v>41</v>
      </c>
      <c r="N87" s="177">
        <v>42</v>
      </c>
      <c r="O87" s="177">
        <v>43</v>
      </c>
      <c r="P87" s="177">
        <v>44</v>
      </c>
      <c r="Q87" s="216">
        <v>45</v>
      </c>
      <c r="R87" s="563"/>
      <c r="S87" s="565"/>
      <c r="T87" s="567"/>
      <c r="U87" s="569"/>
      <c r="V87" s="570"/>
      <c r="W87" s="571"/>
      <c r="X87" s="475" t="s">
        <v>81</v>
      </c>
      <c r="Y87" s="476"/>
      <c r="Z87" s="477"/>
      <c r="AA87" s="475"/>
      <c r="AB87" s="477"/>
      <c r="AC87" s="542"/>
      <c r="AD87" s="543"/>
      <c r="AE87" s="543"/>
      <c r="AF87" s="544"/>
    </row>
    <row r="88" spans="1:32" ht="15" customHeight="1" thickBot="1">
      <c r="A88" s="561"/>
      <c r="B88" s="180" t="s">
        <v>63</v>
      </c>
      <c r="C88" s="208"/>
      <c r="D88" s="209"/>
      <c r="E88" s="209"/>
      <c r="F88" s="209"/>
      <c r="G88" s="210"/>
      <c r="H88" s="210"/>
      <c r="I88" s="210"/>
      <c r="J88" s="210"/>
      <c r="K88" s="210"/>
      <c r="L88" s="210"/>
      <c r="M88" s="210"/>
      <c r="N88" s="210"/>
      <c r="O88" s="210"/>
      <c r="P88" s="210"/>
      <c r="Q88" s="217"/>
      <c r="R88" s="564"/>
      <c r="S88" s="566"/>
      <c r="T88" s="568"/>
      <c r="U88" s="572"/>
      <c r="V88" s="573"/>
      <c r="W88" s="574"/>
      <c r="X88" s="590"/>
      <c r="Y88" s="595"/>
      <c r="Z88" s="591"/>
      <c r="AA88" s="590"/>
      <c r="AB88" s="591"/>
      <c r="AC88" s="602"/>
      <c r="AD88" s="603"/>
      <c r="AE88" s="603"/>
      <c r="AF88" s="604"/>
    </row>
    <row r="89" spans="1:32" ht="15" customHeight="1" thickBot="1">
      <c r="A89" s="561"/>
      <c r="B89" s="175" t="s">
        <v>80</v>
      </c>
      <c r="C89" s="190">
        <v>46</v>
      </c>
      <c r="D89" s="191">
        <v>47</v>
      </c>
      <c r="E89" s="191">
        <v>48</v>
      </c>
      <c r="F89" s="191">
        <v>49</v>
      </c>
      <c r="G89" s="192">
        <v>50</v>
      </c>
      <c r="H89" s="192">
        <v>51</v>
      </c>
      <c r="I89" s="192">
        <v>52</v>
      </c>
      <c r="J89" s="192">
        <v>53</v>
      </c>
      <c r="K89" s="192">
        <v>54</v>
      </c>
      <c r="L89" s="192">
        <v>55</v>
      </c>
      <c r="M89" s="192">
        <v>56</v>
      </c>
      <c r="N89" s="192">
        <v>57</v>
      </c>
      <c r="O89" s="192">
        <v>58</v>
      </c>
      <c r="P89" s="192">
        <v>59</v>
      </c>
      <c r="Q89" s="224">
        <v>60</v>
      </c>
      <c r="R89" s="596"/>
      <c r="S89" s="597"/>
      <c r="T89" s="598"/>
      <c r="U89" s="575"/>
      <c r="V89" s="576"/>
      <c r="W89" s="577"/>
      <c r="X89" s="478"/>
      <c r="Y89" s="479"/>
      <c r="Z89" s="480"/>
      <c r="AA89" s="590"/>
      <c r="AB89" s="591"/>
      <c r="AC89" s="537"/>
      <c r="AD89" s="545"/>
      <c r="AE89" s="545"/>
      <c r="AF89" s="546"/>
    </row>
    <row r="90" spans="1:32" ht="15" customHeight="1">
      <c r="A90" s="561"/>
      <c r="B90" s="578" t="s">
        <v>64</v>
      </c>
      <c r="C90" s="212"/>
      <c r="D90" s="213"/>
      <c r="E90" s="213"/>
      <c r="F90" s="213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5"/>
      <c r="R90" s="596"/>
      <c r="S90" s="597"/>
      <c r="T90" s="598"/>
      <c r="U90" s="563"/>
      <c r="V90" s="565"/>
      <c r="W90" s="567"/>
      <c r="X90" s="580"/>
      <c r="Y90" s="582"/>
      <c r="Z90" s="584"/>
      <c r="AA90" s="590"/>
      <c r="AB90" s="591"/>
      <c r="AC90" s="586" t="s">
        <v>83</v>
      </c>
      <c r="AD90" s="588"/>
      <c r="AE90" s="607"/>
      <c r="AF90" s="605"/>
    </row>
    <row r="91" spans="1:32" ht="15" customHeight="1" thickBot="1">
      <c r="A91" s="562"/>
      <c r="B91" s="579"/>
      <c r="C91" s="193"/>
      <c r="D91" s="194"/>
      <c r="E91" s="194"/>
      <c r="F91" s="194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225"/>
      <c r="R91" s="599"/>
      <c r="S91" s="600"/>
      <c r="T91" s="601"/>
      <c r="U91" s="564"/>
      <c r="V91" s="566"/>
      <c r="W91" s="568"/>
      <c r="X91" s="581"/>
      <c r="Y91" s="583"/>
      <c r="Z91" s="585"/>
      <c r="AA91" s="478"/>
      <c r="AB91" s="480"/>
      <c r="AC91" s="587"/>
      <c r="AD91" s="589"/>
      <c r="AE91" s="608"/>
      <c r="AF91" s="606"/>
    </row>
    <row r="92" spans="1:32" ht="15" customHeight="1" thickBot="1">
      <c r="A92" s="560">
        <v>4</v>
      </c>
      <c r="B92" s="175" t="s">
        <v>80</v>
      </c>
      <c r="C92" s="176">
        <v>61</v>
      </c>
      <c r="D92" s="177">
        <v>62</v>
      </c>
      <c r="E92" s="177">
        <v>63</v>
      </c>
      <c r="F92" s="177">
        <v>64</v>
      </c>
      <c r="G92" s="177">
        <v>65</v>
      </c>
      <c r="H92" s="177">
        <v>66</v>
      </c>
      <c r="I92" s="177">
        <v>67</v>
      </c>
      <c r="J92" s="177">
        <v>68</v>
      </c>
      <c r="K92" s="177">
        <v>69</v>
      </c>
      <c r="L92" s="177">
        <v>70</v>
      </c>
      <c r="M92" s="177">
        <v>71</v>
      </c>
      <c r="N92" s="177">
        <v>72</v>
      </c>
      <c r="O92" s="177">
        <v>73</v>
      </c>
      <c r="P92" s="177">
        <v>74</v>
      </c>
      <c r="Q92" s="216">
        <v>75</v>
      </c>
      <c r="R92" s="563"/>
      <c r="S92" s="565"/>
      <c r="T92" s="567"/>
      <c r="U92" s="569"/>
      <c r="V92" s="570"/>
      <c r="W92" s="571"/>
      <c r="X92" s="475" t="s">
        <v>81</v>
      </c>
      <c r="Y92" s="476"/>
      <c r="Z92" s="477"/>
      <c r="AA92" s="475"/>
      <c r="AB92" s="477"/>
      <c r="AC92" s="542"/>
      <c r="AD92" s="543"/>
      <c r="AE92" s="543"/>
      <c r="AF92" s="544"/>
    </row>
    <row r="93" spans="1:32" ht="15" customHeight="1" thickBot="1">
      <c r="A93" s="561"/>
      <c r="B93" s="180" t="s">
        <v>63</v>
      </c>
      <c r="C93" s="208"/>
      <c r="D93" s="209"/>
      <c r="E93" s="209"/>
      <c r="F93" s="209"/>
      <c r="G93" s="210"/>
      <c r="H93" s="210"/>
      <c r="I93" s="210"/>
      <c r="J93" s="210"/>
      <c r="K93" s="210"/>
      <c r="L93" s="210"/>
      <c r="M93" s="210"/>
      <c r="N93" s="210"/>
      <c r="O93" s="210"/>
      <c r="P93" s="210"/>
      <c r="Q93" s="217"/>
      <c r="R93" s="564"/>
      <c r="S93" s="566"/>
      <c r="T93" s="568"/>
      <c r="U93" s="572"/>
      <c r="V93" s="573"/>
      <c r="W93" s="574"/>
      <c r="X93" s="590"/>
      <c r="Y93" s="595"/>
      <c r="Z93" s="591"/>
      <c r="AA93" s="590"/>
      <c r="AB93" s="591"/>
      <c r="AC93" s="602"/>
      <c r="AD93" s="603"/>
      <c r="AE93" s="603"/>
      <c r="AF93" s="604"/>
    </row>
    <row r="94" spans="1:32" ht="15" customHeight="1" thickBot="1">
      <c r="A94" s="561"/>
      <c r="B94" s="175" t="s">
        <v>80</v>
      </c>
      <c r="C94" s="190">
        <v>76</v>
      </c>
      <c r="D94" s="191">
        <v>77</v>
      </c>
      <c r="E94" s="191">
        <v>78</v>
      </c>
      <c r="F94" s="191">
        <v>79</v>
      </c>
      <c r="G94" s="192">
        <v>80</v>
      </c>
      <c r="H94" s="192">
        <v>81</v>
      </c>
      <c r="I94" s="192">
        <v>82</v>
      </c>
      <c r="J94" s="192">
        <v>83</v>
      </c>
      <c r="K94" s="192">
        <v>84</v>
      </c>
      <c r="L94" s="192">
        <v>85</v>
      </c>
      <c r="M94" s="192">
        <v>86</v>
      </c>
      <c r="N94" s="192">
        <v>87</v>
      </c>
      <c r="O94" s="192">
        <v>88</v>
      </c>
      <c r="P94" s="192">
        <v>89</v>
      </c>
      <c r="Q94" s="224">
        <v>90</v>
      </c>
      <c r="R94" s="596"/>
      <c r="S94" s="597"/>
      <c r="T94" s="598"/>
      <c r="U94" s="575"/>
      <c r="V94" s="576"/>
      <c r="W94" s="577"/>
      <c r="X94" s="478"/>
      <c r="Y94" s="479"/>
      <c r="Z94" s="480"/>
      <c r="AA94" s="590"/>
      <c r="AB94" s="591"/>
      <c r="AC94" s="537"/>
      <c r="AD94" s="545"/>
      <c r="AE94" s="545"/>
      <c r="AF94" s="546"/>
    </row>
    <row r="95" spans="1:32" ht="15" customHeight="1">
      <c r="A95" s="561"/>
      <c r="B95" s="578" t="s">
        <v>64</v>
      </c>
      <c r="C95" s="212"/>
      <c r="D95" s="213"/>
      <c r="E95" s="213"/>
      <c r="F95" s="213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5"/>
      <c r="R95" s="596"/>
      <c r="S95" s="597"/>
      <c r="T95" s="598"/>
      <c r="U95" s="563"/>
      <c r="V95" s="565"/>
      <c r="W95" s="567"/>
      <c r="X95" s="580"/>
      <c r="Y95" s="582"/>
      <c r="Z95" s="584"/>
      <c r="AA95" s="590"/>
      <c r="AB95" s="591"/>
      <c r="AC95" s="586" t="s">
        <v>84</v>
      </c>
      <c r="AD95" s="588"/>
      <c r="AE95" s="607"/>
      <c r="AF95" s="605"/>
    </row>
    <row r="96" spans="1:32" ht="15" customHeight="1" thickBot="1">
      <c r="A96" s="562"/>
      <c r="B96" s="579"/>
      <c r="C96" s="193"/>
      <c r="D96" s="194"/>
      <c r="E96" s="194"/>
      <c r="F96" s="194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225"/>
      <c r="R96" s="599"/>
      <c r="S96" s="600"/>
      <c r="T96" s="601"/>
      <c r="U96" s="564"/>
      <c r="V96" s="566"/>
      <c r="W96" s="568"/>
      <c r="X96" s="581"/>
      <c r="Y96" s="583"/>
      <c r="Z96" s="585"/>
      <c r="AA96" s="478"/>
      <c r="AB96" s="480"/>
      <c r="AC96" s="587"/>
      <c r="AD96" s="589"/>
      <c r="AE96" s="608"/>
      <c r="AF96" s="606"/>
    </row>
    <row r="97" spans="1:32" ht="15" customHeight="1" thickBot="1">
      <c r="A97" s="560">
        <v>3</v>
      </c>
      <c r="B97" s="175" t="s">
        <v>80</v>
      </c>
      <c r="C97" s="176">
        <v>91</v>
      </c>
      <c r="D97" s="177">
        <v>92</v>
      </c>
      <c r="E97" s="177">
        <v>93</v>
      </c>
      <c r="F97" s="177">
        <v>94</v>
      </c>
      <c r="G97" s="177">
        <v>95</v>
      </c>
      <c r="H97" s="177">
        <v>96</v>
      </c>
      <c r="I97" s="177">
        <v>97</v>
      </c>
      <c r="J97" s="177">
        <v>98</v>
      </c>
      <c r="K97" s="177">
        <v>99</v>
      </c>
      <c r="L97" s="177">
        <v>100</v>
      </c>
      <c r="M97" s="177">
        <v>101</v>
      </c>
      <c r="N97" s="177">
        <v>102</v>
      </c>
      <c r="O97" s="177">
        <v>103</v>
      </c>
      <c r="P97" s="177">
        <v>104</v>
      </c>
      <c r="Q97" s="216">
        <v>105</v>
      </c>
      <c r="R97" s="563"/>
      <c r="S97" s="565"/>
      <c r="T97" s="567"/>
      <c r="U97" s="569"/>
      <c r="V97" s="570"/>
      <c r="W97" s="571"/>
      <c r="X97" s="475" t="s">
        <v>81</v>
      </c>
      <c r="Y97" s="476"/>
      <c r="Z97" s="477"/>
      <c r="AA97" s="475"/>
      <c r="AB97" s="477"/>
      <c r="AC97" s="542"/>
      <c r="AD97" s="543"/>
      <c r="AE97" s="543"/>
      <c r="AF97" s="544"/>
    </row>
    <row r="98" spans="1:32" ht="15" customHeight="1" thickBot="1">
      <c r="A98" s="561"/>
      <c r="B98" s="180" t="s">
        <v>63</v>
      </c>
      <c r="C98" s="208"/>
      <c r="D98" s="209"/>
      <c r="E98" s="209"/>
      <c r="F98" s="209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7"/>
      <c r="R98" s="564"/>
      <c r="S98" s="566"/>
      <c r="T98" s="568"/>
      <c r="U98" s="572"/>
      <c r="V98" s="573"/>
      <c r="W98" s="574"/>
      <c r="X98" s="590"/>
      <c r="Y98" s="595"/>
      <c r="Z98" s="591"/>
      <c r="AA98" s="590"/>
      <c r="AB98" s="591"/>
      <c r="AC98" s="602"/>
      <c r="AD98" s="603"/>
      <c r="AE98" s="603"/>
      <c r="AF98" s="604"/>
    </row>
    <row r="99" spans="1:32" ht="15" customHeight="1" thickBot="1">
      <c r="A99" s="561"/>
      <c r="B99" s="175" t="s">
        <v>80</v>
      </c>
      <c r="C99" s="190">
        <v>106</v>
      </c>
      <c r="D99" s="191">
        <v>107</v>
      </c>
      <c r="E99" s="191">
        <v>108</v>
      </c>
      <c r="F99" s="191">
        <v>109</v>
      </c>
      <c r="G99" s="192">
        <v>110</v>
      </c>
      <c r="H99" s="192">
        <v>111</v>
      </c>
      <c r="I99" s="192">
        <v>112</v>
      </c>
      <c r="J99" s="192">
        <v>113</v>
      </c>
      <c r="K99" s="192">
        <v>114</v>
      </c>
      <c r="L99" s="192">
        <v>115</v>
      </c>
      <c r="M99" s="192">
        <v>116</v>
      </c>
      <c r="N99" s="192">
        <v>117</v>
      </c>
      <c r="O99" s="192">
        <v>118</v>
      </c>
      <c r="P99" s="192">
        <v>119</v>
      </c>
      <c r="Q99" s="224">
        <v>120</v>
      </c>
      <c r="R99" s="596"/>
      <c r="S99" s="597"/>
      <c r="T99" s="598"/>
      <c r="U99" s="575"/>
      <c r="V99" s="576"/>
      <c r="W99" s="577"/>
      <c r="X99" s="478"/>
      <c r="Y99" s="479"/>
      <c r="Z99" s="480"/>
      <c r="AA99" s="590"/>
      <c r="AB99" s="591"/>
      <c r="AC99" s="537"/>
      <c r="AD99" s="545"/>
      <c r="AE99" s="545"/>
      <c r="AF99" s="546"/>
    </row>
    <row r="100" spans="1:32" ht="15" customHeight="1">
      <c r="A100" s="561"/>
      <c r="B100" s="578" t="s">
        <v>64</v>
      </c>
      <c r="C100" s="212"/>
      <c r="D100" s="213"/>
      <c r="E100" s="213"/>
      <c r="F100" s="213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5"/>
      <c r="R100" s="596"/>
      <c r="S100" s="597"/>
      <c r="T100" s="598"/>
      <c r="U100" s="563"/>
      <c r="V100" s="565"/>
      <c r="W100" s="567"/>
      <c r="X100" s="580"/>
      <c r="Y100" s="582"/>
      <c r="Z100" s="584"/>
      <c r="AA100" s="590"/>
      <c r="AB100" s="591"/>
      <c r="AC100" s="586" t="s">
        <v>85</v>
      </c>
      <c r="AD100" s="588"/>
      <c r="AE100" s="607"/>
      <c r="AF100" s="605"/>
    </row>
    <row r="101" spans="1:32" ht="15" customHeight="1" thickBot="1">
      <c r="A101" s="562"/>
      <c r="B101" s="579"/>
      <c r="C101" s="193"/>
      <c r="D101" s="194"/>
      <c r="E101" s="194"/>
      <c r="F101" s="194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225"/>
      <c r="R101" s="599"/>
      <c r="S101" s="600"/>
      <c r="T101" s="601"/>
      <c r="U101" s="564"/>
      <c r="V101" s="566"/>
      <c r="W101" s="568"/>
      <c r="X101" s="581"/>
      <c r="Y101" s="583"/>
      <c r="Z101" s="585"/>
      <c r="AA101" s="478"/>
      <c r="AB101" s="480"/>
      <c r="AC101" s="587"/>
      <c r="AD101" s="589"/>
      <c r="AE101" s="608"/>
      <c r="AF101" s="606"/>
    </row>
    <row r="102" spans="1:32" ht="15" customHeight="1">
      <c r="A102" s="542"/>
      <c r="B102" s="543"/>
      <c r="C102" s="543"/>
      <c r="D102" s="543"/>
      <c r="E102" s="543"/>
      <c r="F102" s="543"/>
      <c r="G102" s="544"/>
      <c r="H102" s="542"/>
      <c r="I102" s="543"/>
      <c r="J102" s="543"/>
      <c r="K102" s="543"/>
      <c r="L102" s="543"/>
      <c r="M102" s="543"/>
      <c r="N102" s="543"/>
      <c r="O102" s="543"/>
      <c r="P102" s="543"/>
      <c r="Q102" s="544"/>
      <c r="R102" s="437"/>
      <c r="S102" s="439"/>
      <c r="T102" s="441"/>
      <c r="U102" s="437"/>
      <c r="V102" s="439"/>
      <c r="W102" s="441"/>
      <c r="X102" s="437"/>
      <c r="Y102" s="439"/>
      <c r="Z102" s="441"/>
      <c r="AA102" s="550"/>
      <c r="AB102" s="551"/>
      <c r="AC102" s="550"/>
      <c r="AD102" s="556"/>
      <c r="AE102" s="556"/>
      <c r="AF102" s="551"/>
    </row>
    <row r="103" spans="1:32" ht="15" customHeight="1" thickBot="1">
      <c r="A103" s="537"/>
      <c r="B103" s="545"/>
      <c r="C103" s="545"/>
      <c r="D103" s="545"/>
      <c r="E103" s="545"/>
      <c r="F103" s="545"/>
      <c r="G103" s="546"/>
      <c r="H103" s="537"/>
      <c r="I103" s="545"/>
      <c r="J103" s="545"/>
      <c r="K103" s="545"/>
      <c r="L103" s="545"/>
      <c r="M103" s="545"/>
      <c r="N103" s="545"/>
      <c r="O103" s="545"/>
      <c r="P103" s="545"/>
      <c r="Q103" s="546"/>
      <c r="R103" s="549"/>
      <c r="S103" s="547"/>
      <c r="T103" s="548"/>
      <c r="U103" s="549"/>
      <c r="V103" s="547"/>
      <c r="W103" s="548"/>
      <c r="X103" s="549"/>
      <c r="Y103" s="547"/>
      <c r="Z103" s="548"/>
      <c r="AA103" s="552"/>
      <c r="AB103" s="553"/>
      <c r="AC103" s="552"/>
      <c r="AD103" s="557"/>
      <c r="AE103" s="557"/>
      <c r="AF103" s="553"/>
    </row>
    <row r="104" spans="1:32" ht="15" customHeight="1" thickBot="1">
      <c r="A104" s="537" t="s">
        <v>86</v>
      </c>
      <c r="B104" s="538"/>
      <c r="C104" s="538"/>
      <c r="D104" s="538"/>
      <c r="E104" s="538"/>
      <c r="F104" s="538"/>
      <c r="G104" s="539"/>
      <c r="H104" s="537" t="s">
        <v>87</v>
      </c>
      <c r="I104" s="540"/>
      <c r="J104" s="540"/>
      <c r="K104" s="540"/>
      <c r="L104" s="540"/>
      <c r="M104" s="540"/>
      <c r="N104" s="540"/>
      <c r="O104" s="540"/>
      <c r="P104" s="540"/>
      <c r="Q104" s="541"/>
      <c r="R104" s="438"/>
      <c r="S104" s="440"/>
      <c r="T104" s="442"/>
      <c r="U104" s="438"/>
      <c r="V104" s="440"/>
      <c r="W104" s="442"/>
      <c r="X104" s="438"/>
      <c r="Y104" s="440"/>
      <c r="Z104" s="442"/>
      <c r="AA104" s="554"/>
      <c r="AB104" s="555"/>
      <c r="AC104" s="554"/>
      <c r="AD104" s="558"/>
      <c r="AE104" s="558"/>
      <c r="AF104" s="555"/>
    </row>
    <row r="105" spans="1:32" ht="15" customHeight="1" thickBot="1">
      <c r="A105" s="559"/>
      <c r="B105" s="559"/>
      <c r="C105" s="559"/>
      <c r="D105" s="559"/>
      <c r="E105" s="559"/>
      <c r="F105" s="559"/>
      <c r="G105" s="559"/>
      <c r="H105" s="559"/>
      <c r="I105" s="559"/>
      <c r="J105" s="559"/>
      <c r="K105" s="559"/>
      <c r="L105" s="559"/>
      <c r="M105" s="559"/>
      <c r="N105" s="559"/>
      <c r="O105" s="559"/>
      <c r="P105" s="559"/>
      <c r="Q105" s="559"/>
      <c r="R105" s="559"/>
      <c r="S105" s="559"/>
      <c r="T105" s="559"/>
      <c r="U105" s="559"/>
      <c r="V105" s="559"/>
      <c r="W105" s="559"/>
      <c r="X105" s="559"/>
      <c r="Y105" s="559"/>
      <c r="Z105" s="559"/>
      <c r="AA105" s="559"/>
      <c r="AB105" s="559"/>
      <c r="AC105" s="559"/>
      <c r="AD105" s="559"/>
      <c r="AE105" s="559"/>
      <c r="AF105" s="93"/>
    </row>
    <row r="106" spans="1:32" ht="12.75" customHeight="1">
      <c r="A106" s="592"/>
      <c r="B106" s="635" t="s">
        <v>74</v>
      </c>
      <c r="C106" s="636"/>
      <c r="D106" s="636"/>
      <c r="E106" s="636"/>
      <c r="F106" s="636"/>
      <c r="G106" s="636"/>
      <c r="H106" s="636"/>
      <c r="I106" s="636"/>
      <c r="J106" s="636"/>
      <c r="K106" s="636"/>
      <c r="L106" s="636"/>
      <c r="M106" s="636"/>
      <c r="N106" s="636"/>
      <c r="O106" s="636"/>
      <c r="P106" s="636"/>
      <c r="Q106" s="636"/>
      <c r="R106" s="636"/>
      <c r="S106" s="636"/>
      <c r="T106" s="636"/>
      <c r="U106" s="636"/>
      <c r="V106" s="636"/>
      <c r="W106" s="636"/>
      <c r="X106" s="636"/>
      <c r="Y106" s="636"/>
      <c r="Z106" s="636"/>
      <c r="AA106" s="636"/>
      <c r="AB106" s="636"/>
      <c r="AC106" s="636"/>
      <c r="AD106" s="636"/>
      <c r="AE106" s="636"/>
      <c r="AF106" s="637"/>
    </row>
    <row r="107" spans="1:32" ht="12.75" customHeight="1" thickBot="1">
      <c r="A107" s="593"/>
      <c r="B107" s="638"/>
      <c r="C107" s="639"/>
      <c r="D107" s="639"/>
      <c r="E107" s="639"/>
      <c r="F107" s="639"/>
      <c r="G107" s="639"/>
      <c r="H107" s="639"/>
      <c r="I107" s="639"/>
      <c r="J107" s="639"/>
      <c r="K107" s="639"/>
      <c r="L107" s="639"/>
      <c r="M107" s="639"/>
      <c r="N107" s="639"/>
      <c r="O107" s="639"/>
      <c r="P107" s="639"/>
      <c r="Q107" s="639"/>
      <c r="R107" s="639"/>
      <c r="S107" s="639"/>
      <c r="T107" s="639"/>
      <c r="U107" s="639"/>
      <c r="V107" s="639"/>
      <c r="W107" s="639"/>
      <c r="X107" s="639"/>
      <c r="Y107" s="639"/>
      <c r="Z107" s="639"/>
      <c r="AA107" s="639"/>
      <c r="AB107" s="639"/>
      <c r="AC107" s="639"/>
      <c r="AD107" s="639"/>
      <c r="AE107" s="639"/>
      <c r="AF107" s="640"/>
    </row>
    <row r="108" spans="1:32" ht="12.75" customHeight="1">
      <c r="A108" s="593"/>
      <c r="B108" s="629" t="s">
        <v>144</v>
      </c>
      <c r="C108" s="630"/>
      <c r="D108" s="630"/>
      <c r="E108" s="630"/>
      <c r="F108" s="630"/>
      <c r="G108" s="630"/>
      <c r="H108" s="630"/>
      <c r="I108" s="630"/>
      <c r="J108" s="630"/>
      <c r="K108" s="630"/>
      <c r="L108" s="630"/>
      <c r="M108" s="630"/>
      <c r="N108" s="630"/>
      <c r="O108" s="630"/>
      <c r="P108" s="630"/>
      <c r="Q108" s="630"/>
      <c r="R108" s="630"/>
      <c r="S108" s="630"/>
      <c r="T108" s="630"/>
      <c r="U108" s="630"/>
      <c r="V108" s="630"/>
      <c r="W108" s="630"/>
      <c r="X108" s="630"/>
      <c r="Y108" s="630"/>
      <c r="Z108" s="630"/>
      <c r="AA108" s="630"/>
      <c r="AB108" s="630"/>
      <c r="AC108" s="630"/>
      <c r="AD108" s="630"/>
      <c r="AE108" s="630"/>
      <c r="AF108" s="631"/>
    </row>
    <row r="109" spans="1:32" ht="12.75" customHeight="1" thickBot="1">
      <c r="A109" s="593"/>
      <c r="B109" s="632"/>
      <c r="C109" s="633"/>
      <c r="D109" s="633"/>
      <c r="E109" s="633"/>
      <c r="F109" s="633"/>
      <c r="G109" s="633"/>
      <c r="H109" s="633"/>
      <c r="I109" s="633"/>
      <c r="J109" s="633"/>
      <c r="K109" s="633"/>
      <c r="L109" s="633"/>
      <c r="M109" s="633"/>
      <c r="N109" s="633"/>
      <c r="O109" s="633"/>
      <c r="P109" s="633"/>
      <c r="Q109" s="633"/>
      <c r="R109" s="633"/>
      <c r="S109" s="633"/>
      <c r="T109" s="633"/>
      <c r="U109" s="633"/>
      <c r="V109" s="633"/>
      <c r="W109" s="633"/>
      <c r="X109" s="633"/>
      <c r="Y109" s="633"/>
      <c r="Z109" s="633"/>
      <c r="AA109" s="633"/>
      <c r="AB109" s="633"/>
      <c r="AC109" s="633"/>
      <c r="AD109" s="633"/>
      <c r="AE109" s="633"/>
      <c r="AF109" s="634"/>
    </row>
    <row r="110" spans="1:32" ht="12.75" customHeight="1">
      <c r="A110" s="593"/>
      <c r="B110" s="629">
        <f ca="1">TODAY()</f>
        <v>42505</v>
      </c>
      <c r="C110" s="630"/>
      <c r="D110" s="630"/>
      <c r="E110" s="630"/>
      <c r="F110" s="630"/>
      <c r="G110" s="630"/>
      <c r="H110" s="630"/>
      <c r="I110" s="630"/>
      <c r="J110" s="630"/>
      <c r="K110" s="630"/>
      <c r="L110" s="630"/>
      <c r="M110" s="630"/>
      <c r="N110" s="630"/>
      <c r="O110" s="630"/>
      <c r="P110" s="630"/>
      <c r="Q110" s="631"/>
      <c r="R110" s="614" t="s">
        <v>149</v>
      </c>
      <c r="S110" s="615"/>
      <c r="T110" s="615"/>
      <c r="U110" s="615"/>
      <c r="V110" s="615"/>
      <c r="W110" s="615"/>
      <c r="X110" s="615"/>
      <c r="Y110" s="615"/>
      <c r="Z110" s="615"/>
      <c r="AA110" s="615"/>
      <c r="AB110" s="615"/>
      <c r="AC110" s="615"/>
      <c r="AD110" s="615"/>
      <c r="AE110" s="615"/>
      <c r="AF110" s="616"/>
    </row>
    <row r="111" spans="1:32" ht="12.75" customHeight="1" thickBot="1">
      <c r="A111" s="594"/>
      <c r="B111" s="632"/>
      <c r="C111" s="633"/>
      <c r="D111" s="633"/>
      <c r="E111" s="633"/>
      <c r="F111" s="633"/>
      <c r="G111" s="633"/>
      <c r="H111" s="633"/>
      <c r="I111" s="633"/>
      <c r="J111" s="633"/>
      <c r="K111" s="633"/>
      <c r="L111" s="633"/>
      <c r="M111" s="633"/>
      <c r="N111" s="633"/>
      <c r="O111" s="633"/>
      <c r="P111" s="633"/>
      <c r="Q111" s="634"/>
      <c r="R111" s="617"/>
      <c r="S111" s="618"/>
      <c r="T111" s="618"/>
      <c r="U111" s="618"/>
      <c r="V111" s="618"/>
      <c r="W111" s="618"/>
      <c r="X111" s="618"/>
      <c r="Y111" s="618"/>
      <c r="Z111" s="618"/>
      <c r="AA111" s="618"/>
      <c r="AB111" s="618"/>
      <c r="AC111" s="618"/>
      <c r="AD111" s="618"/>
      <c r="AE111" s="618"/>
      <c r="AF111" s="619"/>
    </row>
    <row r="112" spans="1:32" ht="12.75" customHeight="1">
      <c r="A112" s="592" t="s">
        <v>68</v>
      </c>
      <c r="B112" s="614" t="str">
        <f>Sorsolás!E7</f>
        <v>MÁTRAHÁZINÉ KISS JULIANNA</v>
      </c>
      <c r="C112" s="615"/>
      <c r="D112" s="615"/>
      <c r="E112" s="615"/>
      <c r="F112" s="615"/>
      <c r="G112" s="615"/>
      <c r="H112" s="615"/>
      <c r="I112" s="615"/>
      <c r="J112" s="615"/>
      <c r="K112" s="615"/>
      <c r="L112" s="615"/>
      <c r="M112" s="615"/>
      <c r="N112" s="615"/>
      <c r="O112" s="615"/>
      <c r="P112" s="615"/>
      <c r="Q112" s="616"/>
      <c r="R112" s="602" t="s">
        <v>70</v>
      </c>
      <c r="S112" s="620"/>
      <c r="T112" s="621"/>
      <c r="U112" s="641" t="str">
        <f>Sorsolás!E9</f>
        <v>E9</v>
      </c>
      <c r="V112" s="642"/>
      <c r="W112" s="642"/>
      <c r="X112" s="642"/>
      <c r="Y112" s="642"/>
      <c r="Z112" s="642"/>
      <c r="AA112" s="642"/>
      <c r="AB112" s="642"/>
      <c r="AC112" s="642"/>
      <c r="AD112" s="642"/>
      <c r="AE112" s="642"/>
      <c r="AF112" s="643"/>
    </row>
    <row r="113" spans="1:32" ht="12.75" customHeight="1" thickBot="1">
      <c r="A113" s="594"/>
      <c r="B113" s="617"/>
      <c r="C113" s="618"/>
      <c r="D113" s="618"/>
      <c r="E113" s="618"/>
      <c r="F113" s="618"/>
      <c r="G113" s="618"/>
      <c r="H113" s="618"/>
      <c r="I113" s="618"/>
      <c r="J113" s="618"/>
      <c r="K113" s="618"/>
      <c r="L113" s="618"/>
      <c r="M113" s="618"/>
      <c r="N113" s="618"/>
      <c r="O113" s="618"/>
      <c r="P113" s="618"/>
      <c r="Q113" s="619"/>
      <c r="R113" s="622"/>
      <c r="S113" s="623"/>
      <c r="T113" s="624"/>
      <c r="U113" s="644"/>
      <c r="V113" s="645"/>
      <c r="W113" s="645"/>
      <c r="X113" s="645"/>
      <c r="Y113" s="645"/>
      <c r="Z113" s="645"/>
      <c r="AA113" s="645"/>
      <c r="AB113" s="645"/>
      <c r="AC113" s="645"/>
      <c r="AD113" s="645"/>
      <c r="AE113" s="645"/>
      <c r="AF113" s="646"/>
    </row>
    <row r="114" spans="1:32" ht="12.75" customHeight="1">
      <c r="A114" s="592" t="s">
        <v>71</v>
      </c>
      <c r="B114" s="614" t="str">
        <f>Sorsolás!E8</f>
        <v>FERENCVÁROSI TC</v>
      </c>
      <c r="C114" s="615"/>
      <c r="D114" s="615"/>
      <c r="E114" s="615"/>
      <c r="F114" s="615"/>
      <c r="G114" s="615"/>
      <c r="H114" s="615"/>
      <c r="I114" s="615"/>
      <c r="J114" s="615"/>
      <c r="K114" s="615"/>
      <c r="L114" s="615"/>
      <c r="M114" s="615"/>
      <c r="N114" s="615"/>
      <c r="O114" s="615"/>
      <c r="P114" s="615"/>
      <c r="Q114" s="616"/>
      <c r="R114" s="542" t="s">
        <v>69</v>
      </c>
      <c r="S114" s="625"/>
      <c r="T114" s="626"/>
      <c r="U114" s="647" t="str">
        <f>Sorsolás!E10</f>
        <v>E10</v>
      </c>
      <c r="V114" s="648"/>
      <c r="W114" s="648"/>
      <c r="X114" s="648"/>
      <c r="Y114" s="648"/>
      <c r="Z114" s="648"/>
      <c r="AA114" s="648"/>
      <c r="AB114" s="648"/>
      <c r="AC114" s="648"/>
      <c r="AD114" s="648"/>
      <c r="AE114" s="648"/>
      <c r="AF114" s="649"/>
    </row>
    <row r="115" spans="1:32" ht="12.75" customHeight="1" thickBot="1">
      <c r="A115" s="594"/>
      <c r="B115" s="617"/>
      <c r="C115" s="618"/>
      <c r="D115" s="618"/>
      <c r="E115" s="618"/>
      <c r="F115" s="618"/>
      <c r="G115" s="618"/>
      <c r="H115" s="618"/>
      <c r="I115" s="618"/>
      <c r="J115" s="618"/>
      <c r="K115" s="618"/>
      <c r="L115" s="618"/>
      <c r="M115" s="618"/>
      <c r="N115" s="618"/>
      <c r="O115" s="618"/>
      <c r="P115" s="618"/>
      <c r="Q115" s="619"/>
      <c r="R115" s="622"/>
      <c r="S115" s="623"/>
      <c r="T115" s="624"/>
      <c r="U115" s="650"/>
      <c r="V115" s="651"/>
      <c r="W115" s="651"/>
      <c r="X115" s="651"/>
      <c r="Y115" s="651"/>
      <c r="Z115" s="651"/>
      <c r="AA115" s="651"/>
      <c r="AB115" s="651"/>
      <c r="AC115" s="651"/>
      <c r="AD115" s="651"/>
      <c r="AE115" s="651"/>
      <c r="AF115" s="652"/>
    </row>
    <row r="116" spans="1:32" ht="12.75" customHeight="1" thickBot="1">
      <c r="A116" s="226" t="s">
        <v>62</v>
      </c>
      <c r="B116" s="627"/>
      <c r="C116" s="559"/>
      <c r="D116" s="559"/>
      <c r="E116" s="559"/>
      <c r="F116" s="559"/>
      <c r="G116" s="559"/>
      <c r="H116" s="559"/>
      <c r="I116" s="559"/>
      <c r="J116" s="559"/>
      <c r="K116" s="559"/>
      <c r="L116" s="559"/>
      <c r="M116" s="559"/>
      <c r="N116" s="559"/>
      <c r="O116" s="559"/>
      <c r="P116" s="559"/>
      <c r="Q116" s="628"/>
      <c r="R116" s="550" t="s">
        <v>63</v>
      </c>
      <c r="S116" s="556"/>
      <c r="T116" s="551"/>
      <c r="U116" s="550" t="s">
        <v>64</v>
      </c>
      <c r="V116" s="556"/>
      <c r="W116" s="551"/>
      <c r="X116" s="550" t="s">
        <v>65</v>
      </c>
      <c r="Y116" s="556"/>
      <c r="Z116" s="551"/>
      <c r="AA116" s="627" t="s">
        <v>66</v>
      </c>
      <c r="AB116" s="628"/>
      <c r="AC116" s="550" t="s">
        <v>67</v>
      </c>
      <c r="AD116" s="556"/>
      <c r="AE116" s="556"/>
      <c r="AF116" s="551"/>
    </row>
    <row r="117" spans="1:32" ht="15" customHeight="1" thickBot="1">
      <c r="A117" s="560">
        <v>6</v>
      </c>
      <c r="B117" s="175" t="s">
        <v>80</v>
      </c>
      <c r="C117" s="176">
        <v>1</v>
      </c>
      <c r="D117" s="177">
        <v>2</v>
      </c>
      <c r="E117" s="177">
        <v>3</v>
      </c>
      <c r="F117" s="177">
        <v>4</v>
      </c>
      <c r="G117" s="177">
        <v>5</v>
      </c>
      <c r="H117" s="177">
        <v>6</v>
      </c>
      <c r="I117" s="177">
        <v>7</v>
      </c>
      <c r="J117" s="177">
        <v>8</v>
      </c>
      <c r="K117" s="177">
        <v>9</v>
      </c>
      <c r="L117" s="177">
        <v>10</v>
      </c>
      <c r="M117" s="177">
        <v>11</v>
      </c>
      <c r="N117" s="177">
        <v>12</v>
      </c>
      <c r="O117" s="177">
        <v>13</v>
      </c>
      <c r="P117" s="177">
        <v>14</v>
      </c>
      <c r="Q117" s="207">
        <v>15</v>
      </c>
      <c r="R117" s="563"/>
      <c r="S117" s="565"/>
      <c r="T117" s="609"/>
      <c r="U117" s="569"/>
      <c r="V117" s="570"/>
      <c r="W117" s="571"/>
      <c r="X117" s="475" t="s">
        <v>81</v>
      </c>
      <c r="Y117" s="476"/>
      <c r="Z117" s="477"/>
      <c r="AA117" s="475"/>
      <c r="AB117" s="477"/>
      <c r="AC117" s="542"/>
      <c r="AD117" s="543"/>
      <c r="AE117" s="543"/>
      <c r="AF117" s="544"/>
    </row>
    <row r="118" spans="1:32" ht="15" customHeight="1" thickBot="1">
      <c r="A118" s="561"/>
      <c r="B118" s="180" t="s">
        <v>63</v>
      </c>
      <c r="C118" s="208"/>
      <c r="D118" s="209"/>
      <c r="E118" s="209"/>
      <c r="F118" s="209"/>
      <c r="G118" s="210"/>
      <c r="H118" s="210"/>
      <c r="I118" s="210"/>
      <c r="J118" s="210"/>
      <c r="K118" s="210"/>
      <c r="L118" s="210"/>
      <c r="M118" s="210"/>
      <c r="N118" s="210"/>
      <c r="O118" s="210"/>
      <c r="P118" s="210"/>
      <c r="Q118" s="211"/>
      <c r="R118" s="564"/>
      <c r="S118" s="566"/>
      <c r="T118" s="610"/>
      <c r="U118" s="572"/>
      <c r="V118" s="573"/>
      <c r="W118" s="574"/>
      <c r="X118" s="590"/>
      <c r="Y118" s="595"/>
      <c r="Z118" s="591"/>
      <c r="AA118" s="590"/>
      <c r="AB118" s="591"/>
      <c r="AC118" s="602"/>
      <c r="AD118" s="603"/>
      <c r="AE118" s="603"/>
      <c r="AF118" s="604"/>
    </row>
    <row r="119" spans="1:32" ht="15" customHeight="1" thickBot="1">
      <c r="A119" s="561"/>
      <c r="B119" s="175" t="s">
        <v>80</v>
      </c>
      <c r="C119" s="190">
        <v>16</v>
      </c>
      <c r="D119" s="191">
        <v>17</v>
      </c>
      <c r="E119" s="191">
        <v>18</v>
      </c>
      <c r="F119" s="191">
        <v>19</v>
      </c>
      <c r="G119" s="192">
        <v>20</v>
      </c>
      <c r="H119" s="192">
        <v>21</v>
      </c>
      <c r="I119" s="192">
        <v>22</v>
      </c>
      <c r="J119" s="192">
        <v>23</v>
      </c>
      <c r="K119" s="192">
        <v>24</v>
      </c>
      <c r="L119" s="192">
        <v>25</v>
      </c>
      <c r="M119" s="192">
        <v>26</v>
      </c>
      <c r="N119" s="192">
        <v>27</v>
      </c>
      <c r="O119" s="192">
        <v>28</v>
      </c>
      <c r="P119" s="192">
        <v>29</v>
      </c>
      <c r="Q119" s="224">
        <v>30</v>
      </c>
      <c r="R119" s="569"/>
      <c r="S119" s="570"/>
      <c r="T119" s="571"/>
      <c r="U119" s="575"/>
      <c r="V119" s="576"/>
      <c r="W119" s="577"/>
      <c r="X119" s="478"/>
      <c r="Y119" s="479"/>
      <c r="Z119" s="480"/>
      <c r="AA119" s="590"/>
      <c r="AB119" s="591"/>
      <c r="AC119" s="537"/>
      <c r="AD119" s="545"/>
      <c r="AE119" s="545"/>
      <c r="AF119" s="546"/>
    </row>
    <row r="120" spans="1:32" ht="15" customHeight="1">
      <c r="A120" s="561"/>
      <c r="B120" s="578" t="s">
        <v>64</v>
      </c>
      <c r="C120" s="212"/>
      <c r="D120" s="213"/>
      <c r="E120" s="213"/>
      <c r="F120" s="213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5"/>
      <c r="R120" s="572"/>
      <c r="S120" s="573"/>
      <c r="T120" s="574"/>
      <c r="U120" s="611"/>
      <c r="V120" s="612"/>
      <c r="W120" s="613"/>
      <c r="X120" s="580"/>
      <c r="Y120" s="582"/>
      <c r="Z120" s="584"/>
      <c r="AA120" s="590"/>
      <c r="AB120" s="591"/>
      <c r="AC120" s="586" t="s">
        <v>82</v>
      </c>
      <c r="AD120" s="588"/>
      <c r="AE120" s="607"/>
      <c r="AF120" s="605"/>
    </row>
    <row r="121" spans="1:32" ht="15" customHeight="1" thickBot="1">
      <c r="A121" s="562"/>
      <c r="B121" s="579"/>
      <c r="C121" s="193"/>
      <c r="D121" s="194"/>
      <c r="E121" s="194"/>
      <c r="F121" s="194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225"/>
      <c r="R121" s="575"/>
      <c r="S121" s="576"/>
      <c r="T121" s="577"/>
      <c r="U121" s="564"/>
      <c r="V121" s="566"/>
      <c r="W121" s="568"/>
      <c r="X121" s="581"/>
      <c r="Y121" s="583"/>
      <c r="Z121" s="585"/>
      <c r="AA121" s="478"/>
      <c r="AB121" s="480"/>
      <c r="AC121" s="587"/>
      <c r="AD121" s="589"/>
      <c r="AE121" s="608"/>
      <c r="AF121" s="606"/>
    </row>
    <row r="122" spans="1:32" ht="15" customHeight="1" thickBot="1">
      <c r="A122" s="560">
        <v>5</v>
      </c>
      <c r="B122" s="175" t="s">
        <v>80</v>
      </c>
      <c r="C122" s="176">
        <v>31</v>
      </c>
      <c r="D122" s="177">
        <v>32</v>
      </c>
      <c r="E122" s="177">
        <v>33</v>
      </c>
      <c r="F122" s="177">
        <v>34</v>
      </c>
      <c r="G122" s="177">
        <v>35</v>
      </c>
      <c r="H122" s="177">
        <v>36</v>
      </c>
      <c r="I122" s="177">
        <v>37</v>
      </c>
      <c r="J122" s="177">
        <v>38</v>
      </c>
      <c r="K122" s="177">
        <v>39</v>
      </c>
      <c r="L122" s="177">
        <v>40</v>
      </c>
      <c r="M122" s="177">
        <v>41</v>
      </c>
      <c r="N122" s="177">
        <v>42</v>
      </c>
      <c r="O122" s="177">
        <v>43</v>
      </c>
      <c r="P122" s="177">
        <v>44</v>
      </c>
      <c r="Q122" s="216">
        <v>45</v>
      </c>
      <c r="R122" s="563"/>
      <c r="S122" s="565"/>
      <c r="T122" s="567"/>
      <c r="U122" s="569"/>
      <c r="V122" s="570"/>
      <c r="W122" s="571"/>
      <c r="X122" s="475" t="s">
        <v>81</v>
      </c>
      <c r="Y122" s="476"/>
      <c r="Z122" s="477"/>
      <c r="AA122" s="475"/>
      <c r="AB122" s="477"/>
      <c r="AC122" s="542"/>
      <c r="AD122" s="543"/>
      <c r="AE122" s="543"/>
      <c r="AF122" s="544"/>
    </row>
    <row r="123" spans="1:32" ht="15" customHeight="1" thickBot="1">
      <c r="A123" s="561"/>
      <c r="B123" s="180" t="s">
        <v>63</v>
      </c>
      <c r="C123" s="208"/>
      <c r="D123" s="209"/>
      <c r="E123" s="209"/>
      <c r="F123" s="209"/>
      <c r="G123" s="210"/>
      <c r="H123" s="210"/>
      <c r="I123" s="210"/>
      <c r="J123" s="210"/>
      <c r="K123" s="210"/>
      <c r="L123" s="210"/>
      <c r="M123" s="210"/>
      <c r="N123" s="210"/>
      <c r="O123" s="210"/>
      <c r="P123" s="210"/>
      <c r="Q123" s="217"/>
      <c r="R123" s="564"/>
      <c r="S123" s="566"/>
      <c r="T123" s="568"/>
      <c r="U123" s="572"/>
      <c r="V123" s="573"/>
      <c r="W123" s="574"/>
      <c r="X123" s="590"/>
      <c r="Y123" s="595"/>
      <c r="Z123" s="591"/>
      <c r="AA123" s="590"/>
      <c r="AB123" s="591"/>
      <c r="AC123" s="602"/>
      <c r="AD123" s="603"/>
      <c r="AE123" s="603"/>
      <c r="AF123" s="604"/>
    </row>
    <row r="124" spans="1:32" ht="15" customHeight="1" thickBot="1">
      <c r="A124" s="561"/>
      <c r="B124" s="175" t="s">
        <v>80</v>
      </c>
      <c r="C124" s="190">
        <v>46</v>
      </c>
      <c r="D124" s="191">
        <v>47</v>
      </c>
      <c r="E124" s="191">
        <v>48</v>
      </c>
      <c r="F124" s="191">
        <v>49</v>
      </c>
      <c r="G124" s="192">
        <v>50</v>
      </c>
      <c r="H124" s="192">
        <v>51</v>
      </c>
      <c r="I124" s="192">
        <v>52</v>
      </c>
      <c r="J124" s="192">
        <v>53</v>
      </c>
      <c r="K124" s="192">
        <v>54</v>
      </c>
      <c r="L124" s="192">
        <v>55</v>
      </c>
      <c r="M124" s="192">
        <v>56</v>
      </c>
      <c r="N124" s="192">
        <v>57</v>
      </c>
      <c r="O124" s="192">
        <v>58</v>
      </c>
      <c r="P124" s="192">
        <v>59</v>
      </c>
      <c r="Q124" s="224">
        <v>60</v>
      </c>
      <c r="R124" s="596"/>
      <c r="S124" s="597"/>
      <c r="T124" s="598"/>
      <c r="U124" s="575"/>
      <c r="V124" s="576"/>
      <c r="W124" s="577"/>
      <c r="X124" s="478"/>
      <c r="Y124" s="479"/>
      <c r="Z124" s="480"/>
      <c r="AA124" s="590"/>
      <c r="AB124" s="591"/>
      <c r="AC124" s="537"/>
      <c r="AD124" s="545"/>
      <c r="AE124" s="545"/>
      <c r="AF124" s="546"/>
    </row>
    <row r="125" spans="1:32" ht="15" customHeight="1">
      <c r="A125" s="561"/>
      <c r="B125" s="578" t="s">
        <v>64</v>
      </c>
      <c r="C125" s="212"/>
      <c r="D125" s="213"/>
      <c r="E125" s="213"/>
      <c r="F125" s="213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5"/>
      <c r="R125" s="596"/>
      <c r="S125" s="597"/>
      <c r="T125" s="598"/>
      <c r="U125" s="563"/>
      <c r="V125" s="565"/>
      <c r="W125" s="567"/>
      <c r="X125" s="580"/>
      <c r="Y125" s="582"/>
      <c r="Z125" s="584"/>
      <c r="AA125" s="590"/>
      <c r="AB125" s="591"/>
      <c r="AC125" s="586" t="s">
        <v>83</v>
      </c>
      <c r="AD125" s="588"/>
      <c r="AE125" s="607"/>
      <c r="AF125" s="605"/>
    </row>
    <row r="126" spans="1:32" ht="15" customHeight="1" thickBot="1">
      <c r="A126" s="562"/>
      <c r="B126" s="579"/>
      <c r="C126" s="193"/>
      <c r="D126" s="194"/>
      <c r="E126" s="194"/>
      <c r="F126" s="194"/>
      <c r="G126" s="195"/>
      <c r="H126" s="195"/>
      <c r="I126" s="195"/>
      <c r="J126" s="195"/>
      <c r="K126" s="195"/>
      <c r="L126" s="195"/>
      <c r="M126" s="195"/>
      <c r="N126" s="195"/>
      <c r="O126" s="195"/>
      <c r="P126" s="195"/>
      <c r="Q126" s="225"/>
      <c r="R126" s="599"/>
      <c r="S126" s="600"/>
      <c r="T126" s="601"/>
      <c r="U126" s="564"/>
      <c r="V126" s="566"/>
      <c r="W126" s="568"/>
      <c r="X126" s="581"/>
      <c r="Y126" s="583"/>
      <c r="Z126" s="585"/>
      <c r="AA126" s="478"/>
      <c r="AB126" s="480"/>
      <c r="AC126" s="587"/>
      <c r="AD126" s="589"/>
      <c r="AE126" s="608"/>
      <c r="AF126" s="606"/>
    </row>
    <row r="127" spans="1:32" ht="15" customHeight="1" thickBot="1">
      <c r="A127" s="560">
        <v>3</v>
      </c>
      <c r="B127" s="175" t="s">
        <v>80</v>
      </c>
      <c r="C127" s="176">
        <v>61</v>
      </c>
      <c r="D127" s="177">
        <v>62</v>
      </c>
      <c r="E127" s="177">
        <v>63</v>
      </c>
      <c r="F127" s="177">
        <v>64</v>
      </c>
      <c r="G127" s="177">
        <v>65</v>
      </c>
      <c r="H127" s="177">
        <v>66</v>
      </c>
      <c r="I127" s="177">
        <v>67</v>
      </c>
      <c r="J127" s="177">
        <v>68</v>
      </c>
      <c r="K127" s="177">
        <v>69</v>
      </c>
      <c r="L127" s="177">
        <v>70</v>
      </c>
      <c r="M127" s="177">
        <v>71</v>
      </c>
      <c r="N127" s="177">
        <v>72</v>
      </c>
      <c r="O127" s="177">
        <v>73</v>
      </c>
      <c r="P127" s="177">
        <v>74</v>
      </c>
      <c r="Q127" s="216">
        <v>75</v>
      </c>
      <c r="R127" s="563"/>
      <c r="S127" s="565"/>
      <c r="T127" s="567"/>
      <c r="U127" s="569"/>
      <c r="V127" s="570"/>
      <c r="W127" s="571"/>
      <c r="X127" s="475" t="s">
        <v>81</v>
      </c>
      <c r="Y127" s="476"/>
      <c r="Z127" s="477"/>
      <c r="AA127" s="475"/>
      <c r="AB127" s="477"/>
      <c r="AC127" s="542"/>
      <c r="AD127" s="543"/>
      <c r="AE127" s="543"/>
      <c r="AF127" s="544"/>
    </row>
    <row r="128" spans="1:32" ht="15" customHeight="1" thickBot="1">
      <c r="A128" s="561"/>
      <c r="B128" s="180" t="s">
        <v>63</v>
      </c>
      <c r="C128" s="208"/>
      <c r="D128" s="209"/>
      <c r="E128" s="209"/>
      <c r="F128" s="209"/>
      <c r="G128" s="210"/>
      <c r="H128" s="210"/>
      <c r="I128" s="210"/>
      <c r="J128" s="210"/>
      <c r="K128" s="210"/>
      <c r="L128" s="210"/>
      <c r="M128" s="210"/>
      <c r="N128" s="210"/>
      <c r="O128" s="210"/>
      <c r="P128" s="210"/>
      <c r="Q128" s="217"/>
      <c r="R128" s="564"/>
      <c r="S128" s="566"/>
      <c r="T128" s="568"/>
      <c r="U128" s="572"/>
      <c r="V128" s="573"/>
      <c r="W128" s="574"/>
      <c r="X128" s="590"/>
      <c r="Y128" s="595"/>
      <c r="Z128" s="591"/>
      <c r="AA128" s="590"/>
      <c r="AB128" s="591"/>
      <c r="AC128" s="602"/>
      <c r="AD128" s="603"/>
      <c r="AE128" s="603"/>
      <c r="AF128" s="604"/>
    </row>
    <row r="129" spans="1:32" ht="15" customHeight="1" thickBot="1">
      <c r="A129" s="561"/>
      <c r="B129" s="175" t="s">
        <v>80</v>
      </c>
      <c r="C129" s="190">
        <v>76</v>
      </c>
      <c r="D129" s="191">
        <v>77</v>
      </c>
      <c r="E129" s="191">
        <v>78</v>
      </c>
      <c r="F129" s="191">
        <v>79</v>
      </c>
      <c r="G129" s="192">
        <v>80</v>
      </c>
      <c r="H129" s="192">
        <v>81</v>
      </c>
      <c r="I129" s="192">
        <v>82</v>
      </c>
      <c r="J129" s="192">
        <v>83</v>
      </c>
      <c r="K129" s="192">
        <v>84</v>
      </c>
      <c r="L129" s="192">
        <v>85</v>
      </c>
      <c r="M129" s="192">
        <v>86</v>
      </c>
      <c r="N129" s="192">
        <v>87</v>
      </c>
      <c r="O129" s="192">
        <v>88</v>
      </c>
      <c r="P129" s="192">
        <v>89</v>
      </c>
      <c r="Q129" s="224">
        <v>90</v>
      </c>
      <c r="R129" s="596"/>
      <c r="S129" s="597"/>
      <c r="T129" s="598"/>
      <c r="U129" s="575"/>
      <c r="V129" s="576"/>
      <c r="W129" s="577"/>
      <c r="X129" s="478"/>
      <c r="Y129" s="479"/>
      <c r="Z129" s="480"/>
      <c r="AA129" s="590"/>
      <c r="AB129" s="591"/>
      <c r="AC129" s="537"/>
      <c r="AD129" s="545"/>
      <c r="AE129" s="545"/>
      <c r="AF129" s="546"/>
    </row>
    <row r="130" spans="1:32" ht="15" customHeight="1">
      <c r="A130" s="561"/>
      <c r="B130" s="578" t="s">
        <v>64</v>
      </c>
      <c r="C130" s="212"/>
      <c r="D130" s="213"/>
      <c r="E130" s="213"/>
      <c r="F130" s="213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  <c r="Q130" s="215"/>
      <c r="R130" s="596"/>
      <c r="S130" s="597"/>
      <c r="T130" s="598"/>
      <c r="U130" s="563"/>
      <c r="V130" s="565"/>
      <c r="W130" s="567"/>
      <c r="X130" s="580"/>
      <c r="Y130" s="582"/>
      <c r="Z130" s="584"/>
      <c r="AA130" s="590"/>
      <c r="AB130" s="591"/>
      <c r="AC130" s="586" t="s">
        <v>84</v>
      </c>
      <c r="AD130" s="588"/>
      <c r="AE130" s="607"/>
      <c r="AF130" s="605"/>
    </row>
    <row r="131" spans="1:32" ht="15" customHeight="1" thickBot="1">
      <c r="A131" s="562"/>
      <c r="B131" s="579"/>
      <c r="C131" s="193"/>
      <c r="D131" s="194"/>
      <c r="E131" s="194"/>
      <c r="F131" s="194"/>
      <c r="G131" s="195"/>
      <c r="H131" s="195"/>
      <c r="I131" s="195"/>
      <c r="J131" s="195"/>
      <c r="K131" s="195"/>
      <c r="L131" s="195"/>
      <c r="M131" s="195"/>
      <c r="N131" s="195"/>
      <c r="O131" s="195"/>
      <c r="P131" s="195"/>
      <c r="Q131" s="225"/>
      <c r="R131" s="599"/>
      <c r="S131" s="600"/>
      <c r="T131" s="601"/>
      <c r="U131" s="564"/>
      <c r="V131" s="566"/>
      <c r="W131" s="568"/>
      <c r="X131" s="581"/>
      <c r="Y131" s="583"/>
      <c r="Z131" s="585"/>
      <c r="AA131" s="478"/>
      <c r="AB131" s="480"/>
      <c r="AC131" s="587"/>
      <c r="AD131" s="589"/>
      <c r="AE131" s="608"/>
      <c r="AF131" s="606"/>
    </row>
    <row r="132" spans="1:32" ht="15" customHeight="1" thickBot="1">
      <c r="A132" s="560">
        <v>4</v>
      </c>
      <c r="B132" s="175" t="s">
        <v>80</v>
      </c>
      <c r="C132" s="176">
        <v>91</v>
      </c>
      <c r="D132" s="177">
        <v>92</v>
      </c>
      <c r="E132" s="177">
        <v>93</v>
      </c>
      <c r="F132" s="177">
        <v>94</v>
      </c>
      <c r="G132" s="177">
        <v>95</v>
      </c>
      <c r="H132" s="177">
        <v>96</v>
      </c>
      <c r="I132" s="177">
        <v>97</v>
      </c>
      <c r="J132" s="177">
        <v>98</v>
      </c>
      <c r="K132" s="177">
        <v>99</v>
      </c>
      <c r="L132" s="177">
        <v>100</v>
      </c>
      <c r="M132" s="177">
        <v>101</v>
      </c>
      <c r="N132" s="177">
        <v>102</v>
      </c>
      <c r="O132" s="177">
        <v>103</v>
      </c>
      <c r="P132" s="177">
        <v>104</v>
      </c>
      <c r="Q132" s="216">
        <v>105</v>
      </c>
      <c r="R132" s="563"/>
      <c r="S132" s="565"/>
      <c r="T132" s="567"/>
      <c r="U132" s="569"/>
      <c r="V132" s="570"/>
      <c r="W132" s="571"/>
      <c r="X132" s="475" t="s">
        <v>81</v>
      </c>
      <c r="Y132" s="476"/>
      <c r="Z132" s="477"/>
      <c r="AA132" s="475"/>
      <c r="AB132" s="477"/>
      <c r="AC132" s="542"/>
      <c r="AD132" s="543"/>
      <c r="AE132" s="543"/>
      <c r="AF132" s="544"/>
    </row>
    <row r="133" spans="1:32" ht="15" customHeight="1" thickBot="1">
      <c r="A133" s="561"/>
      <c r="B133" s="180" t="s">
        <v>63</v>
      </c>
      <c r="C133" s="208"/>
      <c r="D133" s="209"/>
      <c r="E133" s="209"/>
      <c r="F133" s="209"/>
      <c r="G133" s="210"/>
      <c r="H133" s="210"/>
      <c r="I133" s="210"/>
      <c r="J133" s="210"/>
      <c r="K133" s="210"/>
      <c r="L133" s="210"/>
      <c r="M133" s="210"/>
      <c r="N133" s="210"/>
      <c r="O133" s="210"/>
      <c r="P133" s="210"/>
      <c r="Q133" s="217"/>
      <c r="R133" s="564"/>
      <c r="S133" s="566"/>
      <c r="T133" s="568"/>
      <c r="U133" s="572"/>
      <c r="V133" s="573"/>
      <c r="W133" s="574"/>
      <c r="X133" s="590"/>
      <c r="Y133" s="595"/>
      <c r="Z133" s="591"/>
      <c r="AA133" s="590"/>
      <c r="AB133" s="591"/>
      <c r="AC133" s="602"/>
      <c r="AD133" s="603"/>
      <c r="AE133" s="603"/>
      <c r="AF133" s="604"/>
    </row>
    <row r="134" spans="1:32" ht="15" customHeight="1" thickBot="1">
      <c r="A134" s="561"/>
      <c r="B134" s="175" t="s">
        <v>80</v>
      </c>
      <c r="C134" s="190">
        <v>106</v>
      </c>
      <c r="D134" s="191">
        <v>107</v>
      </c>
      <c r="E134" s="191">
        <v>108</v>
      </c>
      <c r="F134" s="191">
        <v>109</v>
      </c>
      <c r="G134" s="192">
        <v>110</v>
      </c>
      <c r="H134" s="192">
        <v>111</v>
      </c>
      <c r="I134" s="192">
        <v>112</v>
      </c>
      <c r="J134" s="192">
        <v>113</v>
      </c>
      <c r="K134" s="192">
        <v>114</v>
      </c>
      <c r="L134" s="192">
        <v>115</v>
      </c>
      <c r="M134" s="192">
        <v>116</v>
      </c>
      <c r="N134" s="192">
        <v>117</v>
      </c>
      <c r="O134" s="192">
        <v>118</v>
      </c>
      <c r="P134" s="192">
        <v>119</v>
      </c>
      <c r="Q134" s="224">
        <v>120</v>
      </c>
      <c r="R134" s="596"/>
      <c r="S134" s="597"/>
      <c r="T134" s="598"/>
      <c r="U134" s="575"/>
      <c r="V134" s="576"/>
      <c r="W134" s="577"/>
      <c r="X134" s="478"/>
      <c r="Y134" s="479"/>
      <c r="Z134" s="480"/>
      <c r="AA134" s="590"/>
      <c r="AB134" s="591"/>
      <c r="AC134" s="537"/>
      <c r="AD134" s="545"/>
      <c r="AE134" s="545"/>
      <c r="AF134" s="546"/>
    </row>
    <row r="135" spans="1:32" ht="15" customHeight="1">
      <c r="A135" s="561"/>
      <c r="B135" s="578" t="s">
        <v>64</v>
      </c>
      <c r="C135" s="212"/>
      <c r="D135" s="213"/>
      <c r="E135" s="213"/>
      <c r="F135" s="213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5"/>
      <c r="R135" s="596"/>
      <c r="S135" s="597"/>
      <c r="T135" s="598"/>
      <c r="U135" s="563"/>
      <c r="V135" s="565"/>
      <c r="W135" s="567"/>
      <c r="X135" s="580"/>
      <c r="Y135" s="582"/>
      <c r="Z135" s="584"/>
      <c r="AA135" s="590"/>
      <c r="AB135" s="591"/>
      <c r="AC135" s="586" t="s">
        <v>85</v>
      </c>
      <c r="AD135" s="588"/>
      <c r="AE135" s="607"/>
      <c r="AF135" s="605"/>
    </row>
    <row r="136" spans="1:32" ht="15" customHeight="1" thickBot="1">
      <c r="A136" s="562"/>
      <c r="B136" s="579"/>
      <c r="C136" s="193"/>
      <c r="D136" s="194"/>
      <c r="E136" s="194"/>
      <c r="F136" s="194"/>
      <c r="G136" s="195"/>
      <c r="H136" s="195"/>
      <c r="I136" s="195"/>
      <c r="J136" s="195"/>
      <c r="K136" s="195"/>
      <c r="L136" s="195"/>
      <c r="M136" s="195"/>
      <c r="N136" s="195"/>
      <c r="O136" s="195"/>
      <c r="P136" s="195"/>
      <c r="Q136" s="225"/>
      <c r="R136" s="599"/>
      <c r="S136" s="600"/>
      <c r="T136" s="601"/>
      <c r="U136" s="564"/>
      <c r="V136" s="566"/>
      <c r="W136" s="568"/>
      <c r="X136" s="581"/>
      <c r="Y136" s="583"/>
      <c r="Z136" s="585"/>
      <c r="AA136" s="478"/>
      <c r="AB136" s="480"/>
      <c r="AC136" s="587"/>
      <c r="AD136" s="589"/>
      <c r="AE136" s="608"/>
      <c r="AF136" s="606"/>
    </row>
    <row r="137" spans="1:32" ht="15" customHeight="1">
      <c r="A137" s="542"/>
      <c r="B137" s="543"/>
      <c r="C137" s="543"/>
      <c r="D137" s="543"/>
      <c r="E137" s="543"/>
      <c r="F137" s="543"/>
      <c r="G137" s="544"/>
      <c r="H137" s="542"/>
      <c r="I137" s="543"/>
      <c r="J137" s="543"/>
      <c r="K137" s="543"/>
      <c r="L137" s="543"/>
      <c r="M137" s="543"/>
      <c r="N137" s="543"/>
      <c r="O137" s="543"/>
      <c r="P137" s="543"/>
      <c r="Q137" s="544"/>
      <c r="R137" s="437"/>
      <c r="S137" s="439"/>
      <c r="T137" s="441"/>
      <c r="U137" s="437"/>
      <c r="V137" s="439"/>
      <c r="W137" s="441"/>
      <c r="X137" s="437"/>
      <c r="Y137" s="439"/>
      <c r="Z137" s="441"/>
      <c r="AA137" s="550"/>
      <c r="AB137" s="551"/>
      <c r="AC137" s="550"/>
      <c r="AD137" s="556"/>
      <c r="AE137" s="556"/>
      <c r="AF137" s="551"/>
    </row>
    <row r="138" spans="1:32" ht="15" customHeight="1" thickBot="1">
      <c r="A138" s="537"/>
      <c r="B138" s="545"/>
      <c r="C138" s="545"/>
      <c r="D138" s="545"/>
      <c r="E138" s="545"/>
      <c r="F138" s="545"/>
      <c r="G138" s="546"/>
      <c r="H138" s="537"/>
      <c r="I138" s="545"/>
      <c r="J138" s="545"/>
      <c r="K138" s="545"/>
      <c r="L138" s="545"/>
      <c r="M138" s="545"/>
      <c r="N138" s="545"/>
      <c r="O138" s="545"/>
      <c r="P138" s="545"/>
      <c r="Q138" s="546"/>
      <c r="R138" s="549"/>
      <c r="S138" s="547"/>
      <c r="T138" s="548"/>
      <c r="U138" s="549"/>
      <c r="V138" s="547"/>
      <c r="W138" s="548"/>
      <c r="X138" s="549"/>
      <c r="Y138" s="547"/>
      <c r="Z138" s="548"/>
      <c r="AA138" s="552"/>
      <c r="AB138" s="553"/>
      <c r="AC138" s="552"/>
      <c r="AD138" s="557"/>
      <c r="AE138" s="557"/>
      <c r="AF138" s="553"/>
    </row>
    <row r="139" spans="1:32" ht="15" customHeight="1" thickBot="1">
      <c r="A139" s="537" t="s">
        <v>86</v>
      </c>
      <c r="B139" s="538"/>
      <c r="C139" s="538"/>
      <c r="D139" s="538"/>
      <c r="E139" s="538"/>
      <c r="F139" s="538"/>
      <c r="G139" s="539"/>
      <c r="H139" s="537" t="s">
        <v>87</v>
      </c>
      <c r="I139" s="540"/>
      <c r="J139" s="540"/>
      <c r="K139" s="540"/>
      <c r="L139" s="540"/>
      <c r="M139" s="540"/>
      <c r="N139" s="540"/>
      <c r="O139" s="540"/>
      <c r="P139" s="540"/>
      <c r="Q139" s="541"/>
      <c r="R139" s="438"/>
      <c r="S139" s="440"/>
      <c r="T139" s="442"/>
      <c r="U139" s="438"/>
      <c r="V139" s="440"/>
      <c r="W139" s="442"/>
      <c r="X139" s="438"/>
      <c r="Y139" s="440"/>
      <c r="Z139" s="442"/>
      <c r="AA139" s="554"/>
      <c r="AB139" s="555"/>
      <c r="AC139" s="554"/>
      <c r="AD139" s="558"/>
      <c r="AE139" s="558"/>
      <c r="AF139" s="555"/>
    </row>
    <row r="140" spans="1:32" ht="15" thickBot="1">
      <c r="A140" s="559"/>
      <c r="B140" s="559"/>
      <c r="C140" s="559"/>
      <c r="D140" s="559"/>
      <c r="E140" s="559"/>
      <c r="F140" s="559"/>
      <c r="G140" s="559"/>
      <c r="H140" s="559"/>
      <c r="I140" s="559"/>
      <c r="J140" s="559"/>
      <c r="K140" s="559"/>
      <c r="L140" s="559"/>
      <c r="M140" s="559"/>
      <c r="N140" s="559"/>
      <c r="O140" s="559"/>
      <c r="P140" s="559"/>
      <c r="Q140" s="559"/>
      <c r="R140" s="559"/>
      <c r="S140" s="559"/>
      <c r="T140" s="559"/>
      <c r="U140" s="559"/>
      <c r="V140" s="559"/>
      <c r="W140" s="559"/>
      <c r="X140" s="559"/>
      <c r="Y140" s="559"/>
      <c r="Z140" s="559"/>
      <c r="AA140" s="559"/>
      <c r="AB140" s="559"/>
      <c r="AC140" s="559"/>
      <c r="AD140" s="559"/>
      <c r="AE140" s="559"/>
      <c r="AF140" s="93"/>
    </row>
    <row r="141" spans="1:32" ht="12.75" customHeight="1">
      <c r="A141" s="592"/>
      <c r="B141" s="635" t="s">
        <v>74</v>
      </c>
      <c r="C141" s="636"/>
      <c r="D141" s="636"/>
      <c r="E141" s="636"/>
      <c r="F141" s="636"/>
      <c r="G141" s="636"/>
      <c r="H141" s="636"/>
      <c r="I141" s="636"/>
      <c r="J141" s="636"/>
      <c r="K141" s="636"/>
      <c r="L141" s="636"/>
      <c r="M141" s="636"/>
      <c r="N141" s="636"/>
      <c r="O141" s="636"/>
      <c r="P141" s="636"/>
      <c r="Q141" s="636"/>
      <c r="R141" s="636"/>
      <c r="S141" s="636"/>
      <c r="T141" s="636"/>
      <c r="U141" s="636"/>
      <c r="V141" s="636"/>
      <c r="W141" s="636"/>
      <c r="X141" s="636"/>
      <c r="Y141" s="636"/>
      <c r="Z141" s="636"/>
      <c r="AA141" s="636"/>
      <c r="AB141" s="636"/>
      <c r="AC141" s="636"/>
      <c r="AD141" s="636"/>
      <c r="AE141" s="636"/>
      <c r="AF141" s="637"/>
    </row>
    <row r="142" spans="1:32" ht="12.75" customHeight="1" thickBot="1">
      <c r="A142" s="593"/>
      <c r="B142" s="638"/>
      <c r="C142" s="639"/>
      <c r="D142" s="639"/>
      <c r="E142" s="639"/>
      <c r="F142" s="639"/>
      <c r="G142" s="639"/>
      <c r="H142" s="639"/>
      <c r="I142" s="639"/>
      <c r="J142" s="639"/>
      <c r="K142" s="639"/>
      <c r="L142" s="639"/>
      <c r="M142" s="639"/>
      <c r="N142" s="639"/>
      <c r="O142" s="639"/>
      <c r="P142" s="639"/>
      <c r="Q142" s="639"/>
      <c r="R142" s="639"/>
      <c r="S142" s="639"/>
      <c r="T142" s="639"/>
      <c r="U142" s="639"/>
      <c r="V142" s="639"/>
      <c r="W142" s="639"/>
      <c r="X142" s="639"/>
      <c r="Y142" s="639"/>
      <c r="Z142" s="639"/>
      <c r="AA142" s="639"/>
      <c r="AB142" s="639"/>
      <c r="AC142" s="639"/>
      <c r="AD142" s="639"/>
      <c r="AE142" s="639"/>
      <c r="AF142" s="640"/>
    </row>
    <row r="143" spans="1:32" ht="12.75" customHeight="1">
      <c r="A143" s="593"/>
      <c r="B143" s="629" t="s">
        <v>144</v>
      </c>
      <c r="C143" s="630"/>
      <c r="D143" s="630"/>
      <c r="E143" s="630"/>
      <c r="F143" s="630"/>
      <c r="G143" s="630"/>
      <c r="H143" s="630"/>
      <c r="I143" s="630"/>
      <c r="J143" s="630"/>
      <c r="K143" s="630"/>
      <c r="L143" s="630"/>
      <c r="M143" s="630"/>
      <c r="N143" s="630"/>
      <c r="O143" s="630"/>
      <c r="P143" s="630"/>
      <c r="Q143" s="630"/>
      <c r="R143" s="630"/>
      <c r="S143" s="630"/>
      <c r="T143" s="630"/>
      <c r="U143" s="630"/>
      <c r="V143" s="630"/>
      <c r="W143" s="630"/>
      <c r="X143" s="630"/>
      <c r="Y143" s="630"/>
      <c r="Z143" s="630"/>
      <c r="AA143" s="630"/>
      <c r="AB143" s="630"/>
      <c r="AC143" s="630"/>
      <c r="AD143" s="630"/>
      <c r="AE143" s="630"/>
      <c r="AF143" s="631"/>
    </row>
    <row r="144" spans="1:32" ht="12.75" customHeight="1" thickBot="1">
      <c r="A144" s="593"/>
      <c r="B144" s="632"/>
      <c r="C144" s="633"/>
      <c r="D144" s="633"/>
      <c r="E144" s="633"/>
      <c r="F144" s="633"/>
      <c r="G144" s="633"/>
      <c r="H144" s="633"/>
      <c r="I144" s="633"/>
      <c r="J144" s="633"/>
      <c r="K144" s="633"/>
      <c r="L144" s="633"/>
      <c r="M144" s="633"/>
      <c r="N144" s="633"/>
      <c r="O144" s="633"/>
      <c r="P144" s="633"/>
      <c r="Q144" s="633"/>
      <c r="R144" s="633"/>
      <c r="S144" s="633"/>
      <c r="T144" s="633"/>
      <c r="U144" s="633"/>
      <c r="V144" s="633"/>
      <c r="W144" s="633"/>
      <c r="X144" s="633"/>
      <c r="Y144" s="633"/>
      <c r="Z144" s="633"/>
      <c r="AA144" s="633"/>
      <c r="AB144" s="633"/>
      <c r="AC144" s="633"/>
      <c r="AD144" s="633"/>
      <c r="AE144" s="633"/>
      <c r="AF144" s="634"/>
    </row>
    <row r="145" spans="1:32" ht="12.75" customHeight="1">
      <c r="A145" s="593"/>
      <c r="B145" s="630">
        <f ca="1">TODAY()</f>
        <v>42505</v>
      </c>
      <c r="C145" s="630"/>
      <c r="D145" s="630"/>
      <c r="E145" s="630"/>
      <c r="F145" s="630"/>
      <c r="G145" s="630"/>
      <c r="H145" s="630"/>
      <c r="I145" s="630"/>
      <c r="J145" s="630"/>
      <c r="K145" s="630"/>
      <c r="L145" s="630"/>
      <c r="M145" s="630"/>
      <c r="N145" s="630"/>
      <c r="O145" s="630"/>
      <c r="P145" s="630"/>
      <c r="Q145" s="631"/>
      <c r="R145" s="614" t="s">
        <v>149</v>
      </c>
      <c r="S145" s="615"/>
      <c r="T145" s="615"/>
      <c r="U145" s="615"/>
      <c r="V145" s="615"/>
      <c r="W145" s="615"/>
      <c r="X145" s="615"/>
      <c r="Y145" s="615"/>
      <c r="Z145" s="615"/>
      <c r="AA145" s="615"/>
      <c r="AB145" s="615"/>
      <c r="AC145" s="615"/>
      <c r="AD145" s="615"/>
      <c r="AE145" s="615"/>
      <c r="AF145" s="616"/>
    </row>
    <row r="146" spans="1:32" ht="12.75" customHeight="1" thickBot="1">
      <c r="A146" s="594"/>
      <c r="B146" s="633"/>
      <c r="C146" s="633"/>
      <c r="D146" s="633"/>
      <c r="E146" s="633"/>
      <c r="F146" s="633"/>
      <c r="G146" s="633"/>
      <c r="H146" s="633"/>
      <c r="I146" s="633"/>
      <c r="J146" s="633"/>
      <c r="K146" s="633"/>
      <c r="L146" s="633"/>
      <c r="M146" s="633"/>
      <c r="N146" s="633"/>
      <c r="O146" s="633"/>
      <c r="P146" s="633"/>
      <c r="Q146" s="634"/>
      <c r="R146" s="617"/>
      <c r="S146" s="618"/>
      <c r="T146" s="618"/>
      <c r="U146" s="618"/>
      <c r="V146" s="618"/>
      <c r="W146" s="618"/>
      <c r="X146" s="618"/>
      <c r="Y146" s="618"/>
      <c r="Z146" s="618"/>
      <c r="AA146" s="618"/>
      <c r="AB146" s="618"/>
      <c r="AC146" s="618"/>
      <c r="AD146" s="618"/>
      <c r="AE146" s="618"/>
      <c r="AF146" s="619"/>
    </row>
    <row r="147" spans="1:32" ht="12.75" customHeight="1">
      <c r="A147" s="592" t="s">
        <v>68</v>
      </c>
      <c r="B147" s="614" t="str">
        <f>Sorsolás!B11</f>
        <v>MOLNÁR JÁNOSNÉ</v>
      </c>
      <c r="C147" s="615"/>
      <c r="D147" s="615"/>
      <c r="E147" s="615"/>
      <c r="F147" s="615"/>
      <c r="G147" s="615"/>
      <c r="H147" s="615"/>
      <c r="I147" s="615"/>
      <c r="J147" s="615"/>
      <c r="K147" s="615"/>
      <c r="L147" s="615"/>
      <c r="M147" s="615"/>
      <c r="N147" s="615"/>
      <c r="O147" s="615"/>
      <c r="P147" s="615"/>
      <c r="Q147" s="616"/>
      <c r="R147" s="602" t="s">
        <v>70</v>
      </c>
      <c r="S147" s="620"/>
      <c r="T147" s="621"/>
      <c r="U147" s="641" t="str">
        <f>Sorsolás!B13</f>
        <v>B13</v>
      </c>
      <c r="V147" s="642"/>
      <c r="W147" s="642"/>
      <c r="X147" s="642"/>
      <c r="Y147" s="642"/>
      <c r="Z147" s="642"/>
      <c r="AA147" s="642"/>
      <c r="AB147" s="642"/>
      <c r="AC147" s="642"/>
      <c r="AD147" s="642"/>
      <c r="AE147" s="642"/>
      <c r="AF147" s="643"/>
    </row>
    <row r="148" spans="1:32" ht="12.75" customHeight="1" thickBot="1">
      <c r="A148" s="594"/>
      <c r="B148" s="617"/>
      <c r="C148" s="618"/>
      <c r="D148" s="618"/>
      <c r="E148" s="618"/>
      <c r="F148" s="618"/>
      <c r="G148" s="618"/>
      <c r="H148" s="618"/>
      <c r="I148" s="618"/>
      <c r="J148" s="618"/>
      <c r="K148" s="618"/>
      <c r="L148" s="618"/>
      <c r="M148" s="618"/>
      <c r="N148" s="618"/>
      <c r="O148" s="618"/>
      <c r="P148" s="618"/>
      <c r="Q148" s="619"/>
      <c r="R148" s="622"/>
      <c r="S148" s="623"/>
      <c r="T148" s="624"/>
      <c r="U148" s="644"/>
      <c r="V148" s="645"/>
      <c r="W148" s="645"/>
      <c r="X148" s="645"/>
      <c r="Y148" s="645"/>
      <c r="Z148" s="645"/>
      <c r="AA148" s="645"/>
      <c r="AB148" s="645"/>
      <c r="AC148" s="645"/>
      <c r="AD148" s="645"/>
      <c r="AE148" s="645"/>
      <c r="AF148" s="646"/>
    </row>
    <row r="149" spans="1:32" ht="12.75" customHeight="1">
      <c r="A149" s="592" t="s">
        <v>71</v>
      </c>
      <c r="B149" s="614" t="str">
        <f>Sorsolás!B12</f>
        <v>SZENTESI TE</v>
      </c>
      <c r="C149" s="615"/>
      <c r="D149" s="615"/>
      <c r="E149" s="615"/>
      <c r="F149" s="615"/>
      <c r="G149" s="615"/>
      <c r="H149" s="615"/>
      <c r="I149" s="615"/>
      <c r="J149" s="615"/>
      <c r="K149" s="615"/>
      <c r="L149" s="615"/>
      <c r="M149" s="615"/>
      <c r="N149" s="615"/>
      <c r="O149" s="615"/>
      <c r="P149" s="615"/>
      <c r="Q149" s="616"/>
      <c r="R149" s="542" t="s">
        <v>69</v>
      </c>
      <c r="S149" s="625"/>
      <c r="T149" s="626"/>
      <c r="U149" s="647" t="str">
        <f>Sorsolás!B14</f>
        <v>B14</v>
      </c>
      <c r="V149" s="648"/>
      <c r="W149" s="648"/>
      <c r="X149" s="648"/>
      <c r="Y149" s="648"/>
      <c r="Z149" s="648"/>
      <c r="AA149" s="648"/>
      <c r="AB149" s="648"/>
      <c r="AC149" s="648"/>
      <c r="AD149" s="648"/>
      <c r="AE149" s="648"/>
      <c r="AF149" s="649"/>
    </row>
    <row r="150" spans="1:32" ht="12.75" customHeight="1" thickBot="1">
      <c r="A150" s="594"/>
      <c r="B150" s="617"/>
      <c r="C150" s="618"/>
      <c r="D150" s="618"/>
      <c r="E150" s="618"/>
      <c r="F150" s="618"/>
      <c r="G150" s="618"/>
      <c r="H150" s="618"/>
      <c r="I150" s="618"/>
      <c r="J150" s="618"/>
      <c r="K150" s="618"/>
      <c r="L150" s="618"/>
      <c r="M150" s="618"/>
      <c r="N150" s="618"/>
      <c r="O150" s="618"/>
      <c r="P150" s="618"/>
      <c r="Q150" s="619"/>
      <c r="R150" s="622"/>
      <c r="S150" s="623"/>
      <c r="T150" s="624"/>
      <c r="U150" s="650"/>
      <c r="V150" s="651"/>
      <c r="W150" s="651"/>
      <c r="X150" s="651"/>
      <c r="Y150" s="651"/>
      <c r="Z150" s="651"/>
      <c r="AA150" s="651"/>
      <c r="AB150" s="651"/>
      <c r="AC150" s="651"/>
      <c r="AD150" s="651"/>
      <c r="AE150" s="651"/>
      <c r="AF150" s="652"/>
    </row>
    <row r="151" spans="1:32" ht="12.75" customHeight="1" thickBot="1">
      <c r="A151" s="226" t="s">
        <v>62</v>
      </c>
      <c r="B151" s="627"/>
      <c r="C151" s="559"/>
      <c r="D151" s="559"/>
      <c r="E151" s="559"/>
      <c r="F151" s="559"/>
      <c r="G151" s="559"/>
      <c r="H151" s="559"/>
      <c r="I151" s="559"/>
      <c r="J151" s="559"/>
      <c r="K151" s="559"/>
      <c r="L151" s="559"/>
      <c r="M151" s="559"/>
      <c r="N151" s="559"/>
      <c r="O151" s="559"/>
      <c r="P151" s="559"/>
      <c r="Q151" s="628"/>
      <c r="R151" s="550" t="s">
        <v>63</v>
      </c>
      <c r="S151" s="556"/>
      <c r="T151" s="551"/>
      <c r="U151" s="550" t="s">
        <v>64</v>
      </c>
      <c r="V151" s="556"/>
      <c r="W151" s="551"/>
      <c r="X151" s="550" t="s">
        <v>65</v>
      </c>
      <c r="Y151" s="556"/>
      <c r="Z151" s="551"/>
      <c r="AA151" s="627" t="s">
        <v>66</v>
      </c>
      <c r="AB151" s="628"/>
      <c r="AC151" s="550" t="s">
        <v>67</v>
      </c>
      <c r="AD151" s="556"/>
      <c r="AE151" s="556"/>
      <c r="AF151" s="551"/>
    </row>
    <row r="152" spans="1:32" ht="15" customHeight="1" thickBot="1">
      <c r="A152" s="560">
        <v>3</v>
      </c>
      <c r="B152" s="175" t="s">
        <v>80</v>
      </c>
      <c r="C152" s="176">
        <v>1</v>
      </c>
      <c r="D152" s="177">
        <v>2</v>
      </c>
      <c r="E152" s="177">
        <v>3</v>
      </c>
      <c r="F152" s="177">
        <v>4</v>
      </c>
      <c r="G152" s="177">
        <v>5</v>
      </c>
      <c r="H152" s="177">
        <v>6</v>
      </c>
      <c r="I152" s="177">
        <v>7</v>
      </c>
      <c r="J152" s="177">
        <v>8</v>
      </c>
      <c r="K152" s="177">
        <v>9</v>
      </c>
      <c r="L152" s="177">
        <v>10</v>
      </c>
      <c r="M152" s="177">
        <v>11</v>
      </c>
      <c r="N152" s="177">
        <v>12</v>
      </c>
      <c r="O152" s="177">
        <v>13</v>
      </c>
      <c r="P152" s="177">
        <v>14</v>
      </c>
      <c r="Q152" s="207">
        <v>15</v>
      </c>
      <c r="R152" s="563"/>
      <c r="S152" s="565"/>
      <c r="T152" s="609"/>
      <c r="U152" s="569"/>
      <c r="V152" s="570"/>
      <c r="W152" s="571"/>
      <c r="X152" s="475" t="s">
        <v>81</v>
      </c>
      <c r="Y152" s="476"/>
      <c r="Z152" s="477"/>
      <c r="AA152" s="475"/>
      <c r="AB152" s="477"/>
      <c r="AC152" s="542"/>
      <c r="AD152" s="543"/>
      <c r="AE152" s="543"/>
      <c r="AF152" s="544"/>
    </row>
    <row r="153" spans="1:32" ht="15" customHeight="1" thickBot="1">
      <c r="A153" s="561"/>
      <c r="B153" s="180" t="s">
        <v>63</v>
      </c>
      <c r="C153" s="208"/>
      <c r="D153" s="209"/>
      <c r="E153" s="209"/>
      <c r="F153" s="209"/>
      <c r="G153" s="210"/>
      <c r="H153" s="210"/>
      <c r="I153" s="210"/>
      <c r="J153" s="210"/>
      <c r="K153" s="210"/>
      <c r="L153" s="210"/>
      <c r="M153" s="210"/>
      <c r="N153" s="210"/>
      <c r="O153" s="210"/>
      <c r="P153" s="210"/>
      <c r="Q153" s="211"/>
      <c r="R153" s="564"/>
      <c r="S153" s="566"/>
      <c r="T153" s="610"/>
      <c r="U153" s="572"/>
      <c r="V153" s="573"/>
      <c r="W153" s="574"/>
      <c r="X153" s="590"/>
      <c r="Y153" s="595"/>
      <c r="Z153" s="591"/>
      <c r="AA153" s="590"/>
      <c r="AB153" s="591"/>
      <c r="AC153" s="602"/>
      <c r="AD153" s="603"/>
      <c r="AE153" s="603"/>
      <c r="AF153" s="604"/>
    </row>
    <row r="154" spans="1:32" ht="15" customHeight="1" thickBot="1">
      <c r="A154" s="561"/>
      <c r="B154" s="175" t="s">
        <v>80</v>
      </c>
      <c r="C154" s="190">
        <v>16</v>
      </c>
      <c r="D154" s="191">
        <v>17</v>
      </c>
      <c r="E154" s="191">
        <v>18</v>
      </c>
      <c r="F154" s="191">
        <v>19</v>
      </c>
      <c r="G154" s="192">
        <v>20</v>
      </c>
      <c r="H154" s="192">
        <v>21</v>
      </c>
      <c r="I154" s="192">
        <v>22</v>
      </c>
      <c r="J154" s="192">
        <v>23</v>
      </c>
      <c r="K154" s="192">
        <v>24</v>
      </c>
      <c r="L154" s="192">
        <v>25</v>
      </c>
      <c r="M154" s="192">
        <v>26</v>
      </c>
      <c r="N154" s="192">
        <v>27</v>
      </c>
      <c r="O154" s="192">
        <v>28</v>
      </c>
      <c r="P154" s="192">
        <v>29</v>
      </c>
      <c r="Q154" s="224">
        <v>30</v>
      </c>
      <c r="R154" s="569"/>
      <c r="S154" s="570"/>
      <c r="T154" s="571"/>
      <c r="U154" s="575"/>
      <c r="V154" s="576"/>
      <c r="W154" s="577"/>
      <c r="X154" s="478"/>
      <c r="Y154" s="479"/>
      <c r="Z154" s="480"/>
      <c r="AA154" s="590"/>
      <c r="AB154" s="591"/>
      <c r="AC154" s="537"/>
      <c r="AD154" s="545"/>
      <c r="AE154" s="545"/>
      <c r="AF154" s="546"/>
    </row>
    <row r="155" spans="1:32" ht="15" customHeight="1">
      <c r="A155" s="561"/>
      <c r="B155" s="578" t="s">
        <v>64</v>
      </c>
      <c r="C155" s="212"/>
      <c r="D155" s="213"/>
      <c r="E155" s="213"/>
      <c r="F155" s="213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5"/>
      <c r="R155" s="572"/>
      <c r="S155" s="573"/>
      <c r="T155" s="574"/>
      <c r="U155" s="611"/>
      <c r="V155" s="612"/>
      <c r="W155" s="613"/>
      <c r="X155" s="580"/>
      <c r="Y155" s="582"/>
      <c r="Z155" s="584"/>
      <c r="AA155" s="590"/>
      <c r="AB155" s="591"/>
      <c r="AC155" s="586" t="s">
        <v>82</v>
      </c>
      <c r="AD155" s="588"/>
      <c r="AE155" s="607"/>
      <c r="AF155" s="605"/>
    </row>
    <row r="156" spans="1:32" ht="15" customHeight="1" thickBot="1">
      <c r="A156" s="562"/>
      <c r="B156" s="579"/>
      <c r="C156" s="193"/>
      <c r="D156" s="194"/>
      <c r="E156" s="194"/>
      <c r="F156" s="194"/>
      <c r="G156" s="195"/>
      <c r="H156" s="195"/>
      <c r="I156" s="195"/>
      <c r="J156" s="195"/>
      <c r="K156" s="195"/>
      <c r="L156" s="195"/>
      <c r="M156" s="195"/>
      <c r="N156" s="195"/>
      <c r="O156" s="195"/>
      <c r="P156" s="195"/>
      <c r="Q156" s="225"/>
      <c r="R156" s="575"/>
      <c r="S156" s="576"/>
      <c r="T156" s="577"/>
      <c r="U156" s="564"/>
      <c r="V156" s="566"/>
      <c r="W156" s="568"/>
      <c r="X156" s="581"/>
      <c r="Y156" s="583"/>
      <c r="Z156" s="585"/>
      <c r="AA156" s="478"/>
      <c r="AB156" s="480"/>
      <c r="AC156" s="587"/>
      <c r="AD156" s="589"/>
      <c r="AE156" s="608"/>
      <c r="AF156" s="606"/>
    </row>
    <row r="157" spans="1:32" ht="15" customHeight="1" thickBot="1">
      <c r="A157" s="560">
        <v>4</v>
      </c>
      <c r="B157" s="175" t="s">
        <v>80</v>
      </c>
      <c r="C157" s="176">
        <v>31</v>
      </c>
      <c r="D157" s="177">
        <v>32</v>
      </c>
      <c r="E157" s="177">
        <v>33</v>
      </c>
      <c r="F157" s="177">
        <v>34</v>
      </c>
      <c r="G157" s="177">
        <v>35</v>
      </c>
      <c r="H157" s="177">
        <v>36</v>
      </c>
      <c r="I157" s="177">
        <v>37</v>
      </c>
      <c r="J157" s="177">
        <v>38</v>
      </c>
      <c r="K157" s="177">
        <v>39</v>
      </c>
      <c r="L157" s="177">
        <v>40</v>
      </c>
      <c r="M157" s="177">
        <v>41</v>
      </c>
      <c r="N157" s="177">
        <v>42</v>
      </c>
      <c r="O157" s="177">
        <v>43</v>
      </c>
      <c r="P157" s="177">
        <v>44</v>
      </c>
      <c r="Q157" s="216">
        <v>45</v>
      </c>
      <c r="R157" s="563"/>
      <c r="S157" s="565"/>
      <c r="T157" s="567"/>
      <c r="U157" s="569"/>
      <c r="V157" s="570"/>
      <c r="W157" s="571"/>
      <c r="X157" s="475" t="s">
        <v>81</v>
      </c>
      <c r="Y157" s="476"/>
      <c r="Z157" s="477"/>
      <c r="AA157" s="475"/>
      <c r="AB157" s="477"/>
      <c r="AC157" s="542"/>
      <c r="AD157" s="543"/>
      <c r="AE157" s="543"/>
      <c r="AF157" s="544"/>
    </row>
    <row r="158" spans="1:32" ht="15" customHeight="1" thickBot="1">
      <c r="A158" s="561"/>
      <c r="B158" s="180" t="s">
        <v>63</v>
      </c>
      <c r="C158" s="208"/>
      <c r="D158" s="209"/>
      <c r="E158" s="209"/>
      <c r="F158" s="209"/>
      <c r="G158" s="210"/>
      <c r="H158" s="210"/>
      <c r="I158" s="210"/>
      <c r="J158" s="210"/>
      <c r="K158" s="210"/>
      <c r="L158" s="210"/>
      <c r="M158" s="210"/>
      <c r="N158" s="210"/>
      <c r="O158" s="210"/>
      <c r="P158" s="210"/>
      <c r="Q158" s="217"/>
      <c r="R158" s="564"/>
      <c r="S158" s="566"/>
      <c r="T158" s="568"/>
      <c r="U158" s="572"/>
      <c r="V158" s="573"/>
      <c r="W158" s="574"/>
      <c r="X158" s="590"/>
      <c r="Y158" s="595"/>
      <c r="Z158" s="591"/>
      <c r="AA158" s="590"/>
      <c r="AB158" s="591"/>
      <c r="AC158" s="602"/>
      <c r="AD158" s="603"/>
      <c r="AE158" s="603"/>
      <c r="AF158" s="604"/>
    </row>
    <row r="159" spans="1:32" ht="15" customHeight="1" thickBot="1">
      <c r="A159" s="561"/>
      <c r="B159" s="175" t="s">
        <v>80</v>
      </c>
      <c r="C159" s="190">
        <v>46</v>
      </c>
      <c r="D159" s="191">
        <v>47</v>
      </c>
      <c r="E159" s="191">
        <v>48</v>
      </c>
      <c r="F159" s="191">
        <v>49</v>
      </c>
      <c r="G159" s="192">
        <v>50</v>
      </c>
      <c r="H159" s="192">
        <v>51</v>
      </c>
      <c r="I159" s="192">
        <v>52</v>
      </c>
      <c r="J159" s="192">
        <v>53</v>
      </c>
      <c r="K159" s="192">
        <v>54</v>
      </c>
      <c r="L159" s="192">
        <v>55</v>
      </c>
      <c r="M159" s="192">
        <v>56</v>
      </c>
      <c r="N159" s="192">
        <v>57</v>
      </c>
      <c r="O159" s="192">
        <v>58</v>
      </c>
      <c r="P159" s="192">
        <v>59</v>
      </c>
      <c r="Q159" s="224">
        <v>60</v>
      </c>
      <c r="R159" s="596"/>
      <c r="S159" s="597"/>
      <c r="T159" s="598"/>
      <c r="U159" s="575"/>
      <c r="V159" s="576"/>
      <c r="W159" s="577"/>
      <c r="X159" s="478"/>
      <c r="Y159" s="479"/>
      <c r="Z159" s="480"/>
      <c r="AA159" s="590"/>
      <c r="AB159" s="591"/>
      <c r="AC159" s="537"/>
      <c r="AD159" s="545"/>
      <c r="AE159" s="545"/>
      <c r="AF159" s="546"/>
    </row>
    <row r="160" spans="1:32" ht="15" customHeight="1">
      <c r="A160" s="561"/>
      <c r="B160" s="578" t="s">
        <v>64</v>
      </c>
      <c r="C160" s="212"/>
      <c r="D160" s="213"/>
      <c r="E160" s="213"/>
      <c r="F160" s="213"/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5"/>
      <c r="R160" s="596"/>
      <c r="S160" s="597"/>
      <c r="T160" s="598"/>
      <c r="U160" s="563"/>
      <c r="V160" s="565"/>
      <c r="W160" s="567"/>
      <c r="X160" s="580"/>
      <c r="Y160" s="582"/>
      <c r="Z160" s="584"/>
      <c r="AA160" s="590"/>
      <c r="AB160" s="591"/>
      <c r="AC160" s="586" t="s">
        <v>83</v>
      </c>
      <c r="AD160" s="588"/>
      <c r="AE160" s="607"/>
      <c r="AF160" s="605"/>
    </row>
    <row r="161" spans="1:32" ht="15" customHeight="1" thickBot="1">
      <c r="A161" s="562"/>
      <c r="B161" s="579"/>
      <c r="C161" s="193"/>
      <c r="D161" s="194"/>
      <c r="E161" s="194"/>
      <c r="F161" s="194"/>
      <c r="G161" s="195"/>
      <c r="H161" s="195"/>
      <c r="I161" s="195"/>
      <c r="J161" s="195"/>
      <c r="K161" s="195"/>
      <c r="L161" s="195"/>
      <c r="M161" s="195"/>
      <c r="N161" s="195"/>
      <c r="O161" s="195"/>
      <c r="P161" s="195"/>
      <c r="Q161" s="225"/>
      <c r="R161" s="599"/>
      <c r="S161" s="600"/>
      <c r="T161" s="601"/>
      <c r="U161" s="564"/>
      <c r="V161" s="566"/>
      <c r="W161" s="568"/>
      <c r="X161" s="581"/>
      <c r="Y161" s="583"/>
      <c r="Z161" s="585"/>
      <c r="AA161" s="478"/>
      <c r="AB161" s="480"/>
      <c r="AC161" s="587"/>
      <c r="AD161" s="589"/>
      <c r="AE161" s="608"/>
      <c r="AF161" s="606"/>
    </row>
    <row r="162" spans="1:32" ht="15" customHeight="1" thickBot="1">
      <c r="A162" s="560">
        <v>6</v>
      </c>
      <c r="B162" s="175" t="s">
        <v>80</v>
      </c>
      <c r="C162" s="176">
        <v>61</v>
      </c>
      <c r="D162" s="177">
        <v>62</v>
      </c>
      <c r="E162" s="177">
        <v>63</v>
      </c>
      <c r="F162" s="177">
        <v>64</v>
      </c>
      <c r="G162" s="177">
        <v>65</v>
      </c>
      <c r="H162" s="177">
        <v>66</v>
      </c>
      <c r="I162" s="177">
        <v>67</v>
      </c>
      <c r="J162" s="177">
        <v>68</v>
      </c>
      <c r="K162" s="177">
        <v>69</v>
      </c>
      <c r="L162" s="177">
        <v>70</v>
      </c>
      <c r="M162" s="177">
        <v>71</v>
      </c>
      <c r="N162" s="177">
        <v>72</v>
      </c>
      <c r="O162" s="177">
        <v>73</v>
      </c>
      <c r="P162" s="177">
        <v>74</v>
      </c>
      <c r="Q162" s="216">
        <v>75</v>
      </c>
      <c r="R162" s="563"/>
      <c r="S162" s="565"/>
      <c r="T162" s="567"/>
      <c r="U162" s="569"/>
      <c r="V162" s="570"/>
      <c r="W162" s="571"/>
      <c r="X162" s="475" t="s">
        <v>81</v>
      </c>
      <c r="Y162" s="476"/>
      <c r="Z162" s="477"/>
      <c r="AA162" s="475"/>
      <c r="AB162" s="477"/>
      <c r="AC162" s="542"/>
      <c r="AD162" s="543"/>
      <c r="AE162" s="543"/>
      <c r="AF162" s="544"/>
    </row>
    <row r="163" spans="1:32" ht="15" customHeight="1" thickBot="1">
      <c r="A163" s="561"/>
      <c r="B163" s="180" t="s">
        <v>63</v>
      </c>
      <c r="C163" s="208"/>
      <c r="D163" s="209"/>
      <c r="E163" s="209"/>
      <c r="F163" s="209"/>
      <c r="G163" s="210"/>
      <c r="H163" s="210"/>
      <c r="I163" s="210"/>
      <c r="J163" s="210"/>
      <c r="K163" s="210"/>
      <c r="L163" s="210"/>
      <c r="M163" s="210"/>
      <c r="N163" s="210"/>
      <c r="O163" s="210"/>
      <c r="P163" s="210"/>
      <c r="Q163" s="217"/>
      <c r="R163" s="564"/>
      <c r="S163" s="566"/>
      <c r="T163" s="568"/>
      <c r="U163" s="572"/>
      <c r="V163" s="573"/>
      <c r="W163" s="574"/>
      <c r="X163" s="590"/>
      <c r="Y163" s="595"/>
      <c r="Z163" s="591"/>
      <c r="AA163" s="590"/>
      <c r="AB163" s="591"/>
      <c r="AC163" s="602"/>
      <c r="AD163" s="603"/>
      <c r="AE163" s="603"/>
      <c r="AF163" s="604"/>
    </row>
    <row r="164" spans="1:32" ht="15" customHeight="1" thickBot="1">
      <c r="A164" s="561"/>
      <c r="B164" s="175" t="s">
        <v>80</v>
      </c>
      <c r="C164" s="190">
        <v>76</v>
      </c>
      <c r="D164" s="191">
        <v>77</v>
      </c>
      <c r="E164" s="191">
        <v>78</v>
      </c>
      <c r="F164" s="191">
        <v>79</v>
      </c>
      <c r="G164" s="192">
        <v>80</v>
      </c>
      <c r="H164" s="192">
        <v>81</v>
      </c>
      <c r="I164" s="192">
        <v>82</v>
      </c>
      <c r="J164" s="192">
        <v>83</v>
      </c>
      <c r="K164" s="192">
        <v>84</v>
      </c>
      <c r="L164" s="192">
        <v>85</v>
      </c>
      <c r="M164" s="192">
        <v>86</v>
      </c>
      <c r="N164" s="192">
        <v>87</v>
      </c>
      <c r="O164" s="192">
        <v>88</v>
      </c>
      <c r="P164" s="192">
        <v>89</v>
      </c>
      <c r="Q164" s="224">
        <v>90</v>
      </c>
      <c r="R164" s="596"/>
      <c r="S164" s="597"/>
      <c r="T164" s="598"/>
      <c r="U164" s="575"/>
      <c r="V164" s="576"/>
      <c r="W164" s="577"/>
      <c r="X164" s="478"/>
      <c r="Y164" s="479"/>
      <c r="Z164" s="480"/>
      <c r="AA164" s="590"/>
      <c r="AB164" s="591"/>
      <c r="AC164" s="537"/>
      <c r="AD164" s="545"/>
      <c r="AE164" s="545"/>
      <c r="AF164" s="546"/>
    </row>
    <row r="165" spans="1:32" ht="15" customHeight="1">
      <c r="A165" s="561"/>
      <c r="B165" s="578" t="s">
        <v>64</v>
      </c>
      <c r="C165" s="212"/>
      <c r="D165" s="213"/>
      <c r="E165" s="213"/>
      <c r="F165" s="213"/>
      <c r="G165" s="214"/>
      <c r="H165" s="214"/>
      <c r="I165" s="214"/>
      <c r="J165" s="214"/>
      <c r="K165" s="214"/>
      <c r="L165" s="214"/>
      <c r="M165" s="214"/>
      <c r="N165" s="214"/>
      <c r="O165" s="214"/>
      <c r="P165" s="214"/>
      <c r="Q165" s="215"/>
      <c r="R165" s="596"/>
      <c r="S165" s="597"/>
      <c r="T165" s="598"/>
      <c r="U165" s="563"/>
      <c r="V165" s="565"/>
      <c r="W165" s="567"/>
      <c r="X165" s="580"/>
      <c r="Y165" s="582"/>
      <c r="Z165" s="584"/>
      <c r="AA165" s="590"/>
      <c r="AB165" s="591"/>
      <c r="AC165" s="586" t="s">
        <v>84</v>
      </c>
      <c r="AD165" s="588"/>
      <c r="AE165" s="607"/>
      <c r="AF165" s="605"/>
    </row>
    <row r="166" spans="1:32" ht="15" customHeight="1" thickBot="1">
      <c r="A166" s="562"/>
      <c r="B166" s="579"/>
      <c r="C166" s="193"/>
      <c r="D166" s="194"/>
      <c r="E166" s="194"/>
      <c r="F166" s="194"/>
      <c r="G166" s="195"/>
      <c r="H166" s="195"/>
      <c r="I166" s="195"/>
      <c r="J166" s="195"/>
      <c r="K166" s="195"/>
      <c r="L166" s="195"/>
      <c r="M166" s="195"/>
      <c r="N166" s="195"/>
      <c r="O166" s="195"/>
      <c r="P166" s="195"/>
      <c r="Q166" s="225"/>
      <c r="R166" s="599"/>
      <c r="S166" s="600"/>
      <c r="T166" s="601"/>
      <c r="U166" s="564"/>
      <c r="V166" s="566"/>
      <c r="W166" s="568"/>
      <c r="X166" s="581"/>
      <c r="Y166" s="583"/>
      <c r="Z166" s="585"/>
      <c r="AA166" s="478"/>
      <c r="AB166" s="480"/>
      <c r="AC166" s="587"/>
      <c r="AD166" s="589"/>
      <c r="AE166" s="608"/>
      <c r="AF166" s="606"/>
    </row>
    <row r="167" spans="1:32" ht="15" customHeight="1" thickBot="1">
      <c r="A167" s="560">
        <v>5</v>
      </c>
      <c r="B167" s="175" t="s">
        <v>80</v>
      </c>
      <c r="C167" s="176">
        <v>91</v>
      </c>
      <c r="D167" s="177">
        <v>92</v>
      </c>
      <c r="E167" s="177">
        <v>93</v>
      </c>
      <c r="F167" s="177">
        <v>94</v>
      </c>
      <c r="G167" s="177">
        <v>95</v>
      </c>
      <c r="H167" s="177">
        <v>96</v>
      </c>
      <c r="I167" s="177">
        <v>97</v>
      </c>
      <c r="J167" s="177">
        <v>98</v>
      </c>
      <c r="K167" s="177">
        <v>99</v>
      </c>
      <c r="L167" s="177">
        <v>100</v>
      </c>
      <c r="M167" s="177">
        <v>101</v>
      </c>
      <c r="N167" s="177">
        <v>102</v>
      </c>
      <c r="O167" s="177">
        <v>103</v>
      </c>
      <c r="P167" s="177">
        <v>104</v>
      </c>
      <c r="Q167" s="216">
        <v>105</v>
      </c>
      <c r="R167" s="563"/>
      <c r="S167" s="565"/>
      <c r="T167" s="567"/>
      <c r="U167" s="569"/>
      <c r="V167" s="570"/>
      <c r="W167" s="571"/>
      <c r="X167" s="475" t="s">
        <v>81</v>
      </c>
      <c r="Y167" s="476"/>
      <c r="Z167" s="477"/>
      <c r="AA167" s="475"/>
      <c r="AB167" s="477"/>
      <c r="AC167" s="542"/>
      <c r="AD167" s="543"/>
      <c r="AE167" s="543"/>
      <c r="AF167" s="544"/>
    </row>
    <row r="168" spans="1:32" ht="15" customHeight="1" thickBot="1">
      <c r="A168" s="561"/>
      <c r="B168" s="180" t="s">
        <v>63</v>
      </c>
      <c r="C168" s="208"/>
      <c r="D168" s="209"/>
      <c r="E168" s="209"/>
      <c r="F168" s="209"/>
      <c r="G168" s="210"/>
      <c r="H168" s="210"/>
      <c r="I168" s="210"/>
      <c r="J168" s="210"/>
      <c r="K168" s="210"/>
      <c r="L168" s="210"/>
      <c r="M168" s="210"/>
      <c r="N168" s="210"/>
      <c r="O168" s="210"/>
      <c r="P168" s="210"/>
      <c r="Q168" s="217"/>
      <c r="R168" s="564"/>
      <c r="S168" s="566"/>
      <c r="T168" s="568"/>
      <c r="U168" s="572"/>
      <c r="V168" s="573"/>
      <c r="W168" s="574"/>
      <c r="X168" s="590"/>
      <c r="Y168" s="595"/>
      <c r="Z168" s="591"/>
      <c r="AA168" s="590"/>
      <c r="AB168" s="591"/>
      <c r="AC168" s="602"/>
      <c r="AD168" s="603"/>
      <c r="AE168" s="603"/>
      <c r="AF168" s="604"/>
    </row>
    <row r="169" spans="1:32" ht="15" customHeight="1" thickBot="1">
      <c r="A169" s="561"/>
      <c r="B169" s="175" t="s">
        <v>80</v>
      </c>
      <c r="C169" s="190">
        <v>106</v>
      </c>
      <c r="D169" s="191">
        <v>107</v>
      </c>
      <c r="E169" s="191">
        <v>108</v>
      </c>
      <c r="F169" s="191">
        <v>109</v>
      </c>
      <c r="G169" s="192">
        <v>110</v>
      </c>
      <c r="H169" s="192">
        <v>111</v>
      </c>
      <c r="I169" s="192">
        <v>112</v>
      </c>
      <c r="J169" s="192">
        <v>113</v>
      </c>
      <c r="K169" s="192">
        <v>114</v>
      </c>
      <c r="L169" s="192">
        <v>115</v>
      </c>
      <c r="M169" s="192">
        <v>116</v>
      </c>
      <c r="N169" s="192">
        <v>117</v>
      </c>
      <c r="O169" s="192">
        <v>118</v>
      </c>
      <c r="P169" s="192">
        <v>119</v>
      </c>
      <c r="Q169" s="224">
        <v>120</v>
      </c>
      <c r="R169" s="596"/>
      <c r="S169" s="597"/>
      <c r="T169" s="598"/>
      <c r="U169" s="575"/>
      <c r="V169" s="576"/>
      <c r="W169" s="577"/>
      <c r="X169" s="478"/>
      <c r="Y169" s="479"/>
      <c r="Z169" s="480"/>
      <c r="AA169" s="590"/>
      <c r="AB169" s="591"/>
      <c r="AC169" s="537"/>
      <c r="AD169" s="545"/>
      <c r="AE169" s="545"/>
      <c r="AF169" s="546"/>
    </row>
    <row r="170" spans="1:32" ht="15" customHeight="1">
      <c r="A170" s="561"/>
      <c r="B170" s="578" t="s">
        <v>64</v>
      </c>
      <c r="C170" s="212"/>
      <c r="D170" s="213"/>
      <c r="E170" s="213"/>
      <c r="F170" s="213"/>
      <c r="G170" s="214"/>
      <c r="H170" s="214"/>
      <c r="I170" s="214"/>
      <c r="J170" s="214"/>
      <c r="K170" s="214"/>
      <c r="L170" s="214"/>
      <c r="M170" s="214"/>
      <c r="N170" s="214"/>
      <c r="O170" s="214"/>
      <c r="P170" s="214"/>
      <c r="Q170" s="215"/>
      <c r="R170" s="596"/>
      <c r="S170" s="597"/>
      <c r="T170" s="598"/>
      <c r="U170" s="563"/>
      <c r="V170" s="565"/>
      <c r="W170" s="567"/>
      <c r="X170" s="580"/>
      <c r="Y170" s="582"/>
      <c r="Z170" s="584"/>
      <c r="AA170" s="590"/>
      <c r="AB170" s="591"/>
      <c r="AC170" s="586" t="s">
        <v>85</v>
      </c>
      <c r="AD170" s="588"/>
      <c r="AE170" s="607"/>
      <c r="AF170" s="605"/>
    </row>
    <row r="171" spans="1:32" ht="15" customHeight="1" thickBot="1">
      <c r="A171" s="562"/>
      <c r="B171" s="579"/>
      <c r="C171" s="193"/>
      <c r="D171" s="194"/>
      <c r="E171" s="194"/>
      <c r="F171" s="194"/>
      <c r="G171" s="195"/>
      <c r="H171" s="195"/>
      <c r="I171" s="195"/>
      <c r="J171" s="195"/>
      <c r="K171" s="195"/>
      <c r="L171" s="195"/>
      <c r="M171" s="195"/>
      <c r="N171" s="195"/>
      <c r="O171" s="195"/>
      <c r="P171" s="195"/>
      <c r="Q171" s="225"/>
      <c r="R171" s="599"/>
      <c r="S171" s="600"/>
      <c r="T171" s="601"/>
      <c r="U171" s="564"/>
      <c r="V171" s="566"/>
      <c r="W171" s="568"/>
      <c r="X171" s="581"/>
      <c r="Y171" s="583"/>
      <c r="Z171" s="585"/>
      <c r="AA171" s="478"/>
      <c r="AB171" s="480"/>
      <c r="AC171" s="587"/>
      <c r="AD171" s="589"/>
      <c r="AE171" s="608"/>
      <c r="AF171" s="606"/>
    </row>
    <row r="172" spans="1:32" ht="15" customHeight="1">
      <c r="A172" s="542"/>
      <c r="B172" s="543"/>
      <c r="C172" s="543"/>
      <c r="D172" s="543"/>
      <c r="E172" s="543"/>
      <c r="F172" s="543"/>
      <c r="G172" s="544"/>
      <c r="H172" s="542"/>
      <c r="I172" s="543"/>
      <c r="J172" s="543"/>
      <c r="K172" s="543"/>
      <c r="L172" s="543"/>
      <c r="M172" s="543"/>
      <c r="N172" s="543"/>
      <c r="O172" s="543"/>
      <c r="P172" s="543"/>
      <c r="Q172" s="544"/>
      <c r="R172" s="437"/>
      <c r="S172" s="439"/>
      <c r="T172" s="441"/>
      <c r="U172" s="437"/>
      <c r="V172" s="439"/>
      <c r="W172" s="441"/>
      <c r="X172" s="437"/>
      <c r="Y172" s="439"/>
      <c r="Z172" s="441"/>
      <c r="AA172" s="550"/>
      <c r="AB172" s="551"/>
      <c r="AC172" s="550"/>
      <c r="AD172" s="556"/>
      <c r="AE172" s="556"/>
      <c r="AF172" s="551"/>
    </row>
    <row r="173" spans="1:32" ht="15" customHeight="1" thickBot="1">
      <c r="A173" s="537"/>
      <c r="B173" s="545"/>
      <c r="C173" s="545"/>
      <c r="D173" s="545"/>
      <c r="E173" s="545"/>
      <c r="F173" s="545"/>
      <c r="G173" s="546"/>
      <c r="H173" s="537"/>
      <c r="I173" s="545"/>
      <c r="J173" s="545"/>
      <c r="K173" s="545"/>
      <c r="L173" s="545"/>
      <c r="M173" s="545"/>
      <c r="N173" s="545"/>
      <c r="O173" s="545"/>
      <c r="P173" s="545"/>
      <c r="Q173" s="546"/>
      <c r="R173" s="549"/>
      <c r="S173" s="547"/>
      <c r="T173" s="548"/>
      <c r="U173" s="549"/>
      <c r="V173" s="547"/>
      <c r="W173" s="548"/>
      <c r="X173" s="549"/>
      <c r="Y173" s="547"/>
      <c r="Z173" s="548"/>
      <c r="AA173" s="552"/>
      <c r="AB173" s="553"/>
      <c r="AC173" s="552"/>
      <c r="AD173" s="557"/>
      <c r="AE173" s="557"/>
      <c r="AF173" s="553"/>
    </row>
    <row r="174" spans="1:32" ht="15" customHeight="1" thickBot="1">
      <c r="A174" s="537" t="s">
        <v>86</v>
      </c>
      <c r="B174" s="538"/>
      <c r="C174" s="538"/>
      <c r="D174" s="538"/>
      <c r="E174" s="538"/>
      <c r="F174" s="538"/>
      <c r="G174" s="539"/>
      <c r="H174" s="537" t="s">
        <v>87</v>
      </c>
      <c r="I174" s="540"/>
      <c r="J174" s="540"/>
      <c r="K174" s="540"/>
      <c r="L174" s="540"/>
      <c r="M174" s="540"/>
      <c r="N174" s="540"/>
      <c r="O174" s="540"/>
      <c r="P174" s="540"/>
      <c r="Q174" s="541"/>
      <c r="R174" s="438"/>
      <c r="S174" s="440"/>
      <c r="T174" s="442"/>
      <c r="U174" s="438"/>
      <c r="V174" s="440"/>
      <c r="W174" s="442"/>
      <c r="X174" s="438"/>
      <c r="Y174" s="440"/>
      <c r="Z174" s="442"/>
      <c r="AA174" s="554"/>
      <c r="AB174" s="555"/>
      <c r="AC174" s="554"/>
      <c r="AD174" s="558"/>
      <c r="AE174" s="558"/>
      <c r="AF174" s="555"/>
    </row>
    <row r="175" spans="1:32" ht="15" customHeight="1" thickBot="1">
      <c r="A175" s="559"/>
      <c r="B175" s="559"/>
      <c r="C175" s="559"/>
      <c r="D175" s="559"/>
      <c r="E175" s="559"/>
      <c r="F175" s="559"/>
      <c r="G175" s="559"/>
      <c r="H175" s="559"/>
      <c r="I175" s="559"/>
      <c r="J175" s="559"/>
      <c r="K175" s="559"/>
      <c r="L175" s="559"/>
      <c r="M175" s="559"/>
      <c r="N175" s="559"/>
      <c r="O175" s="559"/>
      <c r="P175" s="559"/>
      <c r="Q175" s="559"/>
      <c r="R175" s="559"/>
      <c r="S175" s="559"/>
      <c r="T175" s="559"/>
      <c r="U175" s="559"/>
      <c r="V175" s="559"/>
      <c r="W175" s="559"/>
      <c r="X175" s="559"/>
      <c r="Y175" s="559"/>
      <c r="Z175" s="559"/>
      <c r="AA175" s="559"/>
      <c r="AB175" s="559"/>
      <c r="AC175" s="559"/>
      <c r="AD175" s="559"/>
      <c r="AE175" s="559"/>
      <c r="AF175" s="93"/>
    </row>
    <row r="176" spans="1:32" ht="12.75" customHeight="1">
      <c r="A176" s="592"/>
      <c r="B176" s="635" t="s">
        <v>74</v>
      </c>
      <c r="C176" s="636"/>
      <c r="D176" s="636"/>
      <c r="E176" s="636"/>
      <c r="F176" s="636"/>
      <c r="G176" s="636"/>
      <c r="H176" s="636"/>
      <c r="I176" s="636"/>
      <c r="J176" s="636"/>
      <c r="K176" s="636"/>
      <c r="L176" s="636"/>
      <c r="M176" s="636"/>
      <c r="N176" s="636"/>
      <c r="O176" s="636"/>
      <c r="P176" s="636"/>
      <c r="Q176" s="636"/>
      <c r="R176" s="636"/>
      <c r="S176" s="636"/>
      <c r="T176" s="636"/>
      <c r="U176" s="636"/>
      <c r="V176" s="636"/>
      <c r="W176" s="636"/>
      <c r="X176" s="636"/>
      <c r="Y176" s="636"/>
      <c r="Z176" s="636"/>
      <c r="AA176" s="636"/>
      <c r="AB176" s="636"/>
      <c r="AC176" s="636"/>
      <c r="AD176" s="636"/>
      <c r="AE176" s="636"/>
      <c r="AF176" s="637"/>
    </row>
    <row r="177" spans="1:32" ht="12.75" customHeight="1" thickBot="1">
      <c r="A177" s="593"/>
      <c r="B177" s="638"/>
      <c r="C177" s="639"/>
      <c r="D177" s="639"/>
      <c r="E177" s="639"/>
      <c r="F177" s="639"/>
      <c r="G177" s="639"/>
      <c r="H177" s="639"/>
      <c r="I177" s="639"/>
      <c r="J177" s="639"/>
      <c r="K177" s="639"/>
      <c r="L177" s="639"/>
      <c r="M177" s="639"/>
      <c r="N177" s="639"/>
      <c r="O177" s="639"/>
      <c r="P177" s="639"/>
      <c r="Q177" s="639"/>
      <c r="R177" s="639"/>
      <c r="S177" s="639"/>
      <c r="T177" s="639"/>
      <c r="U177" s="639"/>
      <c r="V177" s="639"/>
      <c r="W177" s="639"/>
      <c r="X177" s="639"/>
      <c r="Y177" s="639"/>
      <c r="Z177" s="639"/>
      <c r="AA177" s="639"/>
      <c r="AB177" s="639"/>
      <c r="AC177" s="639"/>
      <c r="AD177" s="639"/>
      <c r="AE177" s="639"/>
      <c r="AF177" s="640"/>
    </row>
    <row r="178" spans="1:32" ht="12.75" customHeight="1">
      <c r="A178" s="593"/>
      <c r="B178" s="629" t="s">
        <v>144</v>
      </c>
      <c r="C178" s="630"/>
      <c r="D178" s="630"/>
      <c r="E178" s="630"/>
      <c r="F178" s="630"/>
      <c r="G178" s="630"/>
      <c r="H178" s="630"/>
      <c r="I178" s="630"/>
      <c r="J178" s="630"/>
      <c r="K178" s="630"/>
      <c r="L178" s="630"/>
      <c r="M178" s="630"/>
      <c r="N178" s="630"/>
      <c r="O178" s="630"/>
      <c r="P178" s="630"/>
      <c r="Q178" s="630"/>
      <c r="R178" s="630"/>
      <c r="S178" s="630"/>
      <c r="T178" s="630"/>
      <c r="U178" s="630"/>
      <c r="V178" s="630"/>
      <c r="W178" s="630"/>
      <c r="X178" s="630"/>
      <c r="Y178" s="630"/>
      <c r="Z178" s="630"/>
      <c r="AA178" s="630"/>
      <c r="AB178" s="630"/>
      <c r="AC178" s="630"/>
      <c r="AD178" s="630"/>
      <c r="AE178" s="630"/>
      <c r="AF178" s="631"/>
    </row>
    <row r="179" spans="1:32" ht="12.75" customHeight="1" thickBot="1">
      <c r="A179" s="593"/>
      <c r="B179" s="632"/>
      <c r="C179" s="633"/>
      <c r="D179" s="633"/>
      <c r="E179" s="633"/>
      <c r="F179" s="633"/>
      <c r="G179" s="633"/>
      <c r="H179" s="633"/>
      <c r="I179" s="633"/>
      <c r="J179" s="633"/>
      <c r="K179" s="633"/>
      <c r="L179" s="633"/>
      <c r="M179" s="633"/>
      <c r="N179" s="633"/>
      <c r="O179" s="633"/>
      <c r="P179" s="633"/>
      <c r="Q179" s="633"/>
      <c r="R179" s="633"/>
      <c r="S179" s="633"/>
      <c r="T179" s="633"/>
      <c r="U179" s="633"/>
      <c r="V179" s="633"/>
      <c r="W179" s="633"/>
      <c r="X179" s="633"/>
      <c r="Y179" s="633"/>
      <c r="Z179" s="633"/>
      <c r="AA179" s="633"/>
      <c r="AB179" s="633"/>
      <c r="AC179" s="633"/>
      <c r="AD179" s="633"/>
      <c r="AE179" s="633"/>
      <c r="AF179" s="634"/>
    </row>
    <row r="180" spans="1:32" ht="12.75" customHeight="1">
      <c r="A180" s="593"/>
      <c r="B180" s="630">
        <f ca="1">TODAY()</f>
        <v>42505</v>
      </c>
      <c r="C180" s="630"/>
      <c r="D180" s="630"/>
      <c r="E180" s="630"/>
      <c r="F180" s="630"/>
      <c r="G180" s="630"/>
      <c r="H180" s="630"/>
      <c r="I180" s="630"/>
      <c r="J180" s="630"/>
      <c r="K180" s="630"/>
      <c r="L180" s="630"/>
      <c r="M180" s="630"/>
      <c r="N180" s="630"/>
      <c r="O180" s="630"/>
      <c r="P180" s="630"/>
      <c r="Q180" s="631"/>
      <c r="R180" s="614" t="s">
        <v>149</v>
      </c>
      <c r="S180" s="615"/>
      <c r="T180" s="615"/>
      <c r="U180" s="615"/>
      <c r="V180" s="615"/>
      <c r="W180" s="615"/>
      <c r="X180" s="615"/>
      <c r="Y180" s="615"/>
      <c r="Z180" s="615"/>
      <c r="AA180" s="615"/>
      <c r="AB180" s="615"/>
      <c r="AC180" s="615"/>
      <c r="AD180" s="615"/>
      <c r="AE180" s="615"/>
      <c r="AF180" s="616"/>
    </row>
    <row r="181" spans="1:32" ht="12.75" customHeight="1" thickBot="1">
      <c r="A181" s="594"/>
      <c r="B181" s="633"/>
      <c r="C181" s="633"/>
      <c r="D181" s="633"/>
      <c r="E181" s="633"/>
      <c r="F181" s="633"/>
      <c r="G181" s="633"/>
      <c r="H181" s="633"/>
      <c r="I181" s="633"/>
      <c r="J181" s="633"/>
      <c r="K181" s="633"/>
      <c r="L181" s="633"/>
      <c r="M181" s="633"/>
      <c r="N181" s="633"/>
      <c r="O181" s="633"/>
      <c r="P181" s="633"/>
      <c r="Q181" s="634"/>
      <c r="R181" s="617"/>
      <c r="S181" s="618"/>
      <c r="T181" s="618"/>
      <c r="U181" s="618"/>
      <c r="V181" s="618"/>
      <c r="W181" s="618"/>
      <c r="X181" s="618"/>
      <c r="Y181" s="618"/>
      <c r="Z181" s="618"/>
      <c r="AA181" s="618"/>
      <c r="AB181" s="618"/>
      <c r="AC181" s="618"/>
      <c r="AD181" s="618"/>
      <c r="AE181" s="618"/>
      <c r="AF181" s="619"/>
    </row>
    <row r="182" spans="1:32" ht="12.75" customHeight="1">
      <c r="A182" s="592" t="s">
        <v>68</v>
      </c>
      <c r="B182" s="614" t="str">
        <f>Sorsolás!C11</f>
        <v>MARSI MARGIT</v>
      </c>
      <c r="C182" s="615"/>
      <c r="D182" s="615"/>
      <c r="E182" s="615"/>
      <c r="F182" s="615"/>
      <c r="G182" s="615"/>
      <c r="H182" s="615"/>
      <c r="I182" s="615"/>
      <c r="J182" s="615"/>
      <c r="K182" s="615"/>
      <c r="L182" s="615"/>
      <c r="M182" s="615"/>
      <c r="N182" s="615"/>
      <c r="O182" s="615"/>
      <c r="P182" s="615"/>
      <c r="Q182" s="616"/>
      <c r="R182" s="602" t="s">
        <v>70</v>
      </c>
      <c r="S182" s="620"/>
      <c r="T182" s="621"/>
      <c r="U182" s="641" t="str">
        <f>Sorsolás!C13</f>
        <v>C13</v>
      </c>
      <c r="V182" s="642"/>
      <c r="W182" s="642"/>
      <c r="X182" s="642"/>
      <c r="Y182" s="642"/>
      <c r="Z182" s="642"/>
      <c r="AA182" s="642"/>
      <c r="AB182" s="642"/>
      <c r="AC182" s="642"/>
      <c r="AD182" s="642"/>
      <c r="AE182" s="642"/>
      <c r="AF182" s="643"/>
    </row>
    <row r="183" spans="1:32" ht="12.75" customHeight="1" thickBot="1">
      <c r="A183" s="594"/>
      <c r="B183" s="617"/>
      <c r="C183" s="618"/>
      <c r="D183" s="618"/>
      <c r="E183" s="618"/>
      <c r="F183" s="618"/>
      <c r="G183" s="618"/>
      <c r="H183" s="618"/>
      <c r="I183" s="618"/>
      <c r="J183" s="618"/>
      <c r="K183" s="618"/>
      <c r="L183" s="618"/>
      <c r="M183" s="618"/>
      <c r="N183" s="618"/>
      <c r="O183" s="618"/>
      <c r="P183" s="618"/>
      <c r="Q183" s="619"/>
      <c r="R183" s="622"/>
      <c r="S183" s="623"/>
      <c r="T183" s="624"/>
      <c r="U183" s="644"/>
      <c r="V183" s="645"/>
      <c r="W183" s="645"/>
      <c r="X183" s="645"/>
      <c r="Y183" s="645"/>
      <c r="Z183" s="645"/>
      <c r="AA183" s="645"/>
      <c r="AB183" s="645"/>
      <c r="AC183" s="645"/>
      <c r="AD183" s="645"/>
      <c r="AE183" s="645"/>
      <c r="AF183" s="646"/>
    </row>
    <row r="184" spans="1:32" ht="12.75" customHeight="1">
      <c r="A184" s="592" t="s">
        <v>71</v>
      </c>
      <c r="B184" s="614" t="str">
        <f>Sorsolás!C12</f>
        <v>SZENTESI TE</v>
      </c>
      <c r="C184" s="615"/>
      <c r="D184" s="615"/>
      <c r="E184" s="615"/>
      <c r="F184" s="615"/>
      <c r="G184" s="615"/>
      <c r="H184" s="615"/>
      <c r="I184" s="615"/>
      <c r="J184" s="615"/>
      <c r="K184" s="615"/>
      <c r="L184" s="615"/>
      <c r="M184" s="615"/>
      <c r="N184" s="615"/>
      <c r="O184" s="615"/>
      <c r="P184" s="615"/>
      <c r="Q184" s="616"/>
      <c r="R184" s="542" t="s">
        <v>69</v>
      </c>
      <c r="S184" s="625"/>
      <c r="T184" s="626"/>
      <c r="U184" s="647" t="str">
        <f>Sorsolás!C14</f>
        <v>C14</v>
      </c>
      <c r="V184" s="648"/>
      <c r="W184" s="648"/>
      <c r="X184" s="648"/>
      <c r="Y184" s="648"/>
      <c r="Z184" s="648"/>
      <c r="AA184" s="648"/>
      <c r="AB184" s="648"/>
      <c r="AC184" s="648"/>
      <c r="AD184" s="648"/>
      <c r="AE184" s="648"/>
      <c r="AF184" s="649"/>
    </row>
    <row r="185" spans="1:32" ht="12.75" customHeight="1" thickBot="1">
      <c r="A185" s="594"/>
      <c r="B185" s="617"/>
      <c r="C185" s="618"/>
      <c r="D185" s="618"/>
      <c r="E185" s="618"/>
      <c r="F185" s="618"/>
      <c r="G185" s="618"/>
      <c r="H185" s="618"/>
      <c r="I185" s="618"/>
      <c r="J185" s="618"/>
      <c r="K185" s="618"/>
      <c r="L185" s="618"/>
      <c r="M185" s="618"/>
      <c r="N185" s="618"/>
      <c r="O185" s="618"/>
      <c r="P185" s="618"/>
      <c r="Q185" s="619"/>
      <c r="R185" s="622"/>
      <c r="S185" s="623"/>
      <c r="T185" s="624"/>
      <c r="U185" s="650"/>
      <c r="V185" s="651"/>
      <c r="W185" s="651"/>
      <c r="X185" s="651"/>
      <c r="Y185" s="651"/>
      <c r="Z185" s="651"/>
      <c r="AA185" s="651"/>
      <c r="AB185" s="651"/>
      <c r="AC185" s="651"/>
      <c r="AD185" s="651"/>
      <c r="AE185" s="651"/>
      <c r="AF185" s="652"/>
    </row>
    <row r="186" spans="1:32" ht="12.75" customHeight="1" thickBot="1">
      <c r="A186" s="226" t="s">
        <v>62</v>
      </c>
      <c r="B186" s="627"/>
      <c r="C186" s="559"/>
      <c r="D186" s="559"/>
      <c r="E186" s="559"/>
      <c r="F186" s="559"/>
      <c r="G186" s="559"/>
      <c r="H186" s="559"/>
      <c r="I186" s="559"/>
      <c r="J186" s="559"/>
      <c r="K186" s="559"/>
      <c r="L186" s="559"/>
      <c r="M186" s="559"/>
      <c r="N186" s="559"/>
      <c r="O186" s="559"/>
      <c r="P186" s="559"/>
      <c r="Q186" s="628"/>
      <c r="R186" s="550" t="s">
        <v>63</v>
      </c>
      <c r="S186" s="556"/>
      <c r="T186" s="551"/>
      <c r="U186" s="550" t="s">
        <v>64</v>
      </c>
      <c r="V186" s="556"/>
      <c r="W186" s="551"/>
      <c r="X186" s="550" t="s">
        <v>65</v>
      </c>
      <c r="Y186" s="556"/>
      <c r="Z186" s="551"/>
      <c r="AA186" s="627" t="s">
        <v>66</v>
      </c>
      <c r="AB186" s="628"/>
      <c r="AC186" s="550" t="s">
        <v>67</v>
      </c>
      <c r="AD186" s="556"/>
      <c r="AE186" s="556"/>
      <c r="AF186" s="551"/>
    </row>
    <row r="187" spans="1:32" ht="15" customHeight="1" thickBot="1">
      <c r="A187" s="560">
        <v>4</v>
      </c>
      <c r="B187" s="175" t="s">
        <v>80</v>
      </c>
      <c r="C187" s="176">
        <v>1</v>
      </c>
      <c r="D187" s="177">
        <v>2</v>
      </c>
      <c r="E187" s="177">
        <v>3</v>
      </c>
      <c r="F187" s="177">
        <v>4</v>
      </c>
      <c r="G187" s="177">
        <v>5</v>
      </c>
      <c r="H187" s="177">
        <v>6</v>
      </c>
      <c r="I187" s="177">
        <v>7</v>
      </c>
      <c r="J187" s="177">
        <v>8</v>
      </c>
      <c r="K187" s="177">
        <v>9</v>
      </c>
      <c r="L187" s="177">
        <v>10</v>
      </c>
      <c r="M187" s="177">
        <v>11</v>
      </c>
      <c r="N187" s="177">
        <v>12</v>
      </c>
      <c r="O187" s="177">
        <v>13</v>
      </c>
      <c r="P187" s="177">
        <v>14</v>
      </c>
      <c r="Q187" s="207">
        <v>15</v>
      </c>
      <c r="R187" s="563"/>
      <c r="S187" s="565"/>
      <c r="T187" s="609"/>
      <c r="U187" s="569"/>
      <c r="V187" s="570"/>
      <c r="W187" s="571"/>
      <c r="X187" s="475" t="s">
        <v>81</v>
      </c>
      <c r="Y187" s="476"/>
      <c r="Z187" s="477"/>
      <c r="AA187" s="475"/>
      <c r="AB187" s="477"/>
      <c r="AC187" s="542"/>
      <c r="AD187" s="543"/>
      <c r="AE187" s="543"/>
      <c r="AF187" s="544"/>
    </row>
    <row r="188" spans="1:32" ht="15" customHeight="1" thickBot="1">
      <c r="A188" s="561"/>
      <c r="B188" s="180" t="s">
        <v>63</v>
      </c>
      <c r="C188" s="208"/>
      <c r="D188" s="209"/>
      <c r="E188" s="209"/>
      <c r="F188" s="209"/>
      <c r="G188" s="210"/>
      <c r="H188" s="210"/>
      <c r="I188" s="210"/>
      <c r="J188" s="210"/>
      <c r="K188" s="210"/>
      <c r="L188" s="210"/>
      <c r="M188" s="210"/>
      <c r="N188" s="210"/>
      <c r="O188" s="210"/>
      <c r="P188" s="210"/>
      <c r="Q188" s="211"/>
      <c r="R188" s="564"/>
      <c r="S188" s="566"/>
      <c r="T188" s="610"/>
      <c r="U188" s="572"/>
      <c r="V188" s="573"/>
      <c r="W188" s="574"/>
      <c r="X188" s="590"/>
      <c r="Y188" s="595"/>
      <c r="Z188" s="591"/>
      <c r="AA188" s="590"/>
      <c r="AB188" s="591"/>
      <c r="AC188" s="602"/>
      <c r="AD188" s="603"/>
      <c r="AE188" s="603"/>
      <c r="AF188" s="604"/>
    </row>
    <row r="189" spans="1:32" ht="15" customHeight="1" thickBot="1">
      <c r="A189" s="561"/>
      <c r="B189" s="175" t="s">
        <v>80</v>
      </c>
      <c r="C189" s="190">
        <v>16</v>
      </c>
      <c r="D189" s="191">
        <v>17</v>
      </c>
      <c r="E189" s="191">
        <v>18</v>
      </c>
      <c r="F189" s="191">
        <v>19</v>
      </c>
      <c r="G189" s="192">
        <v>20</v>
      </c>
      <c r="H189" s="192">
        <v>21</v>
      </c>
      <c r="I189" s="192">
        <v>22</v>
      </c>
      <c r="J189" s="192">
        <v>23</v>
      </c>
      <c r="K189" s="192">
        <v>24</v>
      </c>
      <c r="L189" s="192">
        <v>25</v>
      </c>
      <c r="M189" s="192">
        <v>26</v>
      </c>
      <c r="N189" s="192">
        <v>27</v>
      </c>
      <c r="O189" s="192">
        <v>28</v>
      </c>
      <c r="P189" s="192">
        <v>29</v>
      </c>
      <c r="Q189" s="224">
        <v>30</v>
      </c>
      <c r="R189" s="569"/>
      <c r="S189" s="570"/>
      <c r="T189" s="571"/>
      <c r="U189" s="575"/>
      <c r="V189" s="576"/>
      <c r="W189" s="577"/>
      <c r="X189" s="478"/>
      <c r="Y189" s="479"/>
      <c r="Z189" s="480"/>
      <c r="AA189" s="590"/>
      <c r="AB189" s="591"/>
      <c r="AC189" s="537"/>
      <c r="AD189" s="545"/>
      <c r="AE189" s="545"/>
      <c r="AF189" s="546"/>
    </row>
    <row r="190" spans="1:32" ht="15" customHeight="1">
      <c r="A190" s="561"/>
      <c r="B190" s="578" t="s">
        <v>64</v>
      </c>
      <c r="C190" s="212"/>
      <c r="D190" s="213"/>
      <c r="E190" s="213"/>
      <c r="F190" s="213"/>
      <c r="G190" s="214"/>
      <c r="H190" s="214"/>
      <c r="I190" s="214"/>
      <c r="J190" s="214"/>
      <c r="K190" s="214"/>
      <c r="L190" s="214"/>
      <c r="M190" s="214"/>
      <c r="N190" s="214"/>
      <c r="O190" s="214"/>
      <c r="P190" s="214"/>
      <c r="Q190" s="215"/>
      <c r="R190" s="572"/>
      <c r="S190" s="573"/>
      <c r="T190" s="574"/>
      <c r="U190" s="611"/>
      <c r="V190" s="612"/>
      <c r="W190" s="613"/>
      <c r="X190" s="580"/>
      <c r="Y190" s="582"/>
      <c r="Z190" s="584"/>
      <c r="AA190" s="590"/>
      <c r="AB190" s="591"/>
      <c r="AC190" s="586" t="s">
        <v>82</v>
      </c>
      <c r="AD190" s="588"/>
      <c r="AE190" s="607"/>
      <c r="AF190" s="605"/>
    </row>
    <row r="191" spans="1:32" ht="15" customHeight="1" thickBot="1">
      <c r="A191" s="562"/>
      <c r="B191" s="579"/>
      <c r="C191" s="193"/>
      <c r="D191" s="194"/>
      <c r="E191" s="194"/>
      <c r="F191" s="194"/>
      <c r="G191" s="195"/>
      <c r="H191" s="195"/>
      <c r="I191" s="195"/>
      <c r="J191" s="195"/>
      <c r="K191" s="195"/>
      <c r="L191" s="195"/>
      <c r="M191" s="195"/>
      <c r="N191" s="195"/>
      <c r="O191" s="195"/>
      <c r="P191" s="195"/>
      <c r="Q191" s="225"/>
      <c r="R191" s="575"/>
      <c r="S191" s="576"/>
      <c r="T191" s="577"/>
      <c r="U191" s="564"/>
      <c r="V191" s="566"/>
      <c r="W191" s="568"/>
      <c r="X191" s="581"/>
      <c r="Y191" s="583"/>
      <c r="Z191" s="585"/>
      <c r="AA191" s="478"/>
      <c r="AB191" s="480"/>
      <c r="AC191" s="587"/>
      <c r="AD191" s="589"/>
      <c r="AE191" s="608"/>
      <c r="AF191" s="606"/>
    </row>
    <row r="192" spans="1:32" ht="15" customHeight="1" thickBot="1">
      <c r="A192" s="560">
        <v>3</v>
      </c>
      <c r="B192" s="175" t="s">
        <v>80</v>
      </c>
      <c r="C192" s="176">
        <v>31</v>
      </c>
      <c r="D192" s="177">
        <v>32</v>
      </c>
      <c r="E192" s="177">
        <v>33</v>
      </c>
      <c r="F192" s="177">
        <v>34</v>
      </c>
      <c r="G192" s="177">
        <v>35</v>
      </c>
      <c r="H192" s="177">
        <v>36</v>
      </c>
      <c r="I192" s="177">
        <v>37</v>
      </c>
      <c r="J192" s="177">
        <v>38</v>
      </c>
      <c r="K192" s="177">
        <v>39</v>
      </c>
      <c r="L192" s="177">
        <v>40</v>
      </c>
      <c r="M192" s="177">
        <v>41</v>
      </c>
      <c r="N192" s="177">
        <v>42</v>
      </c>
      <c r="O192" s="177">
        <v>43</v>
      </c>
      <c r="P192" s="177">
        <v>44</v>
      </c>
      <c r="Q192" s="216">
        <v>45</v>
      </c>
      <c r="R192" s="563"/>
      <c r="S192" s="565"/>
      <c r="T192" s="567"/>
      <c r="U192" s="569"/>
      <c r="V192" s="570"/>
      <c r="W192" s="571"/>
      <c r="X192" s="475" t="s">
        <v>81</v>
      </c>
      <c r="Y192" s="476"/>
      <c r="Z192" s="477"/>
      <c r="AA192" s="475"/>
      <c r="AB192" s="477"/>
      <c r="AC192" s="542"/>
      <c r="AD192" s="543"/>
      <c r="AE192" s="543"/>
      <c r="AF192" s="544"/>
    </row>
    <row r="193" spans="1:32" ht="15" customHeight="1" thickBot="1">
      <c r="A193" s="561"/>
      <c r="B193" s="180" t="s">
        <v>63</v>
      </c>
      <c r="C193" s="208"/>
      <c r="D193" s="209"/>
      <c r="E193" s="209"/>
      <c r="F193" s="209"/>
      <c r="G193" s="210"/>
      <c r="H193" s="210"/>
      <c r="I193" s="210"/>
      <c r="J193" s="210"/>
      <c r="K193" s="210"/>
      <c r="L193" s="210"/>
      <c r="M193" s="210"/>
      <c r="N193" s="210"/>
      <c r="O193" s="210"/>
      <c r="P193" s="210"/>
      <c r="Q193" s="217"/>
      <c r="R193" s="564"/>
      <c r="S193" s="566"/>
      <c r="T193" s="568"/>
      <c r="U193" s="572"/>
      <c r="V193" s="573"/>
      <c r="W193" s="574"/>
      <c r="X193" s="590"/>
      <c r="Y193" s="595"/>
      <c r="Z193" s="591"/>
      <c r="AA193" s="590"/>
      <c r="AB193" s="591"/>
      <c r="AC193" s="602"/>
      <c r="AD193" s="603"/>
      <c r="AE193" s="603"/>
      <c r="AF193" s="604"/>
    </row>
    <row r="194" spans="1:32" ht="15" customHeight="1" thickBot="1">
      <c r="A194" s="561"/>
      <c r="B194" s="175" t="s">
        <v>80</v>
      </c>
      <c r="C194" s="190">
        <v>46</v>
      </c>
      <c r="D194" s="191">
        <v>47</v>
      </c>
      <c r="E194" s="191">
        <v>48</v>
      </c>
      <c r="F194" s="191">
        <v>49</v>
      </c>
      <c r="G194" s="192">
        <v>50</v>
      </c>
      <c r="H194" s="192">
        <v>51</v>
      </c>
      <c r="I194" s="192">
        <v>52</v>
      </c>
      <c r="J194" s="192">
        <v>53</v>
      </c>
      <c r="K194" s="192">
        <v>54</v>
      </c>
      <c r="L194" s="192">
        <v>55</v>
      </c>
      <c r="M194" s="192">
        <v>56</v>
      </c>
      <c r="N194" s="192">
        <v>57</v>
      </c>
      <c r="O194" s="192">
        <v>58</v>
      </c>
      <c r="P194" s="192">
        <v>59</v>
      </c>
      <c r="Q194" s="224">
        <v>60</v>
      </c>
      <c r="R194" s="596"/>
      <c r="S194" s="597"/>
      <c r="T194" s="598"/>
      <c r="U194" s="575"/>
      <c r="V194" s="576"/>
      <c r="W194" s="577"/>
      <c r="X194" s="478"/>
      <c r="Y194" s="479"/>
      <c r="Z194" s="480"/>
      <c r="AA194" s="590"/>
      <c r="AB194" s="591"/>
      <c r="AC194" s="537"/>
      <c r="AD194" s="545"/>
      <c r="AE194" s="545"/>
      <c r="AF194" s="546"/>
    </row>
    <row r="195" spans="1:32" ht="15" customHeight="1">
      <c r="A195" s="561"/>
      <c r="B195" s="578" t="s">
        <v>64</v>
      </c>
      <c r="C195" s="212"/>
      <c r="D195" s="213"/>
      <c r="E195" s="213"/>
      <c r="F195" s="213"/>
      <c r="G195" s="214"/>
      <c r="H195" s="214"/>
      <c r="I195" s="214"/>
      <c r="J195" s="214"/>
      <c r="K195" s="214"/>
      <c r="L195" s="214"/>
      <c r="M195" s="214"/>
      <c r="N195" s="214"/>
      <c r="O195" s="214"/>
      <c r="P195" s="214"/>
      <c r="Q195" s="215"/>
      <c r="R195" s="596"/>
      <c r="S195" s="597"/>
      <c r="T195" s="598"/>
      <c r="U195" s="563"/>
      <c r="V195" s="565"/>
      <c r="W195" s="567"/>
      <c r="X195" s="580"/>
      <c r="Y195" s="582"/>
      <c r="Z195" s="584"/>
      <c r="AA195" s="590"/>
      <c r="AB195" s="591"/>
      <c r="AC195" s="586" t="s">
        <v>83</v>
      </c>
      <c r="AD195" s="588"/>
      <c r="AE195" s="607"/>
      <c r="AF195" s="605"/>
    </row>
    <row r="196" spans="1:32" ht="15" customHeight="1" thickBot="1">
      <c r="A196" s="562"/>
      <c r="B196" s="579"/>
      <c r="C196" s="193"/>
      <c r="D196" s="194"/>
      <c r="E196" s="194"/>
      <c r="F196" s="194"/>
      <c r="G196" s="195"/>
      <c r="H196" s="195"/>
      <c r="I196" s="195"/>
      <c r="J196" s="195"/>
      <c r="K196" s="195"/>
      <c r="L196" s="195"/>
      <c r="M196" s="195"/>
      <c r="N196" s="195"/>
      <c r="O196" s="195"/>
      <c r="P196" s="195"/>
      <c r="Q196" s="225"/>
      <c r="R196" s="599"/>
      <c r="S196" s="600"/>
      <c r="T196" s="601"/>
      <c r="U196" s="564"/>
      <c r="V196" s="566"/>
      <c r="W196" s="568"/>
      <c r="X196" s="581"/>
      <c r="Y196" s="583"/>
      <c r="Z196" s="585"/>
      <c r="AA196" s="478"/>
      <c r="AB196" s="480"/>
      <c r="AC196" s="587"/>
      <c r="AD196" s="589"/>
      <c r="AE196" s="608"/>
      <c r="AF196" s="606"/>
    </row>
    <row r="197" spans="1:32" ht="15" customHeight="1" thickBot="1">
      <c r="A197" s="560">
        <v>5</v>
      </c>
      <c r="B197" s="175" t="s">
        <v>80</v>
      </c>
      <c r="C197" s="176">
        <v>61</v>
      </c>
      <c r="D197" s="177">
        <v>62</v>
      </c>
      <c r="E197" s="177">
        <v>63</v>
      </c>
      <c r="F197" s="177">
        <v>64</v>
      </c>
      <c r="G197" s="177">
        <v>65</v>
      </c>
      <c r="H197" s="177">
        <v>66</v>
      </c>
      <c r="I197" s="177">
        <v>67</v>
      </c>
      <c r="J197" s="177">
        <v>68</v>
      </c>
      <c r="K197" s="177">
        <v>69</v>
      </c>
      <c r="L197" s="177">
        <v>70</v>
      </c>
      <c r="M197" s="177">
        <v>71</v>
      </c>
      <c r="N197" s="177">
        <v>72</v>
      </c>
      <c r="O197" s="177">
        <v>73</v>
      </c>
      <c r="P197" s="177">
        <v>74</v>
      </c>
      <c r="Q197" s="216">
        <v>75</v>
      </c>
      <c r="R197" s="563"/>
      <c r="S197" s="565"/>
      <c r="T197" s="567"/>
      <c r="U197" s="569"/>
      <c r="V197" s="570"/>
      <c r="W197" s="571"/>
      <c r="X197" s="475" t="s">
        <v>81</v>
      </c>
      <c r="Y197" s="476"/>
      <c r="Z197" s="477"/>
      <c r="AA197" s="475"/>
      <c r="AB197" s="477"/>
      <c r="AC197" s="542"/>
      <c r="AD197" s="543"/>
      <c r="AE197" s="543"/>
      <c r="AF197" s="544"/>
    </row>
    <row r="198" spans="1:32" ht="15" customHeight="1" thickBot="1">
      <c r="A198" s="561"/>
      <c r="B198" s="180" t="s">
        <v>63</v>
      </c>
      <c r="C198" s="208"/>
      <c r="D198" s="209"/>
      <c r="E198" s="209"/>
      <c r="F198" s="209"/>
      <c r="G198" s="210"/>
      <c r="H198" s="210"/>
      <c r="I198" s="210"/>
      <c r="J198" s="210"/>
      <c r="K198" s="210"/>
      <c r="L198" s="210"/>
      <c r="M198" s="210"/>
      <c r="N198" s="210"/>
      <c r="O198" s="210"/>
      <c r="P198" s="210"/>
      <c r="Q198" s="217"/>
      <c r="R198" s="564"/>
      <c r="S198" s="566"/>
      <c r="T198" s="568"/>
      <c r="U198" s="572"/>
      <c r="V198" s="573"/>
      <c r="W198" s="574"/>
      <c r="X198" s="590"/>
      <c r="Y198" s="595"/>
      <c r="Z198" s="591"/>
      <c r="AA198" s="590"/>
      <c r="AB198" s="591"/>
      <c r="AC198" s="602"/>
      <c r="AD198" s="603"/>
      <c r="AE198" s="603"/>
      <c r="AF198" s="604"/>
    </row>
    <row r="199" spans="1:32" ht="15" customHeight="1" thickBot="1">
      <c r="A199" s="561"/>
      <c r="B199" s="175" t="s">
        <v>80</v>
      </c>
      <c r="C199" s="190">
        <v>76</v>
      </c>
      <c r="D199" s="191">
        <v>77</v>
      </c>
      <c r="E199" s="191">
        <v>78</v>
      </c>
      <c r="F199" s="191">
        <v>79</v>
      </c>
      <c r="G199" s="192">
        <v>80</v>
      </c>
      <c r="H199" s="192">
        <v>81</v>
      </c>
      <c r="I199" s="192">
        <v>82</v>
      </c>
      <c r="J199" s="192">
        <v>83</v>
      </c>
      <c r="K199" s="192">
        <v>84</v>
      </c>
      <c r="L199" s="192">
        <v>85</v>
      </c>
      <c r="M199" s="192">
        <v>86</v>
      </c>
      <c r="N199" s="192">
        <v>87</v>
      </c>
      <c r="O199" s="192">
        <v>88</v>
      </c>
      <c r="P199" s="192">
        <v>89</v>
      </c>
      <c r="Q199" s="224">
        <v>90</v>
      </c>
      <c r="R199" s="596"/>
      <c r="S199" s="597"/>
      <c r="T199" s="598"/>
      <c r="U199" s="575"/>
      <c r="V199" s="576"/>
      <c r="W199" s="577"/>
      <c r="X199" s="478"/>
      <c r="Y199" s="479"/>
      <c r="Z199" s="480"/>
      <c r="AA199" s="590"/>
      <c r="AB199" s="591"/>
      <c r="AC199" s="537"/>
      <c r="AD199" s="545"/>
      <c r="AE199" s="545"/>
      <c r="AF199" s="546"/>
    </row>
    <row r="200" spans="1:32" ht="15" customHeight="1">
      <c r="A200" s="561"/>
      <c r="B200" s="578" t="s">
        <v>64</v>
      </c>
      <c r="C200" s="212"/>
      <c r="D200" s="213"/>
      <c r="E200" s="213"/>
      <c r="F200" s="213"/>
      <c r="G200" s="214"/>
      <c r="H200" s="214"/>
      <c r="I200" s="214"/>
      <c r="J200" s="214"/>
      <c r="K200" s="214"/>
      <c r="L200" s="214"/>
      <c r="M200" s="214"/>
      <c r="N200" s="214"/>
      <c r="O200" s="214"/>
      <c r="P200" s="214"/>
      <c r="Q200" s="215"/>
      <c r="R200" s="596"/>
      <c r="S200" s="597"/>
      <c r="T200" s="598"/>
      <c r="U200" s="563"/>
      <c r="V200" s="565"/>
      <c r="W200" s="567"/>
      <c r="X200" s="580"/>
      <c r="Y200" s="582"/>
      <c r="Z200" s="584"/>
      <c r="AA200" s="590"/>
      <c r="AB200" s="591"/>
      <c r="AC200" s="586" t="s">
        <v>84</v>
      </c>
      <c r="AD200" s="588"/>
      <c r="AE200" s="607"/>
      <c r="AF200" s="605"/>
    </row>
    <row r="201" spans="1:32" ht="15" customHeight="1" thickBot="1">
      <c r="A201" s="562"/>
      <c r="B201" s="579"/>
      <c r="C201" s="193"/>
      <c r="D201" s="194"/>
      <c r="E201" s="194"/>
      <c r="F201" s="194"/>
      <c r="G201" s="195"/>
      <c r="H201" s="195"/>
      <c r="I201" s="195"/>
      <c r="J201" s="195"/>
      <c r="K201" s="195"/>
      <c r="L201" s="195"/>
      <c r="M201" s="195"/>
      <c r="N201" s="195"/>
      <c r="O201" s="195"/>
      <c r="P201" s="195"/>
      <c r="Q201" s="225"/>
      <c r="R201" s="599"/>
      <c r="S201" s="600"/>
      <c r="T201" s="601"/>
      <c r="U201" s="564"/>
      <c r="V201" s="566"/>
      <c r="W201" s="568"/>
      <c r="X201" s="581"/>
      <c r="Y201" s="583"/>
      <c r="Z201" s="585"/>
      <c r="AA201" s="478"/>
      <c r="AB201" s="480"/>
      <c r="AC201" s="587"/>
      <c r="AD201" s="589"/>
      <c r="AE201" s="608"/>
      <c r="AF201" s="606"/>
    </row>
    <row r="202" spans="1:32" ht="15" customHeight="1" thickBot="1">
      <c r="A202" s="560">
        <v>6</v>
      </c>
      <c r="B202" s="175" t="s">
        <v>80</v>
      </c>
      <c r="C202" s="176">
        <v>91</v>
      </c>
      <c r="D202" s="177">
        <v>92</v>
      </c>
      <c r="E202" s="177">
        <v>93</v>
      </c>
      <c r="F202" s="177">
        <v>94</v>
      </c>
      <c r="G202" s="177">
        <v>95</v>
      </c>
      <c r="H202" s="177">
        <v>96</v>
      </c>
      <c r="I202" s="177">
        <v>97</v>
      </c>
      <c r="J202" s="177">
        <v>98</v>
      </c>
      <c r="K202" s="177">
        <v>99</v>
      </c>
      <c r="L202" s="177">
        <v>100</v>
      </c>
      <c r="M202" s="177">
        <v>101</v>
      </c>
      <c r="N202" s="177">
        <v>102</v>
      </c>
      <c r="O202" s="177">
        <v>103</v>
      </c>
      <c r="P202" s="177">
        <v>104</v>
      </c>
      <c r="Q202" s="216">
        <v>105</v>
      </c>
      <c r="R202" s="563"/>
      <c r="S202" s="565"/>
      <c r="T202" s="567"/>
      <c r="U202" s="569"/>
      <c r="V202" s="570"/>
      <c r="W202" s="571"/>
      <c r="X202" s="475" t="s">
        <v>81</v>
      </c>
      <c r="Y202" s="476"/>
      <c r="Z202" s="477"/>
      <c r="AA202" s="475"/>
      <c r="AB202" s="477"/>
      <c r="AC202" s="542"/>
      <c r="AD202" s="543"/>
      <c r="AE202" s="543"/>
      <c r="AF202" s="544"/>
    </row>
    <row r="203" spans="1:32" ht="15" customHeight="1" thickBot="1">
      <c r="A203" s="561"/>
      <c r="B203" s="180" t="s">
        <v>63</v>
      </c>
      <c r="C203" s="208"/>
      <c r="D203" s="209"/>
      <c r="E203" s="209"/>
      <c r="F203" s="209"/>
      <c r="G203" s="210"/>
      <c r="H203" s="210"/>
      <c r="I203" s="210"/>
      <c r="J203" s="210"/>
      <c r="K203" s="210"/>
      <c r="L203" s="210"/>
      <c r="M203" s="210"/>
      <c r="N203" s="210"/>
      <c r="O203" s="210"/>
      <c r="P203" s="210"/>
      <c r="Q203" s="217"/>
      <c r="R203" s="564"/>
      <c r="S203" s="566"/>
      <c r="T203" s="568"/>
      <c r="U203" s="572"/>
      <c r="V203" s="573"/>
      <c r="W203" s="574"/>
      <c r="X203" s="590"/>
      <c r="Y203" s="595"/>
      <c r="Z203" s="591"/>
      <c r="AA203" s="590"/>
      <c r="AB203" s="591"/>
      <c r="AC203" s="602"/>
      <c r="AD203" s="603"/>
      <c r="AE203" s="603"/>
      <c r="AF203" s="604"/>
    </row>
    <row r="204" spans="1:32" ht="15" customHeight="1" thickBot="1">
      <c r="A204" s="561"/>
      <c r="B204" s="175" t="s">
        <v>80</v>
      </c>
      <c r="C204" s="190">
        <v>106</v>
      </c>
      <c r="D204" s="191">
        <v>107</v>
      </c>
      <c r="E204" s="191">
        <v>108</v>
      </c>
      <c r="F204" s="191">
        <v>109</v>
      </c>
      <c r="G204" s="192">
        <v>110</v>
      </c>
      <c r="H204" s="192">
        <v>111</v>
      </c>
      <c r="I204" s="192">
        <v>112</v>
      </c>
      <c r="J204" s="192">
        <v>113</v>
      </c>
      <c r="K204" s="192">
        <v>114</v>
      </c>
      <c r="L204" s="192">
        <v>115</v>
      </c>
      <c r="M204" s="192">
        <v>116</v>
      </c>
      <c r="N204" s="192">
        <v>117</v>
      </c>
      <c r="O204" s="192">
        <v>118</v>
      </c>
      <c r="P204" s="192">
        <v>119</v>
      </c>
      <c r="Q204" s="224">
        <v>120</v>
      </c>
      <c r="R204" s="596"/>
      <c r="S204" s="597"/>
      <c r="T204" s="598"/>
      <c r="U204" s="575"/>
      <c r="V204" s="576"/>
      <c r="W204" s="577"/>
      <c r="X204" s="478"/>
      <c r="Y204" s="479"/>
      <c r="Z204" s="480"/>
      <c r="AA204" s="590"/>
      <c r="AB204" s="591"/>
      <c r="AC204" s="537"/>
      <c r="AD204" s="545"/>
      <c r="AE204" s="545"/>
      <c r="AF204" s="546"/>
    </row>
    <row r="205" spans="1:32" ht="15" customHeight="1">
      <c r="A205" s="561"/>
      <c r="B205" s="578" t="s">
        <v>64</v>
      </c>
      <c r="C205" s="212"/>
      <c r="D205" s="213"/>
      <c r="E205" s="213"/>
      <c r="F205" s="213"/>
      <c r="G205" s="214"/>
      <c r="H205" s="214"/>
      <c r="I205" s="214"/>
      <c r="J205" s="214"/>
      <c r="K205" s="214"/>
      <c r="L205" s="214"/>
      <c r="M205" s="214"/>
      <c r="N205" s="214"/>
      <c r="O205" s="214"/>
      <c r="P205" s="214"/>
      <c r="Q205" s="215"/>
      <c r="R205" s="596"/>
      <c r="S205" s="597"/>
      <c r="T205" s="598"/>
      <c r="U205" s="563"/>
      <c r="V205" s="565"/>
      <c r="W205" s="567"/>
      <c r="X205" s="580"/>
      <c r="Y205" s="582"/>
      <c r="Z205" s="584"/>
      <c r="AA205" s="590"/>
      <c r="AB205" s="591"/>
      <c r="AC205" s="586" t="s">
        <v>85</v>
      </c>
      <c r="AD205" s="588"/>
      <c r="AE205" s="607"/>
      <c r="AF205" s="605"/>
    </row>
    <row r="206" spans="1:32" ht="15" customHeight="1" thickBot="1">
      <c r="A206" s="562"/>
      <c r="B206" s="579"/>
      <c r="C206" s="193"/>
      <c r="D206" s="194"/>
      <c r="E206" s="194"/>
      <c r="F206" s="194"/>
      <c r="G206" s="195"/>
      <c r="H206" s="195"/>
      <c r="I206" s="195"/>
      <c r="J206" s="195"/>
      <c r="K206" s="195"/>
      <c r="L206" s="195"/>
      <c r="M206" s="195"/>
      <c r="N206" s="195"/>
      <c r="O206" s="195"/>
      <c r="P206" s="195"/>
      <c r="Q206" s="225"/>
      <c r="R206" s="599"/>
      <c r="S206" s="600"/>
      <c r="T206" s="601"/>
      <c r="U206" s="564"/>
      <c r="V206" s="566"/>
      <c r="W206" s="568"/>
      <c r="X206" s="581"/>
      <c r="Y206" s="583"/>
      <c r="Z206" s="585"/>
      <c r="AA206" s="478"/>
      <c r="AB206" s="480"/>
      <c r="AC206" s="587"/>
      <c r="AD206" s="589"/>
      <c r="AE206" s="608"/>
      <c r="AF206" s="606"/>
    </row>
    <row r="207" spans="1:32" ht="15" customHeight="1">
      <c r="A207" s="542"/>
      <c r="B207" s="543"/>
      <c r="C207" s="543"/>
      <c r="D207" s="543"/>
      <c r="E207" s="543"/>
      <c r="F207" s="543"/>
      <c r="G207" s="544"/>
      <c r="H207" s="542"/>
      <c r="I207" s="543"/>
      <c r="J207" s="543"/>
      <c r="K207" s="543"/>
      <c r="L207" s="543"/>
      <c r="M207" s="543"/>
      <c r="N207" s="543"/>
      <c r="O207" s="543"/>
      <c r="P207" s="543"/>
      <c r="Q207" s="544"/>
      <c r="R207" s="437"/>
      <c r="S207" s="439"/>
      <c r="T207" s="441"/>
      <c r="U207" s="437"/>
      <c r="V207" s="439"/>
      <c r="W207" s="441"/>
      <c r="X207" s="437"/>
      <c r="Y207" s="439"/>
      <c r="Z207" s="441"/>
      <c r="AA207" s="550"/>
      <c r="AB207" s="551"/>
      <c r="AC207" s="550"/>
      <c r="AD207" s="556"/>
      <c r="AE207" s="556"/>
      <c r="AF207" s="551"/>
    </row>
    <row r="208" spans="1:32" ht="15" customHeight="1" thickBot="1">
      <c r="A208" s="537"/>
      <c r="B208" s="545"/>
      <c r="C208" s="545"/>
      <c r="D208" s="545"/>
      <c r="E208" s="545"/>
      <c r="F208" s="545"/>
      <c r="G208" s="546"/>
      <c r="H208" s="537"/>
      <c r="I208" s="545"/>
      <c r="J208" s="545"/>
      <c r="K208" s="545"/>
      <c r="L208" s="545"/>
      <c r="M208" s="545"/>
      <c r="N208" s="545"/>
      <c r="O208" s="545"/>
      <c r="P208" s="545"/>
      <c r="Q208" s="546"/>
      <c r="R208" s="549"/>
      <c r="S208" s="547"/>
      <c r="T208" s="548"/>
      <c r="U208" s="549"/>
      <c r="V208" s="547"/>
      <c r="W208" s="548"/>
      <c r="X208" s="549"/>
      <c r="Y208" s="547"/>
      <c r="Z208" s="548"/>
      <c r="AA208" s="552"/>
      <c r="AB208" s="553"/>
      <c r="AC208" s="552"/>
      <c r="AD208" s="557"/>
      <c r="AE208" s="557"/>
      <c r="AF208" s="553"/>
    </row>
    <row r="209" spans="1:32" ht="15" customHeight="1" thickBot="1">
      <c r="A209" s="537" t="s">
        <v>86</v>
      </c>
      <c r="B209" s="538"/>
      <c r="C209" s="538"/>
      <c r="D209" s="538"/>
      <c r="E209" s="538"/>
      <c r="F209" s="538"/>
      <c r="G209" s="539"/>
      <c r="H209" s="537" t="s">
        <v>87</v>
      </c>
      <c r="I209" s="540"/>
      <c r="J209" s="540"/>
      <c r="K209" s="540"/>
      <c r="L209" s="540"/>
      <c r="M209" s="540"/>
      <c r="N209" s="540"/>
      <c r="O209" s="540"/>
      <c r="P209" s="540"/>
      <c r="Q209" s="541"/>
      <c r="R209" s="438"/>
      <c r="S209" s="440"/>
      <c r="T209" s="442"/>
      <c r="U209" s="438"/>
      <c r="V209" s="440"/>
      <c r="W209" s="442"/>
      <c r="X209" s="438"/>
      <c r="Y209" s="440"/>
      <c r="Z209" s="442"/>
      <c r="AA209" s="554"/>
      <c r="AB209" s="555"/>
      <c r="AC209" s="554"/>
      <c r="AD209" s="558"/>
      <c r="AE209" s="558"/>
      <c r="AF209" s="555"/>
    </row>
    <row r="210" spans="1:32" ht="15" customHeight="1" thickBot="1">
      <c r="A210" s="559"/>
      <c r="B210" s="559"/>
      <c r="C210" s="559"/>
      <c r="D210" s="559"/>
      <c r="E210" s="559"/>
      <c r="F210" s="559"/>
      <c r="G210" s="559"/>
      <c r="H210" s="559"/>
      <c r="I210" s="559"/>
      <c r="J210" s="559"/>
      <c r="K210" s="559"/>
      <c r="L210" s="559"/>
      <c r="M210" s="559"/>
      <c r="N210" s="559"/>
      <c r="O210" s="559"/>
      <c r="P210" s="559"/>
      <c r="Q210" s="559"/>
      <c r="R210" s="559"/>
      <c r="S210" s="559"/>
      <c r="T210" s="559"/>
      <c r="U210" s="559"/>
      <c r="V210" s="559"/>
      <c r="W210" s="559"/>
      <c r="X210" s="559"/>
      <c r="Y210" s="559"/>
      <c r="Z210" s="559"/>
      <c r="AA210" s="559"/>
      <c r="AB210" s="559"/>
      <c r="AC210" s="559"/>
      <c r="AD210" s="559"/>
      <c r="AE210" s="559"/>
      <c r="AF210" s="93"/>
    </row>
    <row r="211" spans="1:32" ht="12.75" customHeight="1">
      <c r="A211" s="592"/>
      <c r="B211" s="635" t="s">
        <v>74</v>
      </c>
      <c r="C211" s="636"/>
      <c r="D211" s="636"/>
      <c r="E211" s="636"/>
      <c r="F211" s="636"/>
      <c r="G211" s="636"/>
      <c r="H211" s="636"/>
      <c r="I211" s="636"/>
      <c r="J211" s="636"/>
      <c r="K211" s="636"/>
      <c r="L211" s="636"/>
      <c r="M211" s="636"/>
      <c r="N211" s="636"/>
      <c r="O211" s="636"/>
      <c r="P211" s="636"/>
      <c r="Q211" s="636"/>
      <c r="R211" s="636"/>
      <c r="S211" s="636"/>
      <c r="T211" s="636"/>
      <c r="U211" s="636"/>
      <c r="V211" s="636"/>
      <c r="W211" s="636"/>
      <c r="X211" s="636"/>
      <c r="Y211" s="636"/>
      <c r="Z211" s="636"/>
      <c r="AA211" s="636"/>
      <c r="AB211" s="636"/>
      <c r="AC211" s="636"/>
      <c r="AD211" s="636"/>
      <c r="AE211" s="636"/>
      <c r="AF211" s="637"/>
    </row>
    <row r="212" spans="1:32" ht="12.75" customHeight="1" thickBot="1">
      <c r="A212" s="593"/>
      <c r="B212" s="638"/>
      <c r="C212" s="639"/>
      <c r="D212" s="639"/>
      <c r="E212" s="639"/>
      <c r="F212" s="639"/>
      <c r="G212" s="639"/>
      <c r="H212" s="639"/>
      <c r="I212" s="639"/>
      <c r="J212" s="639"/>
      <c r="K212" s="639"/>
      <c r="L212" s="639"/>
      <c r="M212" s="639"/>
      <c r="N212" s="639"/>
      <c r="O212" s="639"/>
      <c r="P212" s="639"/>
      <c r="Q212" s="639"/>
      <c r="R212" s="639"/>
      <c r="S212" s="639"/>
      <c r="T212" s="639"/>
      <c r="U212" s="639"/>
      <c r="V212" s="639"/>
      <c r="W212" s="639"/>
      <c r="X212" s="639"/>
      <c r="Y212" s="639"/>
      <c r="Z212" s="639"/>
      <c r="AA212" s="639"/>
      <c r="AB212" s="639"/>
      <c r="AC212" s="639"/>
      <c r="AD212" s="639"/>
      <c r="AE212" s="639"/>
      <c r="AF212" s="640"/>
    </row>
    <row r="213" spans="1:32" ht="12.75" customHeight="1">
      <c r="A213" s="593"/>
      <c r="B213" s="629" t="s">
        <v>144</v>
      </c>
      <c r="C213" s="630"/>
      <c r="D213" s="630"/>
      <c r="E213" s="630"/>
      <c r="F213" s="630"/>
      <c r="G213" s="630"/>
      <c r="H213" s="630"/>
      <c r="I213" s="630"/>
      <c r="J213" s="630"/>
      <c r="K213" s="630"/>
      <c r="L213" s="630"/>
      <c r="M213" s="630"/>
      <c r="N213" s="630"/>
      <c r="O213" s="630"/>
      <c r="P213" s="630"/>
      <c r="Q213" s="630"/>
      <c r="R213" s="630"/>
      <c r="S213" s="630"/>
      <c r="T213" s="630"/>
      <c r="U213" s="630"/>
      <c r="V213" s="630"/>
      <c r="W213" s="630"/>
      <c r="X213" s="630"/>
      <c r="Y213" s="630"/>
      <c r="Z213" s="630"/>
      <c r="AA213" s="630"/>
      <c r="AB213" s="630"/>
      <c r="AC213" s="630"/>
      <c r="AD213" s="630"/>
      <c r="AE213" s="630"/>
      <c r="AF213" s="631"/>
    </row>
    <row r="214" spans="1:32" ht="12.75" customHeight="1" thickBot="1">
      <c r="A214" s="593"/>
      <c r="B214" s="632"/>
      <c r="C214" s="633"/>
      <c r="D214" s="633"/>
      <c r="E214" s="633"/>
      <c r="F214" s="633"/>
      <c r="G214" s="633"/>
      <c r="H214" s="633"/>
      <c r="I214" s="633"/>
      <c r="J214" s="633"/>
      <c r="K214" s="633"/>
      <c r="L214" s="633"/>
      <c r="M214" s="633"/>
      <c r="N214" s="633"/>
      <c r="O214" s="633"/>
      <c r="P214" s="633"/>
      <c r="Q214" s="633"/>
      <c r="R214" s="633"/>
      <c r="S214" s="633"/>
      <c r="T214" s="633"/>
      <c r="U214" s="633"/>
      <c r="V214" s="633"/>
      <c r="W214" s="633"/>
      <c r="X214" s="633"/>
      <c r="Y214" s="633"/>
      <c r="Z214" s="633"/>
      <c r="AA214" s="633"/>
      <c r="AB214" s="633"/>
      <c r="AC214" s="633"/>
      <c r="AD214" s="633"/>
      <c r="AE214" s="633"/>
      <c r="AF214" s="634"/>
    </row>
    <row r="215" spans="1:32" ht="12.75" customHeight="1">
      <c r="A215" s="593"/>
      <c r="B215" s="630">
        <f ca="1">TODAY()</f>
        <v>42505</v>
      </c>
      <c r="C215" s="630"/>
      <c r="D215" s="630"/>
      <c r="E215" s="630"/>
      <c r="F215" s="630"/>
      <c r="G215" s="630"/>
      <c r="H215" s="630"/>
      <c r="I215" s="630"/>
      <c r="J215" s="630"/>
      <c r="K215" s="630"/>
      <c r="L215" s="630"/>
      <c r="M215" s="630"/>
      <c r="N215" s="630"/>
      <c r="O215" s="630"/>
      <c r="P215" s="630"/>
      <c r="Q215" s="631"/>
      <c r="R215" s="614" t="s">
        <v>149</v>
      </c>
      <c r="S215" s="615"/>
      <c r="T215" s="615"/>
      <c r="U215" s="615"/>
      <c r="V215" s="615"/>
      <c r="W215" s="615"/>
      <c r="X215" s="615"/>
      <c r="Y215" s="615"/>
      <c r="Z215" s="615"/>
      <c r="AA215" s="615"/>
      <c r="AB215" s="615"/>
      <c r="AC215" s="615"/>
      <c r="AD215" s="615"/>
      <c r="AE215" s="615"/>
      <c r="AF215" s="616"/>
    </row>
    <row r="216" spans="1:32" ht="12.75" customHeight="1" thickBot="1">
      <c r="A216" s="594"/>
      <c r="B216" s="633"/>
      <c r="C216" s="633"/>
      <c r="D216" s="633"/>
      <c r="E216" s="633"/>
      <c r="F216" s="633"/>
      <c r="G216" s="633"/>
      <c r="H216" s="633"/>
      <c r="I216" s="633"/>
      <c r="J216" s="633"/>
      <c r="K216" s="633"/>
      <c r="L216" s="633"/>
      <c r="M216" s="633"/>
      <c r="N216" s="633"/>
      <c r="O216" s="633"/>
      <c r="P216" s="633"/>
      <c r="Q216" s="634"/>
      <c r="R216" s="617"/>
      <c r="S216" s="618"/>
      <c r="T216" s="618"/>
      <c r="U216" s="618"/>
      <c r="V216" s="618"/>
      <c r="W216" s="618"/>
      <c r="X216" s="618"/>
      <c r="Y216" s="618"/>
      <c r="Z216" s="618"/>
      <c r="AA216" s="618"/>
      <c r="AB216" s="618"/>
      <c r="AC216" s="618"/>
      <c r="AD216" s="618"/>
      <c r="AE216" s="618"/>
      <c r="AF216" s="619"/>
    </row>
    <row r="217" spans="1:32" ht="12.75" customHeight="1">
      <c r="A217" s="592" t="s">
        <v>68</v>
      </c>
      <c r="B217" s="614" t="str">
        <f>Sorsolás!D11</f>
        <v>DÓCZI ERZSÉBET</v>
      </c>
      <c r="C217" s="615"/>
      <c r="D217" s="615"/>
      <c r="E217" s="615"/>
      <c r="F217" s="615"/>
      <c r="G217" s="615"/>
      <c r="H217" s="615"/>
      <c r="I217" s="615"/>
      <c r="J217" s="615"/>
      <c r="K217" s="615"/>
      <c r="L217" s="615"/>
      <c r="M217" s="615"/>
      <c r="N217" s="615"/>
      <c r="O217" s="615"/>
      <c r="P217" s="615"/>
      <c r="Q217" s="616"/>
      <c r="R217" s="602" t="s">
        <v>70</v>
      </c>
      <c r="S217" s="620"/>
      <c r="T217" s="621"/>
      <c r="U217" s="641" t="str">
        <f>Sorsolás!D13</f>
        <v>D13</v>
      </c>
      <c r="V217" s="642"/>
      <c r="W217" s="642"/>
      <c r="X217" s="642"/>
      <c r="Y217" s="642"/>
      <c r="Z217" s="642"/>
      <c r="AA217" s="642"/>
      <c r="AB217" s="642"/>
      <c r="AC217" s="642"/>
      <c r="AD217" s="642"/>
      <c r="AE217" s="642"/>
      <c r="AF217" s="643"/>
    </row>
    <row r="218" spans="1:32" ht="12.75" customHeight="1" thickBot="1">
      <c r="A218" s="594"/>
      <c r="B218" s="617"/>
      <c r="C218" s="618"/>
      <c r="D218" s="618"/>
      <c r="E218" s="618"/>
      <c r="F218" s="618"/>
      <c r="G218" s="618"/>
      <c r="H218" s="618"/>
      <c r="I218" s="618"/>
      <c r="J218" s="618"/>
      <c r="K218" s="618"/>
      <c r="L218" s="618"/>
      <c r="M218" s="618"/>
      <c r="N218" s="618"/>
      <c r="O218" s="618"/>
      <c r="P218" s="618"/>
      <c r="Q218" s="619"/>
      <c r="R218" s="622"/>
      <c r="S218" s="623"/>
      <c r="T218" s="624"/>
      <c r="U218" s="644"/>
      <c r="V218" s="645"/>
      <c r="W218" s="645"/>
      <c r="X218" s="645"/>
      <c r="Y218" s="645"/>
      <c r="Z218" s="645"/>
      <c r="AA218" s="645"/>
      <c r="AB218" s="645"/>
      <c r="AC218" s="645"/>
      <c r="AD218" s="645"/>
      <c r="AE218" s="645"/>
      <c r="AF218" s="646"/>
    </row>
    <row r="219" spans="1:32" ht="12.75" customHeight="1">
      <c r="A219" s="592" t="s">
        <v>71</v>
      </c>
      <c r="B219" s="614" t="str">
        <f>Sorsolás!D12</f>
        <v>SZENTESI TE</v>
      </c>
      <c r="C219" s="615"/>
      <c r="D219" s="615"/>
      <c r="E219" s="615"/>
      <c r="F219" s="615"/>
      <c r="G219" s="615"/>
      <c r="H219" s="615"/>
      <c r="I219" s="615"/>
      <c r="J219" s="615"/>
      <c r="K219" s="615"/>
      <c r="L219" s="615"/>
      <c r="M219" s="615"/>
      <c r="N219" s="615"/>
      <c r="O219" s="615"/>
      <c r="P219" s="615"/>
      <c r="Q219" s="616"/>
      <c r="R219" s="542" t="s">
        <v>69</v>
      </c>
      <c r="S219" s="625"/>
      <c r="T219" s="626"/>
      <c r="U219" s="647" t="str">
        <f>Sorsolás!D14</f>
        <v>D14</v>
      </c>
      <c r="V219" s="648"/>
      <c r="W219" s="648"/>
      <c r="X219" s="648"/>
      <c r="Y219" s="648"/>
      <c r="Z219" s="648"/>
      <c r="AA219" s="648"/>
      <c r="AB219" s="648"/>
      <c r="AC219" s="648"/>
      <c r="AD219" s="648"/>
      <c r="AE219" s="648"/>
      <c r="AF219" s="649"/>
    </row>
    <row r="220" spans="1:32" ht="12.75" customHeight="1" thickBot="1">
      <c r="A220" s="594"/>
      <c r="B220" s="617"/>
      <c r="C220" s="618"/>
      <c r="D220" s="618"/>
      <c r="E220" s="618"/>
      <c r="F220" s="618"/>
      <c r="G220" s="618"/>
      <c r="H220" s="618"/>
      <c r="I220" s="618"/>
      <c r="J220" s="618"/>
      <c r="K220" s="618"/>
      <c r="L220" s="618"/>
      <c r="M220" s="618"/>
      <c r="N220" s="618"/>
      <c r="O220" s="618"/>
      <c r="P220" s="618"/>
      <c r="Q220" s="619"/>
      <c r="R220" s="622"/>
      <c r="S220" s="623"/>
      <c r="T220" s="624"/>
      <c r="U220" s="650"/>
      <c r="V220" s="651"/>
      <c r="W220" s="651"/>
      <c r="X220" s="651"/>
      <c r="Y220" s="651"/>
      <c r="Z220" s="651"/>
      <c r="AA220" s="651"/>
      <c r="AB220" s="651"/>
      <c r="AC220" s="651"/>
      <c r="AD220" s="651"/>
      <c r="AE220" s="651"/>
      <c r="AF220" s="652"/>
    </row>
    <row r="221" spans="1:32" ht="12.75" customHeight="1" thickBot="1">
      <c r="A221" s="226" t="s">
        <v>62</v>
      </c>
      <c r="B221" s="627"/>
      <c r="C221" s="559"/>
      <c r="D221" s="559"/>
      <c r="E221" s="559"/>
      <c r="F221" s="559"/>
      <c r="G221" s="559"/>
      <c r="H221" s="559"/>
      <c r="I221" s="559"/>
      <c r="J221" s="559"/>
      <c r="K221" s="559"/>
      <c r="L221" s="559"/>
      <c r="M221" s="559"/>
      <c r="N221" s="559"/>
      <c r="O221" s="559"/>
      <c r="P221" s="559"/>
      <c r="Q221" s="628"/>
      <c r="R221" s="550" t="s">
        <v>63</v>
      </c>
      <c r="S221" s="556"/>
      <c r="T221" s="551"/>
      <c r="U221" s="550" t="s">
        <v>64</v>
      </c>
      <c r="V221" s="556"/>
      <c r="W221" s="551"/>
      <c r="X221" s="550" t="s">
        <v>65</v>
      </c>
      <c r="Y221" s="556"/>
      <c r="Z221" s="551"/>
      <c r="AA221" s="627" t="s">
        <v>66</v>
      </c>
      <c r="AB221" s="628"/>
      <c r="AC221" s="550" t="s">
        <v>67</v>
      </c>
      <c r="AD221" s="556"/>
      <c r="AE221" s="556"/>
      <c r="AF221" s="551"/>
    </row>
    <row r="222" spans="1:32" ht="15" customHeight="1" thickBot="1">
      <c r="A222" s="560">
        <v>5</v>
      </c>
      <c r="B222" s="175" t="s">
        <v>80</v>
      </c>
      <c r="C222" s="176">
        <v>1</v>
      </c>
      <c r="D222" s="177">
        <v>2</v>
      </c>
      <c r="E222" s="177">
        <v>3</v>
      </c>
      <c r="F222" s="177">
        <v>4</v>
      </c>
      <c r="G222" s="177">
        <v>5</v>
      </c>
      <c r="H222" s="177">
        <v>6</v>
      </c>
      <c r="I222" s="177">
        <v>7</v>
      </c>
      <c r="J222" s="177">
        <v>8</v>
      </c>
      <c r="K222" s="177">
        <v>9</v>
      </c>
      <c r="L222" s="177">
        <v>10</v>
      </c>
      <c r="M222" s="177">
        <v>11</v>
      </c>
      <c r="N222" s="177">
        <v>12</v>
      </c>
      <c r="O222" s="177">
        <v>13</v>
      </c>
      <c r="P222" s="177">
        <v>14</v>
      </c>
      <c r="Q222" s="207">
        <v>15</v>
      </c>
      <c r="R222" s="563"/>
      <c r="S222" s="565"/>
      <c r="T222" s="609"/>
      <c r="U222" s="569"/>
      <c r="V222" s="570"/>
      <c r="W222" s="571"/>
      <c r="X222" s="475" t="s">
        <v>81</v>
      </c>
      <c r="Y222" s="476"/>
      <c r="Z222" s="477"/>
      <c r="AA222" s="475"/>
      <c r="AB222" s="477"/>
      <c r="AC222" s="542"/>
      <c r="AD222" s="543"/>
      <c r="AE222" s="543"/>
      <c r="AF222" s="544"/>
    </row>
    <row r="223" spans="1:32" ht="15" customHeight="1" thickBot="1">
      <c r="A223" s="561"/>
      <c r="B223" s="180" t="s">
        <v>63</v>
      </c>
      <c r="C223" s="208"/>
      <c r="D223" s="209"/>
      <c r="E223" s="209"/>
      <c r="F223" s="209"/>
      <c r="G223" s="210"/>
      <c r="H223" s="210"/>
      <c r="I223" s="210"/>
      <c r="J223" s="210"/>
      <c r="K223" s="210"/>
      <c r="L223" s="210"/>
      <c r="M223" s="210"/>
      <c r="N223" s="210"/>
      <c r="O223" s="210"/>
      <c r="P223" s="210"/>
      <c r="Q223" s="211"/>
      <c r="R223" s="564"/>
      <c r="S223" s="566"/>
      <c r="T223" s="610"/>
      <c r="U223" s="572"/>
      <c r="V223" s="573"/>
      <c r="W223" s="574"/>
      <c r="X223" s="590"/>
      <c r="Y223" s="595"/>
      <c r="Z223" s="591"/>
      <c r="AA223" s="590"/>
      <c r="AB223" s="591"/>
      <c r="AC223" s="602"/>
      <c r="AD223" s="603"/>
      <c r="AE223" s="603"/>
      <c r="AF223" s="604"/>
    </row>
    <row r="224" spans="1:32" ht="15" customHeight="1" thickBot="1">
      <c r="A224" s="561"/>
      <c r="B224" s="175" t="s">
        <v>80</v>
      </c>
      <c r="C224" s="190">
        <v>16</v>
      </c>
      <c r="D224" s="191">
        <v>17</v>
      </c>
      <c r="E224" s="191">
        <v>18</v>
      </c>
      <c r="F224" s="191">
        <v>19</v>
      </c>
      <c r="G224" s="192">
        <v>20</v>
      </c>
      <c r="H224" s="192">
        <v>21</v>
      </c>
      <c r="I224" s="192">
        <v>22</v>
      </c>
      <c r="J224" s="192">
        <v>23</v>
      </c>
      <c r="K224" s="192">
        <v>24</v>
      </c>
      <c r="L224" s="192">
        <v>25</v>
      </c>
      <c r="M224" s="192">
        <v>26</v>
      </c>
      <c r="N224" s="192">
        <v>27</v>
      </c>
      <c r="O224" s="192">
        <v>28</v>
      </c>
      <c r="P224" s="192">
        <v>29</v>
      </c>
      <c r="Q224" s="224">
        <v>30</v>
      </c>
      <c r="R224" s="569"/>
      <c r="S224" s="570"/>
      <c r="T224" s="571"/>
      <c r="U224" s="575"/>
      <c r="V224" s="576"/>
      <c r="W224" s="577"/>
      <c r="X224" s="478"/>
      <c r="Y224" s="479"/>
      <c r="Z224" s="480"/>
      <c r="AA224" s="590"/>
      <c r="AB224" s="591"/>
      <c r="AC224" s="537"/>
      <c r="AD224" s="545"/>
      <c r="AE224" s="545"/>
      <c r="AF224" s="546"/>
    </row>
    <row r="225" spans="1:32" ht="15" customHeight="1">
      <c r="A225" s="561"/>
      <c r="B225" s="578" t="s">
        <v>64</v>
      </c>
      <c r="C225" s="212"/>
      <c r="D225" s="213"/>
      <c r="E225" s="213"/>
      <c r="F225" s="213"/>
      <c r="G225" s="214"/>
      <c r="H225" s="214"/>
      <c r="I225" s="214"/>
      <c r="J225" s="214"/>
      <c r="K225" s="214"/>
      <c r="L225" s="214"/>
      <c r="M225" s="214"/>
      <c r="N225" s="214"/>
      <c r="O225" s="214"/>
      <c r="P225" s="214"/>
      <c r="Q225" s="215"/>
      <c r="R225" s="572"/>
      <c r="S225" s="573"/>
      <c r="T225" s="574"/>
      <c r="U225" s="611"/>
      <c r="V225" s="612"/>
      <c r="W225" s="613"/>
      <c r="X225" s="580"/>
      <c r="Y225" s="582"/>
      <c r="Z225" s="584"/>
      <c r="AA225" s="590"/>
      <c r="AB225" s="591"/>
      <c r="AC225" s="586" t="s">
        <v>82</v>
      </c>
      <c r="AD225" s="588"/>
      <c r="AE225" s="607"/>
      <c r="AF225" s="605"/>
    </row>
    <row r="226" spans="1:32" ht="15" customHeight="1" thickBot="1">
      <c r="A226" s="562"/>
      <c r="B226" s="579"/>
      <c r="C226" s="193"/>
      <c r="D226" s="194"/>
      <c r="E226" s="194"/>
      <c r="F226" s="194"/>
      <c r="G226" s="195"/>
      <c r="H226" s="195"/>
      <c r="I226" s="195"/>
      <c r="J226" s="195"/>
      <c r="K226" s="195"/>
      <c r="L226" s="195"/>
      <c r="M226" s="195"/>
      <c r="N226" s="195"/>
      <c r="O226" s="195"/>
      <c r="P226" s="195"/>
      <c r="Q226" s="225"/>
      <c r="R226" s="575"/>
      <c r="S226" s="576"/>
      <c r="T226" s="577"/>
      <c r="U226" s="564"/>
      <c r="V226" s="566"/>
      <c r="W226" s="568"/>
      <c r="X226" s="581"/>
      <c r="Y226" s="583"/>
      <c r="Z226" s="585"/>
      <c r="AA226" s="478"/>
      <c r="AB226" s="480"/>
      <c r="AC226" s="587"/>
      <c r="AD226" s="589"/>
      <c r="AE226" s="608"/>
      <c r="AF226" s="606"/>
    </row>
    <row r="227" spans="1:32" ht="15" customHeight="1" thickBot="1">
      <c r="A227" s="560">
        <v>6</v>
      </c>
      <c r="B227" s="175" t="s">
        <v>80</v>
      </c>
      <c r="C227" s="176">
        <v>31</v>
      </c>
      <c r="D227" s="177">
        <v>32</v>
      </c>
      <c r="E227" s="177">
        <v>33</v>
      </c>
      <c r="F227" s="177">
        <v>34</v>
      </c>
      <c r="G227" s="177">
        <v>35</v>
      </c>
      <c r="H227" s="177">
        <v>36</v>
      </c>
      <c r="I227" s="177">
        <v>37</v>
      </c>
      <c r="J227" s="177">
        <v>38</v>
      </c>
      <c r="K227" s="177">
        <v>39</v>
      </c>
      <c r="L227" s="177">
        <v>40</v>
      </c>
      <c r="M227" s="177">
        <v>41</v>
      </c>
      <c r="N227" s="177">
        <v>42</v>
      </c>
      <c r="O227" s="177">
        <v>43</v>
      </c>
      <c r="P227" s="177">
        <v>44</v>
      </c>
      <c r="Q227" s="216">
        <v>45</v>
      </c>
      <c r="R227" s="563"/>
      <c r="S227" s="565"/>
      <c r="T227" s="567"/>
      <c r="U227" s="569"/>
      <c r="V227" s="570"/>
      <c r="W227" s="571"/>
      <c r="X227" s="475" t="s">
        <v>81</v>
      </c>
      <c r="Y227" s="476"/>
      <c r="Z227" s="477"/>
      <c r="AA227" s="475"/>
      <c r="AB227" s="477"/>
      <c r="AC227" s="542"/>
      <c r="AD227" s="543"/>
      <c r="AE227" s="543"/>
      <c r="AF227" s="544"/>
    </row>
    <row r="228" spans="1:32" ht="15" customHeight="1" thickBot="1">
      <c r="A228" s="561"/>
      <c r="B228" s="180" t="s">
        <v>63</v>
      </c>
      <c r="C228" s="208"/>
      <c r="D228" s="209"/>
      <c r="E228" s="209"/>
      <c r="F228" s="209"/>
      <c r="G228" s="210"/>
      <c r="H228" s="210"/>
      <c r="I228" s="210"/>
      <c r="J228" s="210"/>
      <c r="K228" s="210"/>
      <c r="L228" s="210"/>
      <c r="M228" s="210"/>
      <c r="N228" s="210"/>
      <c r="O228" s="210"/>
      <c r="P228" s="210"/>
      <c r="Q228" s="217"/>
      <c r="R228" s="564"/>
      <c r="S228" s="566"/>
      <c r="T228" s="568"/>
      <c r="U228" s="572"/>
      <c r="V228" s="573"/>
      <c r="W228" s="574"/>
      <c r="X228" s="590"/>
      <c r="Y228" s="595"/>
      <c r="Z228" s="591"/>
      <c r="AA228" s="590"/>
      <c r="AB228" s="591"/>
      <c r="AC228" s="602"/>
      <c r="AD228" s="603"/>
      <c r="AE228" s="603"/>
      <c r="AF228" s="604"/>
    </row>
    <row r="229" spans="1:32" ht="15" customHeight="1" thickBot="1">
      <c r="A229" s="561"/>
      <c r="B229" s="175" t="s">
        <v>80</v>
      </c>
      <c r="C229" s="190">
        <v>46</v>
      </c>
      <c r="D229" s="191">
        <v>47</v>
      </c>
      <c r="E229" s="191">
        <v>48</v>
      </c>
      <c r="F229" s="191">
        <v>49</v>
      </c>
      <c r="G229" s="192">
        <v>50</v>
      </c>
      <c r="H229" s="192">
        <v>51</v>
      </c>
      <c r="I229" s="192">
        <v>52</v>
      </c>
      <c r="J229" s="192">
        <v>53</v>
      </c>
      <c r="K229" s="192">
        <v>54</v>
      </c>
      <c r="L229" s="192">
        <v>55</v>
      </c>
      <c r="M229" s="192">
        <v>56</v>
      </c>
      <c r="N229" s="192">
        <v>57</v>
      </c>
      <c r="O229" s="192">
        <v>58</v>
      </c>
      <c r="P229" s="192">
        <v>59</v>
      </c>
      <c r="Q229" s="224">
        <v>60</v>
      </c>
      <c r="R229" s="596"/>
      <c r="S229" s="597"/>
      <c r="T229" s="598"/>
      <c r="U229" s="575"/>
      <c r="V229" s="576"/>
      <c r="W229" s="577"/>
      <c r="X229" s="478"/>
      <c r="Y229" s="479"/>
      <c r="Z229" s="480"/>
      <c r="AA229" s="590"/>
      <c r="AB229" s="591"/>
      <c r="AC229" s="537"/>
      <c r="AD229" s="545"/>
      <c r="AE229" s="545"/>
      <c r="AF229" s="546"/>
    </row>
    <row r="230" spans="1:32" ht="15" customHeight="1">
      <c r="A230" s="561"/>
      <c r="B230" s="578" t="s">
        <v>64</v>
      </c>
      <c r="C230" s="212"/>
      <c r="D230" s="213"/>
      <c r="E230" s="213"/>
      <c r="F230" s="213"/>
      <c r="G230" s="214"/>
      <c r="H230" s="214"/>
      <c r="I230" s="214"/>
      <c r="J230" s="214"/>
      <c r="K230" s="214"/>
      <c r="L230" s="214"/>
      <c r="M230" s="214"/>
      <c r="N230" s="214"/>
      <c r="O230" s="214"/>
      <c r="P230" s="214"/>
      <c r="Q230" s="215"/>
      <c r="R230" s="596"/>
      <c r="S230" s="597"/>
      <c r="T230" s="598"/>
      <c r="U230" s="563"/>
      <c r="V230" s="565"/>
      <c r="W230" s="567"/>
      <c r="X230" s="580"/>
      <c r="Y230" s="582"/>
      <c r="Z230" s="584"/>
      <c r="AA230" s="590"/>
      <c r="AB230" s="591"/>
      <c r="AC230" s="586" t="s">
        <v>83</v>
      </c>
      <c r="AD230" s="588"/>
      <c r="AE230" s="607"/>
      <c r="AF230" s="605"/>
    </row>
    <row r="231" spans="1:32" ht="15" customHeight="1" thickBot="1">
      <c r="A231" s="562"/>
      <c r="B231" s="579"/>
      <c r="C231" s="193"/>
      <c r="D231" s="194"/>
      <c r="E231" s="194"/>
      <c r="F231" s="194"/>
      <c r="G231" s="195"/>
      <c r="H231" s="195"/>
      <c r="I231" s="195"/>
      <c r="J231" s="195"/>
      <c r="K231" s="195"/>
      <c r="L231" s="195"/>
      <c r="M231" s="195"/>
      <c r="N231" s="195"/>
      <c r="O231" s="195"/>
      <c r="P231" s="195"/>
      <c r="Q231" s="225"/>
      <c r="R231" s="599"/>
      <c r="S231" s="600"/>
      <c r="T231" s="601"/>
      <c r="U231" s="564"/>
      <c r="V231" s="566"/>
      <c r="W231" s="568"/>
      <c r="X231" s="581"/>
      <c r="Y231" s="583"/>
      <c r="Z231" s="585"/>
      <c r="AA231" s="478"/>
      <c r="AB231" s="480"/>
      <c r="AC231" s="587"/>
      <c r="AD231" s="589"/>
      <c r="AE231" s="608"/>
      <c r="AF231" s="606"/>
    </row>
    <row r="232" spans="1:32" ht="15" customHeight="1" thickBot="1">
      <c r="A232" s="560">
        <v>4</v>
      </c>
      <c r="B232" s="175" t="s">
        <v>80</v>
      </c>
      <c r="C232" s="176">
        <v>61</v>
      </c>
      <c r="D232" s="177">
        <v>62</v>
      </c>
      <c r="E232" s="177">
        <v>63</v>
      </c>
      <c r="F232" s="177">
        <v>64</v>
      </c>
      <c r="G232" s="177">
        <v>65</v>
      </c>
      <c r="H232" s="177">
        <v>66</v>
      </c>
      <c r="I232" s="177">
        <v>67</v>
      </c>
      <c r="J232" s="177">
        <v>68</v>
      </c>
      <c r="K232" s="177">
        <v>69</v>
      </c>
      <c r="L232" s="177">
        <v>70</v>
      </c>
      <c r="M232" s="177">
        <v>71</v>
      </c>
      <c r="N232" s="177">
        <v>72</v>
      </c>
      <c r="O232" s="177">
        <v>73</v>
      </c>
      <c r="P232" s="177">
        <v>74</v>
      </c>
      <c r="Q232" s="216">
        <v>75</v>
      </c>
      <c r="R232" s="563"/>
      <c r="S232" s="565"/>
      <c r="T232" s="567"/>
      <c r="U232" s="569"/>
      <c r="V232" s="570"/>
      <c r="W232" s="571"/>
      <c r="X232" s="475" t="s">
        <v>81</v>
      </c>
      <c r="Y232" s="476"/>
      <c r="Z232" s="477"/>
      <c r="AA232" s="475"/>
      <c r="AB232" s="477"/>
      <c r="AC232" s="542"/>
      <c r="AD232" s="543"/>
      <c r="AE232" s="543"/>
      <c r="AF232" s="544"/>
    </row>
    <row r="233" spans="1:32" ht="15" customHeight="1" thickBot="1">
      <c r="A233" s="561"/>
      <c r="B233" s="180" t="s">
        <v>63</v>
      </c>
      <c r="C233" s="208"/>
      <c r="D233" s="209"/>
      <c r="E233" s="209"/>
      <c r="F233" s="209"/>
      <c r="G233" s="210"/>
      <c r="H233" s="210"/>
      <c r="I233" s="210"/>
      <c r="J233" s="210"/>
      <c r="K233" s="210"/>
      <c r="L233" s="210"/>
      <c r="M233" s="210"/>
      <c r="N233" s="210"/>
      <c r="O233" s="210"/>
      <c r="P233" s="210"/>
      <c r="Q233" s="217"/>
      <c r="R233" s="564"/>
      <c r="S233" s="566"/>
      <c r="T233" s="568"/>
      <c r="U233" s="572"/>
      <c r="V233" s="573"/>
      <c r="W233" s="574"/>
      <c r="X233" s="590"/>
      <c r="Y233" s="595"/>
      <c r="Z233" s="591"/>
      <c r="AA233" s="590"/>
      <c r="AB233" s="591"/>
      <c r="AC233" s="602"/>
      <c r="AD233" s="603"/>
      <c r="AE233" s="603"/>
      <c r="AF233" s="604"/>
    </row>
    <row r="234" spans="1:32" ht="15" customHeight="1" thickBot="1">
      <c r="A234" s="561"/>
      <c r="B234" s="175" t="s">
        <v>80</v>
      </c>
      <c r="C234" s="190">
        <v>76</v>
      </c>
      <c r="D234" s="191">
        <v>77</v>
      </c>
      <c r="E234" s="191">
        <v>78</v>
      </c>
      <c r="F234" s="191">
        <v>79</v>
      </c>
      <c r="G234" s="192">
        <v>80</v>
      </c>
      <c r="H234" s="192">
        <v>81</v>
      </c>
      <c r="I234" s="192">
        <v>82</v>
      </c>
      <c r="J234" s="192">
        <v>83</v>
      </c>
      <c r="K234" s="192">
        <v>84</v>
      </c>
      <c r="L234" s="192">
        <v>85</v>
      </c>
      <c r="M234" s="192">
        <v>86</v>
      </c>
      <c r="N234" s="192">
        <v>87</v>
      </c>
      <c r="O234" s="192">
        <v>88</v>
      </c>
      <c r="P234" s="192">
        <v>89</v>
      </c>
      <c r="Q234" s="224">
        <v>90</v>
      </c>
      <c r="R234" s="596"/>
      <c r="S234" s="597"/>
      <c r="T234" s="598"/>
      <c r="U234" s="575"/>
      <c r="V234" s="576"/>
      <c r="W234" s="577"/>
      <c r="X234" s="478"/>
      <c r="Y234" s="479"/>
      <c r="Z234" s="480"/>
      <c r="AA234" s="590"/>
      <c r="AB234" s="591"/>
      <c r="AC234" s="537"/>
      <c r="AD234" s="545"/>
      <c r="AE234" s="545"/>
      <c r="AF234" s="546"/>
    </row>
    <row r="235" spans="1:32" ht="15" customHeight="1">
      <c r="A235" s="561"/>
      <c r="B235" s="578" t="s">
        <v>64</v>
      </c>
      <c r="C235" s="212"/>
      <c r="D235" s="213"/>
      <c r="E235" s="213"/>
      <c r="F235" s="213"/>
      <c r="G235" s="214"/>
      <c r="H235" s="214"/>
      <c r="I235" s="214"/>
      <c r="J235" s="214"/>
      <c r="K235" s="214"/>
      <c r="L235" s="214"/>
      <c r="M235" s="214"/>
      <c r="N235" s="214"/>
      <c r="O235" s="214"/>
      <c r="P235" s="214"/>
      <c r="Q235" s="215"/>
      <c r="R235" s="596"/>
      <c r="S235" s="597"/>
      <c r="T235" s="598"/>
      <c r="U235" s="563"/>
      <c r="V235" s="565"/>
      <c r="W235" s="567"/>
      <c r="X235" s="580"/>
      <c r="Y235" s="582"/>
      <c r="Z235" s="584"/>
      <c r="AA235" s="590"/>
      <c r="AB235" s="591"/>
      <c r="AC235" s="586" t="s">
        <v>84</v>
      </c>
      <c r="AD235" s="588"/>
      <c r="AE235" s="607"/>
      <c r="AF235" s="605"/>
    </row>
    <row r="236" spans="1:32" ht="15" customHeight="1" thickBot="1">
      <c r="A236" s="562"/>
      <c r="B236" s="579"/>
      <c r="C236" s="193"/>
      <c r="D236" s="194"/>
      <c r="E236" s="194"/>
      <c r="F236" s="194"/>
      <c r="G236" s="195"/>
      <c r="H236" s="195"/>
      <c r="I236" s="195"/>
      <c r="J236" s="195"/>
      <c r="K236" s="195"/>
      <c r="L236" s="195"/>
      <c r="M236" s="195"/>
      <c r="N236" s="195"/>
      <c r="O236" s="195"/>
      <c r="P236" s="195"/>
      <c r="Q236" s="225"/>
      <c r="R236" s="599"/>
      <c r="S236" s="600"/>
      <c r="T236" s="601"/>
      <c r="U236" s="564"/>
      <c r="V236" s="566"/>
      <c r="W236" s="568"/>
      <c r="X236" s="581"/>
      <c r="Y236" s="583"/>
      <c r="Z236" s="585"/>
      <c r="AA236" s="478"/>
      <c r="AB236" s="480"/>
      <c r="AC236" s="587"/>
      <c r="AD236" s="589"/>
      <c r="AE236" s="608"/>
      <c r="AF236" s="606"/>
    </row>
    <row r="237" spans="1:32" ht="15" customHeight="1" thickBot="1">
      <c r="A237" s="560">
        <v>3</v>
      </c>
      <c r="B237" s="175" t="s">
        <v>80</v>
      </c>
      <c r="C237" s="176">
        <v>91</v>
      </c>
      <c r="D237" s="177">
        <v>92</v>
      </c>
      <c r="E237" s="177">
        <v>93</v>
      </c>
      <c r="F237" s="177">
        <v>94</v>
      </c>
      <c r="G237" s="177">
        <v>95</v>
      </c>
      <c r="H237" s="177">
        <v>96</v>
      </c>
      <c r="I237" s="177">
        <v>97</v>
      </c>
      <c r="J237" s="177">
        <v>98</v>
      </c>
      <c r="K237" s="177">
        <v>99</v>
      </c>
      <c r="L237" s="177">
        <v>100</v>
      </c>
      <c r="M237" s="177">
        <v>101</v>
      </c>
      <c r="N237" s="177">
        <v>102</v>
      </c>
      <c r="O237" s="177">
        <v>103</v>
      </c>
      <c r="P237" s="177">
        <v>104</v>
      </c>
      <c r="Q237" s="216">
        <v>105</v>
      </c>
      <c r="R237" s="563"/>
      <c r="S237" s="565"/>
      <c r="T237" s="567"/>
      <c r="U237" s="569"/>
      <c r="V237" s="570"/>
      <c r="W237" s="571"/>
      <c r="X237" s="475" t="s">
        <v>81</v>
      </c>
      <c r="Y237" s="476"/>
      <c r="Z237" s="477"/>
      <c r="AA237" s="475"/>
      <c r="AB237" s="477"/>
      <c r="AC237" s="542"/>
      <c r="AD237" s="543"/>
      <c r="AE237" s="543"/>
      <c r="AF237" s="544"/>
    </row>
    <row r="238" spans="1:32" ht="15" customHeight="1" thickBot="1">
      <c r="A238" s="561"/>
      <c r="B238" s="180" t="s">
        <v>63</v>
      </c>
      <c r="C238" s="208"/>
      <c r="D238" s="209"/>
      <c r="E238" s="209"/>
      <c r="F238" s="209"/>
      <c r="G238" s="210"/>
      <c r="H238" s="210"/>
      <c r="I238" s="210"/>
      <c r="J238" s="210"/>
      <c r="K238" s="210"/>
      <c r="L238" s="210"/>
      <c r="M238" s="210"/>
      <c r="N238" s="210"/>
      <c r="O238" s="210"/>
      <c r="P238" s="210"/>
      <c r="Q238" s="217"/>
      <c r="R238" s="564"/>
      <c r="S238" s="566"/>
      <c r="T238" s="568"/>
      <c r="U238" s="572"/>
      <c r="V238" s="573"/>
      <c r="W238" s="574"/>
      <c r="X238" s="590"/>
      <c r="Y238" s="595"/>
      <c r="Z238" s="591"/>
      <c r="AA238" s="590"/>
      <c r="AB238" s="591"/>
      <c r="AC238" s="602"/>
      <c r="AD238" s="603"/>
      <c r="AE238" s="603"/>
      <c r="AF238" s="604"/>
    </row>
    <row r="239" spans="1:32" ht="15" customHeight="1" thickBot="1">
      <c r="A239" s="561"/>
      <c r="B239" s="175" t="s">
        <v>80</v>
      </c>
      <c r="C239" s="190">
        <v>106</v>
      </c>
      <c r="D239" s="191">
        <v>107</v>
      </c>
      <c r="E239" s="191">
        <v>108</v>
      </c>
      <c r="F239" s="191">
        <v>109</v>
      </c>
      <c r="G239" s="192">
        <v>110</v>
      </c>
      <c r="H239" s="192">
        <v>111</v>
      </c>
      <c r="I239" s="192">
        <v>112</v>
      </c>
      <c r="J239" s="192">
        <v>113</v>
      </c>
      <c r="K239" s="192">
        <v>114</v>
      </c>
      <c r="L239" s="192">
        <v>115</v>
      </c>
      <c r="M239" s="192">
        <v>116</v>
      </c>
      <c r="N239" s="192">
        <v>117</v>
      </c>
      <c r="O239" s="192">
        <v>118</v>
      </c>
      <c r="P239" s="192">
        <v>119</v>
      </c>
      <c r="Q239" s="224">
        <v>120</v>
      </c>
      <c r="R239" s="596"/>
      <c r="S239" s="597"/>
      <c r="T239" s="598"/>
      <c r="U239" s="575"/>
      <c r="V239" s="576"/>
      <c r="W239" s="577"/>
      <c r="X239" s="478"/>
      <c r="Y239" s="479"/>
      <c r="Z239" s="480"/>
      <c r="AA239" s="590"/>
      <c r="AB239" s="591"/>
      <c r="AC239" s="537"/>
      <c r="AD239" s="545"/>
      <c r="AE239" s="545"/>
      <c r="AF239" s="546"/>
    </row>
    <row r="240" spans="1:32" ht="15" customHeight="1">
      <c r="A240" s="561"/>
      <c r="B240" s="578" t="s">
        <v>64</v>
      </c>
      <c r="C240" s="212"/>
      <c r="D240" s="213"/>
      <c r="E240" s="213"/>
      <c r="F240" s="213"/>
      <c r="G240" s="214"/>
      <c r="H240" s="214"/>
      <c r="I240" s="214"/>
      <c r="J240" s="214"/>
      <c r="K240" s="214"/>
      <c r="L240" s="214"/>
      <c r="M240" s="214"/>
      <c r="N240" s="214"/>
      <c r="O240" s="214"/>
      <c r="P240" s="214"/>
      <c r="Q240" s="215"/>
      <c r="R240" s="596"/>
      <c r="S240" s="597"/>
      <c r="T240" s="598"/>
      <c r="U240" s="563"/>
      <c r="V240" s="565"/>
      <c r="W240" s="567"/>
      <c r="X240" s="580"/>
      <c r="Y240" s="582"/>
      <c r="Z240" s="584"/>
      <c r="AA240" s="590"/>
      <c r="AB240" s="591"/>
      <c r="AC240" s="586" t="s">
        <v>85</v>
      </c>
      <c r="AD240" s="588"/>
      <c r="AE240" s="607"/>
      <c r="AF240" s="605"/>
    </row>
    <row r="241" spans="1:32" ht="15" customHeight="1" thickBot="1">
      <c r="A241" s="562"/>
      <c r="B241" s="579"/>
      <c r="C241" s="193"/>
      <c r="D241" s="194"/>
      <c r="E241" s="194"/>
      <c r="F241" s="194"/>
      <c r="G241" s="195"/>
      <c r="H241" s="195"/>
      <c r="I241" s="195"/>
      <c r="J241" s="195"/>
      <c r="K241" s="195"/>
      <c r="L241" s="195"/>
      <c r="M241" s="195"/>
      <c r="N241" s="195"/>
      <c r="O241" s="195"/>
      <c r="P241" s="195"/>
      <c r="Q241" s="225"/>
      <c r="R241" s="599"/>
      <c r="S241" s="600"/>
      <c r="T241" s="601"/>
      <c r="U241" s="564"/>
      <c r="V241" s="566"/>
      <c r="W241" s="568"/>
      <c r="X241" s="581"/>
      <c r="Y241" s="583"/>
      <c r="Z241" s="585"/>
      <c r="AA241" s="478"/>
      <c r="AB241" s="480"/>
      <c r="AC241" s="587"/>
      <c r="AD241" s="589"/>
      <c r="AE241" s="608"/>
      <c r="AF241" s="606"/>
    </row>
    <row r="242" spans="1:32" ht="15" customHeight="1">
      <c r="A242" s="542"/>
      <c r="B242" s="543"/>
      <c r="C242" s="543"/>
      <c r="D242" s="543"/>
      <c r="E242" s="543"/>
      <c r="F242" s="543"/>
      <c r="G242" s="544"/>
      <c r="H242" s="542"/>
      <c r="I242" s="543"/>
      <c r="J242" s="543"/>
      <c r="K242" s="543"/>
      <c r="L242" s="543"/>
      <c r="M242" s="543"/>
      <c r="N242" s="543"/>
      <c r="O242" s="543"/>
      <c r="P242" s="543"/>
      <c r="Q242" s="544"/>
      <c r="R242" s="437"/>
      <c r="S242" s="439"/>
      <c r="T242" s="441"/>
      <c r="U242" s="437"/>
      <c r="V242" s="439"/>
      <c r="W242" s="441"/>
      <c r="X242" s="437"/>
      <c r="Y242" s="439"/>
      <c r="Z242" s="441"/>
      <c r="AA242" s="550"/>
      <c r="AB242" s="551"/>
      <c r="AC242" s="550"/>
      <c r="AD242" s="556"/>
      <c r="AE242" s="556"/>
      <c r="AF242" s="551"/>
    </row>
    <row r="243" spans="1:32" ht="15" customHeight="1" thickBot="1">
      <c r="A243" s="537"/>
      <c r="B243" s="545"/>
      <c r="C243" s="545"/>
      <c r="D243" s="545"/>
      <c r="E243" s="545"/>
      <c r="F243" s="545"/>
      <c r="G243" s="546"/>
      <c r="H243" s="537"/>
      <c r="I243" s="545"/>
      <c r="J243" s="545"/>
      <c r="K243" s="545"/>
      <c r="L243" s="545"/>
      <c r="M243" s="545"/>
      <c r="N243" s="545"/>
      <c r="O243" s="545"/>
      <c r="P243" s="545"/>
      <c r="Q243" s="546"/>
      <c r="R243" s="549"/>
      <c r="S243" s="547"/>
      <c r="T243" s="548"/>
      <c r="U243" s="549"/>
      <c r="V243" s="547"/>
      <c r="W243" s="548"/>
      <c r="X243" s="549"/>
      <c r="Y243" s="547"/>
      <c r="Z243" s="548"/>
      <c r="AA243" s="552"/>
      <c r="AB243" s="553"/>
      <c r="AC243" s="552"/>
      <c r="AD243" s="557"/>
      <c r="AE243" s="557"/>
      <c r="AF243" s="553"/>
    </row>
    <row r="244" spans="1:32" ht="15" customHeight="1" thickBot="1">
      <c r="A244" s="537" t="s">
        <v>86</v>
      </c>
      <c r="B244" s="538"/>
      <c r="C244" s="538"/>
      <c r="D244" s="538"/>
      <c r="E244" s="538"/>
      <c r="F244" s="538"/>
      <c r="G244" s="539"/>
      <c r="H244" s="537" t="s">
        <v>87</v>
      </c>
      <c r="I244" s="540"/>
      <c r="J244" s="540"/>
      <c r="K244" s="540"/>
      <c r="L244" s="540"/>
      <c r="M244" s="540"/>
      <c r="N244" s="540"/>
      <c r="O244" s="540"/>
      <c r="P244" s="540"/>
      <c r="Q244" s="541"/>
      <c r="R244" s="438"/>
      <c r="S244" s="440"/>
      <c r="T244" s="442"/>
      <c r="U244" s="438"/>
      <c r="V244" s="440"/>
      <c r="W244" s="442"/>
      <c r="X244" s="438"/>
      <c r="Y244" s="440"/>
      <c r="Z244" s="442"/>
      <c r="AA244" s="554"/>
      <c r="AB244" s="555"/>
      <c r="AC244" s="554"/>
      <c r="AD244" s="558"/>
      <c r="AE244" s="558"/>
      <c r="AF244" s="555"/>
    </row>
    <row r="245" spans="1:32" ht="15" customHeight="1" thickBot="1">
      <c r="A245" s="559"/>
      <c r="B245" s="559"/>
      <c r="C245" s="559"/>
      <c r="D245" s="559"/>
      <c r="E245" s="559"/>
      <c r="F245" s="559"/>
      <c r="G245" s="559"/>
      <c r="H245" s="559"/>
      <c r="I245" s="559"/>
      <c r="J245" s="559"/>
      <c r="K245" s="559"/>
      <c r="L245" s="559"/>
      <c r="M245" s="559"/>
      <c r="N245" s="559"/>
      <c r="O245" s="559"/>
      <c r="P245" s="559"/>
      <c r="Q245" s="559"/>
      <c r="R245" s="559"/>
      <c r="S245" s="559"/>
      <c r="T245" s="559"/>
      <c r="U245" s="559"/>
      <c r="V245" s="559"/>
      <c r="W245" s="559"/>
      <c r="X245" s="559"/>
      <c r="Y245" s="559"/>
      <c r="Z245" s="559"/>
      <c r="AA245" s="559"/>
      <c r="AB245" s="559"/>
      <c r="AC245" s="559"/>
      <c r="AD245" s="559"/>
      <c r="AE245" s="559"/>
      <c r="AF245" s="93"/>
    </row>
    <row r="246" spans="1:32" ht="12.75" customHeight="1">
      <c r="A246" s="592"/>
      <c r="B246" s="635" t="s">
        <v>74</v>
      </c>
      <c r="C246" s="636"/>
      <c r="D246" s="636"/>
      <c r="E246" s="636"/>
      <c r="F246" s="636"/>
      <c r="G246" s="636"/>
      <c r="H246" s="636"/>
      <c r="I246" s="636"/>
      <c r="J246" s="636"/>
      <c r="K246" s="636"/>
      <c r="L246" s="636"/>
      <c r="M246" s="636"/>
      <c r="N246" s="636"/>
      <c r="O246" s="636"/>
      <c r="P246" s="636"/>
      <c r="Q246" s="636"/>
      <c r="R246" s="636"/>
      <c r="S246" s="636"/>
      <c r="T246" s="636"/>
      <c r="U246" s="636"/>
      <c r="V246" s="636"/>
      <c r="W246" s="636"/>
      <c r="X246" s="636"/>
      <c r="Y246" s="636"/>
      <c r="Z246" s="636"/>
      <c r="AA246" s="636"/>
      <c r="AB246" s="636"/>
      <c r="AC246" s="636"/>
      <c r="AD246" s="636"/>
      <c r="AE246" s="636"/>
      <c r="AF246" s="637"/>
    </row>
    <row r="247" spans="1:32" ht="12.75" customHeight="1" thickBot="1">
      <c r="A247" s="593"/>
      <c r="B247" s="638"/>
      <c r="C247" s="639"/>
      <c r="D247" s="639"/>
      <c r="E247" s="639"/>
      <c r="F247" s="639"/>
      <c r="G247" s="639"/>
      <c r="H247" s="639"/>
      <c r="I247" s="639"/>
      <c r="J247" s="639"/>
      <c r="K247" s="639"/>
      <c r="L247" s="639"/>
      <c r="M247" s="639"/>
      <c r="N247" s="639"/>
      <c r="O247" s="639"/>
      <c r="P247" s="639"/>
      <c r="Q247" s="639"/>
      <c r="R247" s="639"/>
      <c r="S247" s="639"/>
      <c r="T247" s="639"/>
      <c r="U247" s="639"/>
      <c r="V247" s="639"/>
      <c r="W247" s="639"/>
      <c r="X247" s="639"/>
      <c r="Y247" s="639"/>
      <c r="Z247" s="639"/>
      <c r="AA247" s="639"/>
      <c r="AB247" s="639"/>
      <c r="AC247" s="639"/>
      <c r="AD247" s="639"/>
      <c r="AE247" s="639"/>
      <c r="AF247" s="640"/>
    </row>
    <row r="248" spans="1:32" ht="12.75" customHeight="1">
      <c r="A248" s="593"/>
      <c r="B248" s="629" t="s">
        <v>144</v>
      </c>
      <c r="C248" s="630"/>
      <c r="D248" s="630"/>
      <c r="E248" s="630"/>
      <c r="F248" s="630"/>
      <c r="G248" s="630"/>
      <c r="H248" s="630"/>
      <c r="I248" s="630"/>
      <c r="J248" s="630"/>
      <c r="K248" s="630"/>
      <c r="L248" s="630"/>
      <c r="M248" s="630"/>
      <c r="N248" s="630"/>
      <c r="O248" s="630"/>
      <c r="P248" s="630"/>
      <c r="Q248" s="630"/>
      <c r="R248" s="630"/>
      <c r="S248" s="630"/>
      <c r="T248" s="630"/>
      <c r="U248" s="630"/>
      <c r="V248" s="630"/>
      <c r="W248" s="630"/>
      <c r="X248" s="630"/>
      <c r="Y248" s="630"/>
      <c r="Z248" s="630"/>
      <c r="AA248" s="630"/>
      <c r="AB248" s="630"/>
      <c r="AC248" s="630"/>
      <c r="AD248" s="630"/>
      <c r="AE248" s="630"/>
      <c r="AF248" s="631"/>
    </row>
    <row r="249" spans="1:32" ht="12.75" customHeight="1" thickBot="1">
      <c r="A249" s="593"/>
      <c r="B249" s="632"/>
      <c r="C249" s="633"/>
      <c r="D249" s="633"/>
      <c r="E249" s="633"/>
      <c r="F249" s="633"/>
      <c r="G249" s="633"/>
      <c r="H249" s="633"/>
      <c r="I249" s="633"/>
      <c r="J249" s="633"/>
      <c r="K249" s="633"/>
      <c r="L249" s="633"/>
      <c r="M249" s="633"/>
      <c r="N249" s="633"/>
      <c r="O249" s="633"/>
      <c r="P249" s="633"/>
      <c r="Q249" s="633"/>
      <c r="R249" s="633"/>
      <c r="S249" s="633"/>
      <c r="T249" s="633"/>
      <c r="U249" s="633"/>
      <c r="V249" s="633"/>
      <c r="W249" s="633"/>
      <c r="X249" s="633"/>
      <c r="Y249" s="633"/>
      <c r="Z249" s="633"/>
      <c r="AA249" s="633"/>
      <c r="AB249" s="633"/>
      <c r="AC249" s="633"/>
      <c r="AD249" s="633"/>
      <c r="AE249" s="633"/>
      <c r="AF249" s="634"/>
    </row>
    <row r="250" spans="1:32" ht="12.75" customHeight="1">
      <c r="A250" s="593"/>
      <c r="B250" s="630">
        <f ca="1">TODAY()</f>
        <v>42505</v>
      </c>
      <c r="C250" s="630"/>
      <c r="D250" s="630"/>
      <c r="E250" s="630"/>
      <c r="F250" s="630"/>
      <c r="G250" s="630"/>
      <c r="H250" s="630"/>
      <c r="I250" s="630"/>
      <c r="J250" s="630"/>
      <c r="K250" s="630"/>
      <c r="L250" s="630"/>
      <c r="M250" s="630"/>
      <c r="N250" s="630"/>
      <c r="O250" s="630"/>
      <c r="P250" s="630"/>
      <c r="Q250" s="631"/>
      <c r="R250" s="614" t="s">
        <v>149</v>
      </c>
      <c r="S250" s="615"/>
      <c r="T250" s="615"/>
      <c r="U250" s="615"/>
      <c r="V250" s="615"/>
      <c r="W250" s="615"/>
      <c r="X250" s="615"/>
      <c r="Y250" s="615"/>
      <c r="Z250" s="615"/>
      <c r="AA250" s="615"/>
      <c r="AB250" s="615"/>
      <c r="AC250" s="615"/>
      <c r="AD250" s="615"/>
      <c r="AE250" s="615"/>
      <c r="AF250" s="616"/>
    </row>
    <row r="251" spans="1:32" ht="12.75" customHeight="1" thickBot="1">
      <c r="A251" s="594"/>
      <c r="B251" s="633"/>
      <c r="C251" s="633"/>
      <c r="D251" s="633"/>
      <c r="E251" s="633"/>
      <c r="F251" s="633"/>
      <c r="G251" s="633"/>
      <c r="H251" s="633"/>
      <c r="I251" s="633"/>
      <c r="J251" s="633"/>
      <c r="K251" s="633"/>
      <c r="L251" s="633"/>
      <c r="M251" s="633"/>
      <c r="N251" s="633"/>
      <c r="O251" s="633"/>
      <c r="P251" s="633"/>
      <c r="Q251" s="634"/>
      <c r="R251" s="617"/>
      <c r="S251" s="618"/>
      <c r="T251" s="618"/>
      <c r="U251" s="618"/>
      <c r="V251" s="618"/>
      <c r="W251" s="618"/>
      <c r="X251" s="618"/>
      <c r="Y251" s="618"/>
      <c r="Z251" s="618"/>
      <c r="AA251" s="618"/>
      <c r="AB251" s="618"/>
      <c r="AC251" s="618"/>
      <c r="AD251" s="618"/>
      <c r="AE251" s="618"/>
      <c r="AF251" s="619"/>
    </row>
    <row r="252" spans="1:32" ht="12.75" customHeight="1">
      <c r="A252" s="592" t="s">
        <v>68</v>
      </c>
      <c r="B252" s="614" t="str">
        <f>Sorsolás!E11</f>
        <v>TÓTH ANDREA</v>
      </c>
      <c r="C252" s="615"/>
      <c r="D252" s="615"/>
      <c r="E252" s="615"/>
      <c r="F252" s="615"/>
      <c r="G252" s="615"/>
      <c r="H252" s="615"/>
      <c r="I252" s="615"/>
      <c r="J252" s="615"/>
      <c r="K252" s="615"/>
      <c r="L252" s="615"/>
      <c r="M252" s="615"/>
      <c r="N252" s="615"/>
      <c r="O252" s="615"/>
      <c r="P252" s="615"/>
      <c r="Q252" s="616"/>
      <c r="R252" s="602" t="s">
        <v>70</v>
      </c>
      <c r="S252" s="620"/>
      <c r="T252" s="621"/>
      <c r="U252" s="641" t="str">
        <f>Sorsolás!E13</f>
        <v>E13</v>
      </c>
      <c r="V252" s="642"/>
      <c r="W252" s="642"/>
      <c r="X252" s="642"/>
      <c r="Y252" s="642"/>
      <c r="Z252" s="642"/>
      <c r="AA252" s="642"/>
      <c r="AB252" s="642"/>
      <c r="AC252" s="642"/>
      <c r="AD252" s="642"/>
      <c r="AE252" s="642"/>
      <c r="AF252" s="643"/>
    </row>
    <row r="253" spans="1:32" ht="12.75" customHeight="1" thickBot="1">
      <c r="A253" s="594"/>
      <c r="B253" s="617"/>
      <c r="C253" s="618"/>
      <c r="D253" s="618"/>
      <c r="E253" s="618"/>
      <c r="F253" s="618"/>
      <c r="G253" s="618"/>
      <c r="H253" s="618"/>
      <c r="I253" s="618"/>
      <c r="J253" s="618"/>
      <c r="K253" s="618"/>
      <c r="L253" s="618"/>
      <c r="M253" s="618"/>
      <c r="N253" s="618"/>
      <c r="O253" s="618"/>
      <c r="P253" s="618"/>
      <c r="Q253" s="619"/>
      <c r="R253" s="622"/>
      <c r="S253" s="623"/>
      <c r="T253" s="624"/>
      <c r="U253" s="644"/>
      <c r="V253" s="645"/>
      <c r="W253" s="645"/>
      <c r="X253" s="645"/>
      <c r="Y253" s="645"/>
      <c r="Z253" s="645"/>
      <c r="AA253" s="645"/>
      <c r="AB253" s="645"/>
      <c r="AC253" s="645"/>
      <c r="AD253" s="645"/>
      <c r="AE253" s="645"/>
      <c r="AF253" s="646"/>
    </row>
    <row r="254" spans="1:32" ht="12.75" customHeight="1">
      <c r="A254" s="592" t="s">
        <v>71</v>
      </c>
      <c r="B254" s="614" t="str">
        <f>Sorsolás!E12</f>
        <v>SZENTESI TE</v>
      </c>
      <c r="C254" s="615"/>
      <c r="D254" s="615"/>
      <c r="E254" s="615"/>
      <c r="F254" s="615"/>
      <c r="G254" s="615"/>
      <c r="H254" s="615"/>
      <c r="I254" s="615"/>
      <c r="J254" s="615"/>
      <c r="K254" s="615"/>
      <c r="L254" s="615"/>
      <c r="M254" s="615"/>
      <c r="N254" s="615"/>
      <c r="O254" s="615"/>
      <c r="P254" s="615"/>
      <c r="Q254" s="616"/>
      <c r="R254" s="542" t="s">
        <v>69</v>
      </c>
      <c r="S254" s="625"/>
      <c r="T254" s="626"/>
      <c r="U254" s="647" t="str">
        <f>Sorsolás!E14</f>
        <v>E14</v>
      </c>
      <c r="V254" s="648"/>
      <c r="W254" s="648"/>
      <c r="X254" s="648"/>
      <c r="Y254" s="648"/>
      <c r="Z254" s="648"/>
      <c r="AA254" s="648"/>
      <c r="AB254" s="648"/>
      <c r="AC254" s="648"/>
      <c r="AD254" s="648"/>
      <c r="AE254" s="648"/>
      <c r="AF254" s="649"/>
    </row>
    <row r="255" spans="1:32" ht="12.75" customHeight="1" thickBot="1">
      <c r="A255" s="594"/>
      <c r="B255" s="617"/>
      <c r="C255" s="618"/>
      <c r="D255" s="618"/>
      <c r="E255" s="618"/>
      <c r="F255" s="618"/>
      <c r="G255" s="618"/>
      <c r="H255" s="618"/>
      <c r="I255" s="618"/>
      <c r="J255" s="618"/>
      <c r="K255" s="618"/>
      <c r="L255" s="618"/>
      <c r="M255" s="618"/>
      <c r="N255" s="618"/>
      <c r="O255" s="618"/>
      <c r="P255" s="618"/>
      <c r="Q255" s="619"/>
      <c r="R255" s="622"/>
      <c r="S255" s="623"/>
      <c r="T255" s="624"/>
      <c r="U255" s="650"/>
      <c r="V255" s="651"/>
      <c r="W255" s="651"/>
      <c r="X255" s="651"/>
      <c r="Y255" s="651"/>
      <c r="Z255" s="651"/>
      <c r="AA255" s="651"/>
      <c r="AB255" s="651"/>
      <c r="AC255" s="651"/>
      <c r="AD255" s="651"/>
      <c r="AE255" s="651"/>
      <c r="AF255" s="652"/>
    </row>
    <row r="256" spans="1:32" ht="12.75" customHeight="1" thickBot="1">
      <c r="A256" s="226" t="s">
        <v>62</v>
      </c>
      <c r="B256" s="627"/>
      <c r="C256" s="559"/>
      <c r="D256" s="559"/>
      <c r="E256" s="559"/>
      <c r="F256" s="559"/>
      <c r="G256" s="559"/>
      <c r="H256" s="559"/>
      <c r="I256" s="559"/>
      <c r="J256" s="559"/>
      <c r="K256" s="559"/>
      <c r="L256" s="559"/>
      <c r="M256" s="559"/>
      <c r="N256" s="559"/>
      <c r="O256" s="559"/>
      <c r="P256" s="559"/>
      <c r="Q256" s="628"/>
      <c r="R256" s="550" t="s">
        <v>63</v>
      </c>
      <c r="S256" s="556"/>
      <c r="T256" s="551"/>
      <c r="U256" s="550" t="s">
        <v>64</v>
      </c>
      <c r="V256" s="556"/>
      <c r="W256" s="551"/>
      <c r="X256" s="550" t="s">
        <v>65</v>
      </c>
      <c r="Y256" s="556"/>
      <c r="Z256" s="551"/>
      <c r="AA256" s="627" t="s">
        <v>66</v>
      </c>
      <c r="AB256" s="628"/>
      <c r="AC256" s="550" t="s">
        <v>67</v>
      </c>
      <c r="AD256" s="556"/>
      <c r="AE256" s="556"/>
      <c r="AF256" s="551"/>
    </row>
    <row r="257" spans="1:32" ht="15" customHeight="1" thickBot="1">
      <c r="A257" s="560">
        <v>6</v>
      </c>
      <c r="B257" s="175" t="s">
        <v>80</v>
      </c>
      <c r="C257" s="176">
        <v>1</v>
      </c>
      <c r="D257" s="177">
        <v>2</v>
      </c>
      <c r="E257" s="177">
        <v>3</v>
      </c>
      <c r="F257" s="177">
        <v>4</v>
      </c>
      <c r="G257" s="177">
        <v>5</v>
      </c>
      <c r="H257" s="177">
        <v>6</v>
      </c>
      <c r="I257" s="177">
        <v>7</v>
      </c>
      <c r="J257" s="177">
        <v>8</v>
      </c>
      <c r="K257" s="177">
        <v>9</v>
      </c>
      <c r="L257" s="177">
        <v>10</v>
      </c>
      <c r="M257" s="177">
        <v>11</v>
      </c>
      <c r="N257" s="177">
        <v>12</v>
      </c>
      <c r="O257" s="177">
        <v>13</v>
      </c>
      <c r="P257" s="177">
        <v>14</v>
      </c>
      <c r="Q257" s="207">
        <v>15</v>
      </c>
      <c r="R257" s="563"/>
      <c r="S257" s="565"/>
      <c r="T257" s="609"/>
      <c r="U257" s="569"/>
      <c r="V257" s="570"/>
      <c r="W257" s="571"/>
      <c r="X257" s="475" t="s">
        <v>81</v>
      </c>
      <c r="Y257" s="476"/>
      <c r="Z257" s="477"/>
      <c r="AA257" s="475"/>
      <c r="AB257" s="477"/>
      <c r="AC257" s="542"/>
      <c r="AD257" s="543"/>
      <c r="AE257" s="543"/>
      <c r="AF257" s="544"/>
    </row>
    <row r="258" spans="1:32" ht="15" customHeight="1" thickBot="1">
      <c r="A258" s="561"/>
      <c r="B258" s="180" t="s">
        <v>63</v>
      </c>
      <c r="C258" s="208"/>
      <c r="D258" s="209"/>
      <c r="E258" s="209"/>
      <c r="F258" s="209"/>
      <c r="G258" s="210"/>
      <c r="H258" s="210"/>
      <c r="I258" s="210"/>
      <c r="J258" s="210"/>
      <c r="K258" s="210"/>
      <c r="L258" s="210"/>
      <c r="M258" s="210"/>
      <c r="N258" s="210"/>
      <c r="O258" s="210"/>
      <c r="P258" s="210"/>
      <c r="Q258" s="211"/>
      <c r="R258" s="564"/>
      <c r="S258" s="566"/>
      <c r="T258" s="610"/>
      <c r="U258" s="572"/>
      <c r="V258" s="573"/>
      <c r="W258" s="574"/>
      <c r="X258" s="590"/>
      <c r="Y258" s="595"/>
      <c r="Z258" s="591"/>
      <c r="AA258" s="590"/>
      <c r="AB258" s="591"/>
      <c r="AC258" s="602"/>
      <c r="AD258" s="603"/>
      <c r="AE258" s="603"/>
      <c r="AF258" s="604"/>
    </row>
    <row r="259" spans="1:32" ht="15" customHeight="1" thickBot="1">
      <c r="A259" s="561"/>
      <c r="B259" s="175" t="s">
        <v>80</v>
      </c>
      <c r="C259" s="190">
        <v>16</v>
      </c>
      <c r="D259" s="191">
        <v>17</v>
      </c>
      <c r="E259" s="191">
        <v>18</v>
      </c>
      <c r="F259" s="191">
        <v>19</v>
      </c>
      <c r="G259" s="192">
        <v>20</v>
      </c>
      <c r="H259" s="192">
        <v>21</v>
      </c>
      <c r="I259" s="192">
        <v>22</v>
      </c>
      <c r="J259" s="192">
        <v>23</v>
      </c>
      <c r="K259" s="192">
        <v>24</v>
      </c>
      <c r="L259" s="192">
        <v>25</v>
      </c>
      <c r="M259" s="192">
        <v>26</v>
      </c>
      <c r="N259" s="192">
        <v>27</v>
      </c>
      <c r="O259" s="192">
        <v>28</v>
      </c>
      <c r="P259" s="192">
        <v>29</v>
      </c>
      <c r="Q259" s="224">
        <v>30</v>
      </c>
      <c r="R259" s="569"/>
      <c r="S259" s="570"/>
      <c r="T259" s="571"/>
      <c r="U259" s="575"/>
      <c r="V259" s="576"/>
      <c r="W259" s="577"/>
      <c r="X259" s="478"/>
      <c r="Y259" s="479"/>
      <c r="Z259" s="480"/>
      <c r="AA259" s="590"/>
      <c r="AB259" s="591"/>
      <c r="AC259" s="537"/>
      <c r="AD259" s="545"/>
      <c r="AE259" s="545"/>
      <c r="AF259" s="546"/>
    </row>
    <row r="260" spans="1:32" ht="15" customHeight="1">
      <c r="A260" s="561"/>
      <c r="B260" s="578" t="s">
        <v>64</v>
      </c>
      <c r="C260" s="212"/>
      <c r="D260" s="213"/>
      <c r="E260" s="213"/>
      <c r="F260" s="213"/>
      <c r="G260" s="214"/>
      <c r="H260" s="214"/>
      <c r="I260" s="214"/>
      <c r="J260" s="214"/>
      <c r="K260" s="214"/>
      <c r="L260" s="214"/>
      <c r="M260" s="214"/>
      <c r="N260" s="214"/>
      <c r="O260" s="214"/>
      <c r="P260" s="214"/>
      <c r="Q260" s="215"/>
      <c r="R260" s="572"/>
      <c r="S260" s="573"/>
      <c r="T260" s="574"/>
      <c r="U260" s="611"/>
      <c r="V260" s="612"/>
      <c r="W260" s="613"/>
      <c r="X260" s="580"/>
      <c r="Y260" s="582"/>
      <c r="Z260" s="584"/>
      <c r="AA260" s="590"/>
      <c r="AB260" s="591"/>
      <c r="AC260" s="586" t="s">
        <v>82</v>
      </c>
      <c r="AD260" s="588"/>
      <c r="AE260" s="607"/>
      <c r="AF260" s="605"/>
    </row>
    <row r="261" spans="1:32" ht="15" customHeight="1" thickBot="1">
      <c r="A261" s="562"/>
      <c r="B261" s="579"/>
      <c r="C261" s="193"/>
      <c r="D261" s="194"/>
      <c r="E261" s="194"/>
      <c r="F261" s="194"/>
      <c r="G261" s="195"/>
      <c r="H261" s="195"/>
      <c r="I261" s="195"/>
      <c r="J261" s="195"/>
      <c r="K261" s="195"/>
      <c r="L261" s="195"/>
      <c r="M261" s="195"/>
      <c r="N261" s="195"/>
      <c r="O261" s="195"/>
      <c r="P261" s="195"/>
      <c r="Q261" s="225"/>
      <c r="R261" s="575"/>
      <c r="S261" s="576"/>
      <c r="T261" s="577"/>
      <c r="U261" s="564"/>
      <c r="V261" s="566"/>
      <c r="W261" s="568"/>
      <c r="X261" s="581"/>
      <c r="Y261" s="583"/>
      <c r="Z261" s="585"/>
      <c r="AA261" s="478"/>
      <c r="AB261" s="480"/>
      <c r="AC261" s="587"/>
      <c r="AD261" s="589"/>
      <c r="AE261" s="608"/>
      <c r="AF261" s="606"/>
    </row>
    <row r="262" spans="1:32" ht="15" customHeight="1" thickBot="1">
      <c r="A262" s="560">
        <v>5</v>
      </c>
      <c r="B262" s="175" t="s">
        <v>80</v>
      </c>
      <c r="C262" s="176">
        <v>31</v>
      </c>
      <c r="D262" s="177">
        <v>32</v>
      </c>
      <c r="E262" s="177">
        <v>33</v>
      </c>
      <c r="F262" s="177">
        <v>34</v>
      </c>
      <c r="G262" s="177">
        <v>35</v>
      </c>
      <c r="H262" s="177">
        <v>36</v>
      </c>
      <c r="I262" s="177">
        <v>37</v>
      </c>
      <c r="J262" s="177">
        <v>38</v>
      </c>
      <c r="K262" s="177">
        <v>39</v>
      </c>
      <c r="L262" s="177">
        <v>40</v>
      </c>
      <c r="M262" s="177">
        <v>41</v>
      </c>
      <c r="N262" s="177">
        <v>42</v>
      </c>
      <c r="O262" s="177">
        <v>43</v>
      </c>
      <c r="P262" s="177">
        <v>44</v>
      </c>
      <c r="Q262" s="216">
        <v>45</v>
      </c>
      <c r="R262" s="563"/>
      <c r="S262" s="565"/>
      <c r="T262" s="567"/>
      <c r="U262" s="569"/>
      <c r="V262" s="570"/>
      <c r="W262" s="571"/>
      <c r="X262" s="475" t="s">
        <v>81</v>
      </c>
      <c r="Y262" s="476"/>
      <c r="Z262" s="477"/>
      <c r="AA262" s="475"/>
      <c r="AB262" s="477"/>
      <c r="AC262" s="542"/>
      <c r="AD262" s="543"/>
      <c r="AE262" s="543"/>
      <c r="AF262" s="544"/>
    </row>
    <row r="263" spans="1:32" ht="15" customHeight="1" thickBot="1">
      <c r="A263" s="561"/>
      <c r="B263" s="180" t="s">
        <v>63</v>
      </c>
      <c r="C263" s="208"/>
      <c r="D263" s="209"/>
      <c r="E263" s="209"/>
      <c r="F263" s="209"/>
      <c r="G263" s="210"/>
      <c r="H263" s="210"/>
      <c r="I263" s="210"/>
      <c r="J263" s="210"/>
      <c r="K263" s="210"/>
      <c r="L263" s="210"/>
      <c r="M263" s="210"/>
      <c r="N263" s="210"/>
      <c r="O263" s="210"/>
      <c r="P263" s="210"/>
      <c r="Q263" s="217"/>
      <c r="R263" s="564"/>
      <c r="S263" s="566"/>
      <c r="T263" s="568"/>
      <c r="U263" s="572"/>
      <c r="V263" s="573"/>
      <c r="W263" s="574"/>
      <c r="X263" s="590"/>
      <c r="Y263" s="595"/>
      <c r="Z263" s="591"/>
      <c r="AA263" s="590"/>
      <c r="AB263" s="591"/>
      <c r="AC263" s="602"/>
      <c r="AD263" s="603"/>
      <c r="AE263" s="603"/>
      <c r="AF263" s="604"/>
    </row>
    <row r="264" spans="1:32" ht="15" customHeight="1" thickBot="1">
      <c r="A264" s="561"/>
      <c r="B264" s="175" t="s">
        <v>80</v>
      </c>
      <c r="C264" s="190">
        <v>46</v>
      </c>
      <c r="D264" s="191">
        <v>47</v>
      </c>
      <c r="E264" s="191">
        <v>48</v>
      </c>
      <c r="F264" s="191">
        <v>49</v>
      </c>
      <c r="G264" s="192">
        <v>50</v>
      </c>
      <c r="H264" s="192">
        <v>51</v>
      </c>
      <c r="I264" s="192">
        <v>52</v>
      </c>
      <c r="J264" s="192">
        <v>53</v>
      </c>
      <c r="K264" s="192">
        <v>54</v>
      </c>
      <c r="L264" s="192">
        <v>55</v>
      </c>
      <c r="M264" s="192">
        <v>56</v>
      </c>
      <c r="N264" s="192">
        <v>57</v>
      </c>
      <c r="O264" s="192">
        <v>58</v>
      </c>
      <c r="P264" s="192">
        <v>59</v>
      </c>
      <c r="Q264" s="224">
        <v>60</v>
      </c>
      <c r="R264" s="596"/>
      <c r="S264" s="597"/>
      <c r="T264" s="598"/>
      <c r="U264" s="575"/>
      <c r="V264" s="576"/>
      <c r="W264" s="577"/>
      <c r="X264" s="478"/>
      <c r="Y264" s="479"/>
      <c r="Z264" s="480"/>
      <c r="AA264" s="590"/>
      <c r="AB264" s="591"/>
      <c r="AC264" s="537"/>
      <c r="AD264" s="545"/>
      <c r="AE264" s="545"/>
      <c r="AF264" s="546"/>
    </row>
    <row r="265" spans="1:32" ht="15" customHeight="1">
      <c r="A265" s="561"/>
      <c r="B265" s="578" t="s">
        <v>64</v>
      </c>
      <c r="C265" s="212"/>
      <c r="D265" s="213"/>
      <c r="E265" s="213"/>
      <c r="F265" s="213"/>
      <c r="G265" s="214"/>
      <c r="H265" s="214"/>
      <c r="I265" s="214"/>
      <c r="J265" s="214"/>
      <c r="K265" s="214"/>
      <c r="L265" s="214"/>
      <c r="M265" s="214"/>
      <c r="N265" s="214"/>
      <c r="O265" s="214"/>
      <c r="P265" s="214"/>
      <c r="Q265" s="215"/>
      <c r="R265" s="596"/>
      <c r="S265" s="597"/>
      <c r="T265" s="598"/>
      <c r="U265" s="563"/>
      <c r="V265" s="565"/>
      <c r="W265" s="567"/>
      <c r="X265" s="580"/>
      <c r="Y265" s="582"/>
      <c r="Z265" s="584"/>
      <c r="AA265" s="590"/>
      <c r="AB265" s="591"/>
      <c r="AC265" s="586" t="s">
        <v>83</v>
      </c>
      <c r="AD265" s="588"/>
      <c r="AE265" s="607"/>
      <c r="AF265" s="605"/>
    </row>
    <row r="266" spans="1:32" ht="15" customHeight="1" thickBot="1">
      <c r="A266" s="562"/>
      <c r="B266" s="579"/>
      <c r="C266" s="193"/>
      <c r="D266" s="194"/>
      <c r="E266" s="194"/>
      <c r="F266" s="194"/>
      <c r="G266" s="195"/>
      <c r="H266" s="195"/>
      <c r="I266" s="195"/>
      <c r="J266" s="195"/>
      <c r="K266" s="195"/>
      <c r="L266" s="195"/>
      <c r="M266" s="195"/>
      <c r="N266" s="195"/>
      <c r="O266" s="195"/>
      <c r="P266" s="195"/>
      <c r="Q266" s="225"/>
      <c r="R266" s="599"/>
      <c r="S266" s="600"/>
      <c r="T266" s="601"/>
      <c r="U266" s="564"/>
      <c r="V266" s="566"/>
      <c r="W266" s="568"/>
      <c r="X266" s="581"/>
      <c r="Y266" s="583"/>
      <c r="Z266" s="585"/>
      <c r="AA266" s="478"/>
      <c r="AB266" s="480"/>
      <c r="AC266" s="587"/>
      <c r="AD266" s="589"/>
      <c r="AE266" s="608"/>
      <c r="AF266" s="606"/>
    </row>
    <row r="267" spans="1:32" ht="15" customHeight="1" thickBot="1">
      <c r="A267" s="560">
        <v>3</v>
      </c>
      <c r="B267" s="175" t="s">
        <v>80</v>
      </c>
      <c r="C267" s="176">
        <v>61</v>
      </c>
      <c r="D267" s="177">
        <v>62</v>
      </c>
      <c r="E267" s="177">
        <v>63</v>
      </c>
      <c r="F267" s="177">
        <v>64</v>
      </c>
      <c r="G267" s="177">
        <v>65</v>
      </c>
      <c r="H267" s="177">
        <v>66</v>
      </c>
      <c r="I267" s="177">
        <v>67</v>
      </c>
      <c r="J267" s="177">
        <v>68</v>
      </c>
      <c r="K267" s="177">
        <v>69</v>
      </c>
      <c r="L267" s="177">
        <v>70</v>
      </c>
      <c r="M267" s="177">
        <v>71</v>
      </c>
      <c r="N267" s="177">
        <v>72</v>
      </c>
      <c r="O267" s="177">
        <v>73</v>
      </c>
      <c r="P267" s="177">
        <v>74</v>
      </c>
      <c r="Q267" s="216">
        <v>75</v>
      </c>
      <c r="R267" s="563"/>
      <c r="S267" s="565"/>
      <c r="T267" s="567"/>
      <c r="U267" s="569"/>
      <c r="V267" s="570"/>
      <c r="W267" s="571"/>
      <c r="X267" s="475" t="s">
        <v>81</v>
      </c>
      <c r="Y267" s="476"/>
      <c r="Z267" s="477"/>
      <c r="AA267" s="475"/>
      <c r="AB267" s="477"/>
      <c r="AC267" s="542"/>
      <c r="AD267" s="543"/>
      <c r="AE267" s="543"/>
      <c r="AF267" s="544"/>
    </row>
    <row r="268" spans="1:32" ht="15" customHeight="1" thickBot="1">
      <c r="A268" s="561"/>
      <c r="B268" s="180" t="s">
        <v>63</v>
      </c>
      <c r="C268" s="208"/>
      <c r="D268" s="209"/>
      <c r="E268" s="209"/>
      <c r="F268" s="209"/>
      <c r="G268" s="210"/>
      <c r="H268" s="210"/>
      <c r="I268" s="210"/>
      <c r="J268" s="210"/>
      <c r="K268" s="210"/>
      <c r="L268" s="210"/>
      <c r="M268" s="210"/>
      <c r="N268" s="210"/>
      <c r="O268" s="210"/>
      <c r="P268" s="210"/>
      <c r="Q268" s="217"/>
      <c r="R268" s="564"/>
      <c r="S268" s="566"/>
      <c r="T268" s="568"/>
      <c r="U268" s="572"/>
      <c r="V268" s="573"/>
      <c r="W268" s="574"/>
      <c r="X268" s="590"/>
      <c r="Y268" s="595"/>
      <c r="Z268" s="591"/>
      <c r="AA268" s="590"/>
      <c r="AB268" s="591"/>
      <c r="AC268" s="602"/>
      <c r="AD268" s="603"/>
      <c r="AE268" s="603"/>
      <c r="AF268" s="604"/>
    </row>
    <row r="269" spans="1:32" ht="15" customHeight="1" thickBot="1">
      <c r="A269" s="561"/>
      <c r="B269" s="175" t="s">
        <v>80</v>
      </c>
      <c r="C269" s="190">
        <v>76</v>
      </c>
      <c r="D269" s="191">
        <v>77</v>
      </c>
      <c r="E269" s="191">
        <v>78</v>
      </c>
      <c r="F269" s="191">
        <v>79</v>
      </c>
      <c r="G269" s="192">
        <v>80</v>
      </c>
      <c r="H269" s="192">
        <v>81</v>
      </c>
      <c r="I269" s="192">
        <v>82</v>
      </c>
      <c r="J269" s="192">
        <v>83</v>
      </c>
      <c r="K269" s="192">
        <v>84</v>
      </c>
      <c r="L269" s="192">
        <v>85</v>
      </c>
      <c r="M269" s="192">
        <v>86</v>
      </c>
      <c r="N269" s="192">
        <v>87</v>
      </c>
      <c r="O269" s="192">
        <v>88</v>
      </c>
      <c r="P269" s="192">
        <v>89</v>
      </c>
      <c r="Q269" s="224">
        <v>90</v>
      </c>
      <c r="R269" s="596"/>
      <c r="S269" s="597"/>
      <c r="T269" s="598"/>
      <c r="U269" s="575"/>
      <c r="V269" s="576"/>
      <c r="W269" s="577"/>
      <c r="X269" s="478"/>
      <c r="Y269" s="479"/>
      <c r="Z269" s="480"/>
      <c r="AA269" s="590"/>
      <c r="AB269" s="591"/>
      <c r="AC269" s="537"/>
      <c r="AD269" s="545"/>
      <c r="AE269" s="545"/>
      <c r="AF269" s="546"/>
    </row>
    <row r="270" spans="1:32" ht="15" customHeight="1">
      <c r="A270" s="561"/>
      <c r="B270" s="578" t="s">
        <v>64</v>
      </c>
      <c r="C270" s="212"/>
      <c r="D270" s="213"/>
      <c r="E270" s="213"/>
      <c r="F270" s="213"/>
      <c r="G270" s="214"/>
      <c r="H270" s="214"/>
      <c r="I270" s="214"/>
      <c r="J270" s="214"/>
      <c r="K270" s="214"/>
      <c r="L270" s="214"/>
      <c r="M270" s="214"/>
      <c r="N270" s="214"/>
      <c r="O270" s="214"/>
      <c r="P270" s="214"/>
      <c r="Q270" s="215"/>
      <c r="R270" s="596"/>
      <c r="S270" s="597"/>
      <c r="T270" s="598"/>
      <c r="U270" s="563"/>
      <c r="V270" s="565"/>
      <c r="W270" s="567"/>
      <c r="X270" s="580"/>
      <c r="Y270" s="582"/>
      <c r="Z270" s="584"/>
      <c r="AA270" s="590"/>
      <c r="AB270" s="591"/>
      <c r="AC270" s="586" t="s">
        <v>84</v>
      </c>
      <c r="AD270" s="588"/>
      <c r="AE270" s="607"/>
      <c r="AF270" s="605"/>
    </row>
    <row r="271" spans="1:32" ht="15" customHeight="1" thickBot="1">
      <c r="A271" s="562"/>
      <c r="B271" s="579"/>
      <c r="C271" s="193"/>
      <c r="D271" s="194"/>
      <c r="E271" s="194"/>
      <c r="F271" s="194"/>
      <c r="G271" s="195"/>
      <c r="H271" s="195"/>
      <c r="I271" s="195"/>
      <c r="J271" s="195"/>
      <c r="K271" s="195"/>
      <c r="L271" s="195"/>
      <c r="M271" s="195"/>
      <c r="N271" s="195"/>
      <c r="O271" s="195"/>
      <c r="P271" s="195"/>
      <c r="Q271" s="225"/>
      <c r="R271" s="599"/>
      <c r="S271" s="600"/>
      <c r="T271" s="601"/>
      <c r="U271" s="564"/>
      <c r="V271" s="566"/>
      <c r="W271" s="568"/>
      <c r="X271" s="581"/>
      <c r="Y271" s="583"/>
      <c r="Z271" s="585"/>
      <c r="AA271" s="478"/>
      <c r="AB271" s="480"/>
      <c r="AC271" s="587"/>
      <c r="AD271" s="589"/>
      <c r="AE271" s="608"/>
      <c r="AF271" s="606"/>
    </row>
    <row r="272" spans="1:32" ht="15" customHeight="1" thickBot="1">
      <c r="A272" s="560">
        <v>4</v>
      </c>
      <c r="B272" s="175" t="s">
        <v>80</v>
      </c>
      <c r="C272" s="176">
        <v>91</v>
      </c>
      <c r="D272" s="177">
        <v>92</v>
      </c>
      <c r="E272" s="177">
        <v>93</v>
      </c>
      <c r="F272" s="177">
        <v>94</v>
      </c>
      <c r="G272" s="177">
        <v>95</v>
      </c>
      <c r="H272" s="177">
        <v>96</v>
      </c>
      <c r="I272" s="177">
        <v>97</v>
      </c>
      <c r="J272" s="177">
        <v>98</v>
      </c>
      <c r="K272" s="177">
        <v>99</v>
      </c>
      <c r="L272" s="177">
        <v>100</v>
      </c>
      <c r="M272" s="177">
        <v>101</v>
      </c>
      <c r="N272" s="177">
        <v>102</v>
      </c>
      <c r="O272" s="177">
        <v>103</v>
      </c>
      <c r="P272" s="177">
        <v>104</v>
      </c>
      <c r="Q272" s="216">
        <v>105</v>
      </c>
      <c r="R272" s="563"/>
      <c r="S272" s="565"/>
      <c r="T272" s="567"/>
      <c r="U272" s="569"/>
      <c r="V272" s="570"/>
      <c r="W272" s="571"/>
      <c r="X272" s="475" t="s">
        <v>81</v>
      </c>
      <c r="Y272" s="476"/>
      <c r="Z272" s="477"/>
      <c r="AA272" s="475"/>
      <c r="AB272" s="477"/>
      <c r="AC272" s="542"/>
      <c r="AD272" s="543"/>
      <c r="AE272" s="543"/>
      <c r="AF272" s="544"/>
    </row>
    <row r="273" spans="1:32" ht="15" customHeight="1" thickBot="1">
      <c r="A273" s="561"/>
      <c r="B273" s="180" t="s">
        <v>63</v>
      </c>
      <c r="C273" s="208"/>
      <c r="D273" s="209"/>
      <c r="E273" s="209"/>
      <c r="F273" s="209"/>
      <c r="G273" s="210"/>
      <c r="H273" s="210"/>
      <c r="I273" s="210"/>
      <c r="J273" s="210"/>
      <c r="K273" s="210"/>
      <c r="L273" s="210"/>
      <c r="M273" s="210"/>
      <c r="N273" s="210"/>
      <c r="O273" s="210"/>
      <c r="P273" s="210"/>
      <c r="Q273" s="217"/>
      <c r="R273" s="564"/>
      <c r="S273" s="566"/>
      <c r="T273" s="568"/>
      <c r="U273" s="572"/>
      <c r="V273" s="573"/>
      <c r="W273" s="574"/>
      <c r="X273" s="590"/>
      <c r="Y273" s="595"/>
      <c r="Z273" s="591"/>
      <c r="AA273" s="590"/>
      <c r="AB273" s="591"/>
      <c r="AC273" s="602"/>
      <c r="AD273" s="603"/>
      <c r="AE273" s="603"/>
      <c r="AF273" s="604"/>
    </row>
    <row r="274" spans="1:32" ht="15" customHeight="1" thickBot="1">
      <c r="A274" s="561"/>
      <c r="B274" s="175" t="s">
        <v>80</v>
      </c>
      <c r="C274" s="190">
        <v>106</v>
      </c>
      <c r="D274" s="191">
        <v>107</v>
      </c>
      <c r="E274" s="191">
        <v>108</v>
      </c>
      <c r="F274" s="191">
        <v>109</v>
      </c>
      <c r="G274" s="192">
        <v>110</v>
      </c>
      <c r="H274" s="192">
        <v>111</v>
      </c>
      <c r="I274" s="192">
        <v>112</v>
      </c>
      <c r="J274" s="192">
        <v>113</v>
      </c>
      <c r="K274" s="192">
        <v>114</v>
      </c>
      <c r="L274" s="192">
        <v>115</v>
      </c>
      <c r="M274" s="192">
        <v>116</v>
      </c>
      <c r="N274" s="192">
        <v>117</v>
      </c>
      <c r="O274" s="192">
        <v>118</v>
      </c>
      <c r="P274" s="192">
        <v>119</v>
      </c>
      <c r="Q274" s="224">
        <v>120</v>
      </c>
      <c r="R274" s="596"/>
      <c r="S274" s="597"/>
      <c r="T274" s="598"/>
      <c r="U274" s="575"/>
      <c r="V274" s="576"/>
      <c r="W274" s="577"/>
      <c r="X274" s="478"/>
      <c r="Y274" s="479"/>
      <c r="Z274" s="480"/>
      <c r="AA274" s="590"/>
      <c r="AB274" s="591"/>
      <c r="AC274" s="537"/>
      <c r="AD274" s="545"/>
      <c r="AE274" s="545"/>
      <c r="AF274" s="546"/>
    </row>
    <row r="275" spans="1:32" ht="15" customHeight="1">
      <c r="A275" s="561"/>
      <c r="B275" s="578" t="s">
        <v>64</v>
      </c>
      <c r="C275" s="212"/>
      <c r="D275" s="213"/>
      <c r="E275" s="213"/>
      <c r="F275" s="213"/>
      <c r="G275" s="214"/>
      <c r="H275" s="214"/>
      <c r="I275" s="214"/>
      <c r="J275" s="214"/>
      <c r="K275" s="214"/>
      <c r="L275" s="214"/>
      <c r="M275" s="214"/>
      <c r="N275" s="214"/>
      <c r="O275" s="214"/>
      <c r="P275" s="214"/>
      <c r="Q275" s="215"/>
      <c r="R275" s="596"/>
      <c r="S275" s="597"/>
      <c r="T275" s="598"/>
      <c r="U275" s="563"/>
      <c r="V275" s="565"/>
      <c r="W275" s="567"/>
      <c r="X275" s="580"/>
      <c r="Y275" s="582"/>
      <c r="Z275" s="584"/>
      <c r="AA275" s="590"/>
      <c r="AB275" s="591"/>
      <c r="AC275" s="586" t="s">
        <v>85</v>
      </c>
      <c r="AD275" s="588"/>
      <c r="AE275" s="607"/>
      <c r="AF275" s="605"/>
    </row>
    <row r="276" spans="1:32" ht="15" customHeight="1" thickBot="1">
      <c r="A276" s="562"/>
      <c r="B276" s="579"/>
      <c r="C276" s="193"/>
      <c r="D276" s="194"/>
      <c r="E276" s="194"/>
      <c r="F276" s="194"/>
      <c r="G276" s="195"/>
      <c r="H276" s="195"/>
      <c r="I276" s="195"/>
      <c r="J276" s="195"/>
      <c r="K276" s="195"/>
      <c r="L276" s="195"/>
      <c r="M276" s="195"/>
      <c r="N276" s="195"/>
      <c r="O276" s="195"/>
      <c r="P276" s="195"/>
      <c r="Q276" s="225"/>
      <c r="R276" s="599"/>
      <c r="S276" s="600"/>
      <c r="T276" s="601"/>
      <c r="U276" s="564"/>
      <c r="V276" s="566"/>
      <c r="W276" s="568"/>
      <c r="X276" s="581"/>
      <c r="Y276" s="583"/>
      <c r="Z276" s="585"/>
      <c r="AA276" s="478"/>
      <c r="AB276" s="480"/>
      <c r="AC276" s="587"/>
      <c r="AD276" s="589"/>
      <c r="AE276" s="608"/>
      <c r="AF276" s="606"/>
    </row>
    <row r="277" spans="1:32" ht="15" customHeight="1">
      <c r="A277" s="542"/>
      <c r="B277" s="543"/>
      <c r="C277" s="543"/>
      <c r="D277" s="543"/>
      <c r="E277" s="543"/>
      <c r="F277" s="543"/>
      <c r="G277" s="544"/>
      <c r="H277" s="542"/>
      <c r="I277" s="543"/>
      <c r="J277" s="543"/>
      <c r="K277" s="543"/>
      <c r="L277" s="543"/>
      <c r="M277" s="543"/>
      <c r="N277" s="543"/>
      <c r="O277" s="543"/>
      <c r="P277" s="543"/>
      <c r="Q277" s="544"/>
      <c r="R277" s="437"/>
      <c r="S277" s="439"/>
      <c r="T277" s="441"/>
      <c r="U277" s="437"/>
      <c r="V277" s="439"/>
      <c r="W277" s="441"/>
      <c r="X277" s="437"/>
      <c r="Y277" s="439"/>
      <c r="Z277" s="441"/>
      <c r="AA277" s="550"/>
      <c r="AB277" s="551"/>
      <c r="AC277" s="550"/>
      <c r="AD277" s="556"/>
      <c r="AE277" s="556"/>
      <c r="AF277" s="551"/>
    </row>
    <row r="278" spans="1:32" ht="15" customHeight="1" thickBot="1">
      <c r="A278" s="537"/>
      <c r="B278" s="545"/>
      <c r="C278" s="545"/>
      <c r="D278" s="545"/>
      <c r="E278" s="545"/>
      <c r="F278" s="545"/>
      <c r="G278" s="546"/>
      <c r="H278" s="537"/>
      <c r="I278" s="545"/>
      <c r="J278" s="545"/>
      <c r="K278" s="545"/>
      <c r="L278" s="545"/>
      <c r="M278" s="545"/>
      <c r="N278" s="545"/>
      <c r="O278" s="545"/>
      <c r="P278" s="545"/>
      <c r="Q278" s="546"/>
      <c r="R278" s="549"/>
      <c r="S278" s="547"/>
      <c r="T278" s="548"/>
      <c r="U278" s="549"/>
      <c r="V278" s="547"/>
      <c r="W278" s="548"/>
      <c r="X278" s="549"/>
      <c r="Y278" s="547"/>
      <c r="Z278" s="548"/>
      <c r="AA278" s="552"/>
      <c r="AB278" s="553"/>
      <c r="AC278" s="552"/>
      <c r="AD278" s="557"/>
      <c r="AE278" s="557"/>
      <c r="AF278" s="553"/>
    </row>
    <row r="279" spans="1:32" ht="15" customHeight="1" thickBot="1">
      <c r="A279" s="537" t="s">
        <v>86</v>
      </c>
      <c r="B279" s="538"/>
      <c r="C279" s="538"/>
      <c r="D279" s="538"/>
      <c r="E279" s="538"/>
      <c r="F279" s="538"/>
      <c r="G279" s="539"/>
      <c r="H279" s="537" t="s">
        <v>87</v>
      </c>
      <c r="I279" s="540"/>
      <c r="J279" s="540"/>
      <c r="K279" s="540"/>
      <c r="L279" s="540"/>
      <c r="M279" s="540"/>
      <c r="N279" s="540"/>
      <c r="O279" s="540"/>
      <c r="P279" s="540"/>
      <c r="Q279" s="541"/>
      <c r="R279" s="438"/>
      <c r="S279" s="440"/>
      <c r="T279" s="442"/>
      <c r="U279" s="438"/>
      <c r="V279" s="440"/>
      <c r="W279" s="442"/>
      <c r="X279" s="438"/>
      <c r="Y279" s="440"/>
      <c r="Z279" s="442"/>
      <c r="AA279" s="554"/>
      <c r="AB279" s="555"/>
      <c r="AC279" s="554"/>
      <c r="AD279" s="558"/>
      <c r="AE279" s="558"/>
      <c r="AF279" s="555"/>
    </row>
    <row r="280" spans="1:32" ht="15" thickBot="1">
      <c r="A280" s="559"/>
      <c r="B280" s="559"/>
      <c r="C280" s="559"/>
      <c r="D280" s="559"/>
      <c r="E280" s="559"/>
      <c r="F280" s="559"/>
      <c r="G280" s="559"/>
      <c r="H280" s="559"/>
      <c r="I280" s="559"/>
      <c r="J280" s="559"/>
      <c r="K280" s="559"/>
      <c r="L280" s="559"/>
      <c r="M280" s="559"/>
      <c r="N280" s="559"/>
      <c r="O280" s="559"/>
      <c r="P280" s="559"/>
      <c r="Q280" s="559"/>
      <c r="R280" s="559"/>
      <c r="S280" s="559"/>
      <c r="T280" s="559"/>
      <c r="U280" s="559"/>
      <c r="V280" s="559"/>
      <c r="W280" s="559"/>
      <c r="X280" s="559"/>
      <c r="Y280" s="559"/>
      <c r="Z280" s="559"/>
      <c r="AA280" s="559"/>
      <c r="AB280" s="559"/>
      <c r="AC280" s="559"/>
      <c r="AD280" s="559"/>
      <c r="AE280" s="559"/>
      <c r="AF280" s="93"/>
    </row>
    <row r="281" spans="1:32" ht="12.75" customHeight="1">
      <c r="A281" s="592"/>
      <c r="B281" s="635" t="s">
        <v>74</v>
      </c>
      <c r="C281" s="636"/>
      <c r="D281" s="636"/>
      <c r="E281" s="636"/>
      <c r="F281" s="636"/>
      <c r="G281" s="636"/>
      <c r="H281" s="636"/>
      <c r="I281" s="636"/>
      <c r="J281" s="636"/>
      <c r="K281" s="636"/>
      <c r="L281" s="636"/>
      <c r="M281" s="636"/>
      <c r="N281" s="636"/>
      <c r="O281" s="636"/>
      <c r="P281" s="636"/>
      <c r="Q281" s="636"/>
      <c r="R281" s="636"/>
      <c r="S281" s="636"/>
      <c r="T281" s="636"/>
      <c r="U281" s="636"/>
      <c r="V281" s="636"/>
      <c r="W281" s="636"/>
      <c r="X281" s="636"/>
      <c r="Y281" s="636"/>
      <c r="Z281" s="636"/>
      <c r="AA281" s="636"/>
      <c r="AB281" s="636"/>
      <c r="AC281" s="636"/>
      <c r="AD281" s="636"/>
      <c r="AE281" s="636"/>
      <c r="AF281" s="637"/>
    </row>
    <row r="282" spans="1:32" ht="12.75" customHeight="1" thickBot="1">
      <c r="A282" s="593"/>
      <c r="B282" s="638"/>
      <c r="C282" s="639"/>
      <c r="D282" s="639"/>
      <c r="E282" s="639"/>
      <c r="F282" s="639"/>
      <c r="G282" s="639"/>
      <c r="H282" s="639"/>
      <c r="I282" s="639"/>
      <c r="J282" s="639"/>
      <c r="K282" s="639"/>
      <c r="L282" s="639"/>
      <c r="M282" s="639"/>
      <c r="N282" s="639"/>
      <c r="O282" s="639"/>
      <c r="P282" s="639"/>
      <c r="Q282" s="639"/>
      <c r="R282" s="639"/>
      <c r="S282" s="639"/>
      <c r="T282" s="639"/>
      <c r="U282" s="639"/>
      <c r="V282" s="639"/>
      <c r="W282" s="639"/>
      <c r="X282" s="639"/>
      <c r="Y282" s="639"/>
      <c r="Z282" s="639"/>
      <c r="AA282" s="639"/>
      <c r="AB282" s="639"/>
      <c r="AC282" s="639"/>
      <c r="AD282" s="639"/>
      <c r="AE282" s="639"/>
      <c r="AF282" s="640"/>
    </row>
    <row r="283" spans="1:32" ht="12.75" customHeight="1">
      <c r="A283" s="593"/>
      <c r="B283" s="629" t="s">
        <v>144</v>
      </c>
      <c r="C283" s="630"/>
      <c r="D283" s="630"/>
      <c r="E283" s="630"/>
      <c r="F283" s="630"/>
      <c r="G283" s="630"/>
      <c r="H283" s="630"/>
      <c r="I283" s="630"/>
      <c r="J283" s="630"/>
      <c r="K283" s="630"/>
      <c r="L283" s="630"/>
      <c r="M283" s="630"/>
      <c r="N283" s="630"/>
      <c r="O283" s="630"/>
      <c r="P283" s="630"/>
      <c r="Q283" s="630"/>
      <c r="R283" s="630"/>
      <c r="S283" s="630"/>
      <c r="T283" s="630"/>
      <c r="U283" s="630"/>
      <c r="V283" s="630"/>
      <c r="W283" s="630"/>
      <c r="X283" s="630"/>
      <c r="Y283" s="630"/>
      <c r="Z283" s="630"/>
      <c r="AA283" s="630"/>
      <c r="AB283" s="630"/>
      <c r="AC283" s="630"/>
      <c r="AD283" s="630"/>
      <c r="AE283" s="630"/>
      <c r="AF283" s="631"/>
    </row>
    <row r="284" spans="1:32" ht="12.75" customHeight="1" thickBot="1">
      <c r="A284" s="593"/>
      <c r="B284" s="632"/>
      <c r="C284" s="633"/>
      <c r="D284" s="633"/>
      <c r="E284" s="633"/>
      <c r="F284" s="633"/>
      <c r="G284" s="633"/>
      <c r="H284" s="633"/>
      <c r="I284" s="633"/>
      <c r="J284" s="633"/>
      <c r="K284" s="633"/>
      <c r="L284" s="633"/>
      <c r="M284" s="633"/>
      <c r="N284" s="633"/>
      <c r="O284" s="633"/>
      <c r="P284" s="633"/>
      <c r="Q284" s="633"/>
      <c r="R284" s="633"/>
      <c r="S284" s="633"/>
      <c r="T284" s="633"/>
      <c r="U284" s="633"/>
      <c r="V284" s="633"/>
      <c r="W284" s="633"/>
      <c r="X284" s="633"/>
      <c r="Y284" s="633"/>
      <c r="Z284" s="633"/>
      <c r="AA284" s="633"/>
      <c r="AB284" s="633"/>
      <c r="AC284" s="633"/>
      <c r="AD284" s="633"/>
      <c r="AE284" s="633"/>
      <c r="AF284" s="634"/>
    </row>
    <row r="285" spans="1:32" ht="12.75" customHeight="1">
      <c r="A285" s="593"/>
      <c r="B285" s="630">
        <f ca="1">TODAY()</f>
        <v>42505</v>
      </c>
      <c r="C285" s="630"/>
      <c r="D285" s="630"/>
      <c r="E285" s="630"/>
      <c r="F285" s="630"/>
      <c r="G285" s="630"/>
      <c r="H285" s="630"/>
      <c r="I285" s="630"/>
      <c r="J285" s="630"/>
      <c r="K285" s="630"/>
      <c r="L285" s="630"/>
      <c r="M285" s="630"/>
      <c r="N285" s="630"/>
      <c r="O285" s="630"/>
      <c r="P285" s="630"/>
      <c r="Q285" s="631"/>
      <c r="R285" s="614" t="s">
        <v>149</v>
      </c>
      <c r="S285" s="615"/>
      <c r="T285" s="615"/>
      <c r="U285" s="615"/>
      <c r="V285" s="615"/>
      <c r="W285" s="615"/>
      <c r="X285" s="615"/>
      <c r="Y285" s="615"/>
      <c r="Z285" s="615"/>
      <c r="AA285" s="615"/>
      <c r="AB285" s="615"/>
      <c r="AC285" s="615"/>
      <c r="AD285" s="615"/>
      <c r="AE285" s="615"/>
      <c r="AF285" s="616"/>
    </row>
    <row r="286" spans="1:32" ht="12.75" customHeight="1" thickBot="1">
      <c r="A286" s="594"/>
      <c r="B286" s="633"/>
      <c r="C286" s="633"/>
      <c r="D286" s="633"/>
      <c r="E286" s="633"/>
      <c r="F286" s="633"/>
      <c r="G286" s="633"/>
      <c r="H286" s="633"/>
      <c r="I286" s="633"/>
      <c r="J286" s="633"/>
      <c r="K286" s="633"/>
      <c r="L286" s="633"/>
      <c r="M286" s="633"/>
      <c r="N286" s="633"/>
      <c r="O286" s="633"/>
      <c r="P286" s="633"/>
      <c r="Q286" s="634"/>
      <c r="R286" s="617"/>
      <c r="S286" s="618"/>
      <c r="T286" s="618"/>
      <c r="U286" s="618"/>
      <c r="V286" s="618"/>
      <c r="W286" s="618"/>
      <c r="X286" s="618"/>
      <c r="Y286" s="618"/>
      <c r="Z286" s="618"/>
      <c r="AA286" s="618"/>
      <c r="AB286" s="618"/>
      <c r="AC286" s="618"/>
      <c r="AD286" s="618"/>
      <c r="AE286" s="618"/>
      <c r="AF286" s="619"/>
    </row>
    <row r="287" spans="1:32" ht="12.75" customHeight="1">
      <c r="A287" s="592" t="s">
        <v>68</v>
      </c>
      <c r="B287" s="614" t="str">
        <f>Sorsolás!B15</f>
        <v>MÁRTONNÉ RUSZANOV MÁRA</v>
      </c>
      <c r="C287" s="615"/>
      <c r="D287" s="615"/>
      <c r="E287" s="615"/>
      <c r="F287" s="615"/>
      <c r="G287" s="615"/>
      <c r="H287" s="615"/>
      <c r="I287" s="615"/>
      <c r="J287" s="615"/>
      <c r="K287" s="615"/>
      <c r="L287" s="615"/>
      <c r="M287" s="615"/>
      <c r="N287" s="615"/>
      <c r="O287" s="615"/>
      <c r="P287" s="615"/>
      <c r="Q287" s="616"/>
      <c r="R287" s="602" t="s">
        <v>70</v>
      </c>
      <c r="S287" s="620"/>
      <c r="T287" s="621"/>
      <c r="U287" s="641" t="str">
        <f>Sorsolás!B17</f>
        <v>B17</v>
      </c>
      <c r="V287" s="642"/>
      <c r="W287" s="642"/>
      <c r="X287" s="642"/>
      <c r="Y287" s="642"/>
      <c r="Z287" s="642"/>
      <c r="AA287" s="642"/>
      <c r="AB287" s="642"/>
      <c r="AC287" s="642"/>
      <c r="AD287" s="642"/>
      <c r="AE287" s="642"/>
      <c r="AF287" s="643"/>
    </row>
    <row r="288" spans="1:32" ht="12.75" customHeight="1" thickBot="1">
      <c r="A288" s="594"/>
      <c r="B288" s="617"/>
      <c r="C288" s="618"/>
      <c r="D288" s="618"/>
      <c r="E288" s="618"/>
      <c r="F288" s="618"/>
      <c r="G288" s="618"/>
      <c r="H288" s="618"/>
      <c r="I288" s="618"/>
      <c r="J288" s="618"/>
      <c r="K288" s="618"/>
      <c r="L288" s="618"/>
      <c r="M288" s="618"/>
      <c r="N288" s="618"/>
      <c r="O288" s="618"/>
      <c r="P288" s="618"/>
      <c r="Q288" s="619"/>
      <c r="R288" s="622"/>
      <c r="S288" s="623"/>
      <c r="T288" s="624"/>
      <c r="U288" s="644"/>
      <c r="V288" s="645"/>
      <c r="W288" s="645"/>
      <c r="X288" s="645"/>
      <c r="Y288" s="645"/>
      <c r="Z288" s="645"/>
      <c r="AA288" s="645"/>
      <c r="AB288" s="645"/>
      <c r="AC288" s="645"/>
      <c r="AD288" s="645"/>
      <c r="AE288" s="645"/>
      <c r="AF288" s="646"/>
    </row>
    <row r="289" spans="1:32" ht="12.75" customHeight="1">
      <c r="A289" s="592" t="s">
        <v>71</v>
      </c>
      <c r="B289" s="614" t="str">
        <f>Sorsolás!B16</f>
        <v>BÁTONYTERENYEI TK</v>
      </c>
      <c r="C289" s="615"/>
      <c r="D289" s="615"/>
      <c r="E289" s="615"/>
      <c r="F289" s="615"/>
      <c r="G289" s="615"/>
      <c r="H289" s="615"/>
      <c r="I289" s="615"/>
      <c r="J289" s="615"/>
      <c r="K289" s="615"/>
      <c r="L289" s="615"/>
      <c r="M289" s="615"/>
      <c r="N289" s="615"/>
      <c r="O289" s="615"/>
      <c r="P289" s="615"/>
      <c r="Q289" s="616"/>
      <c r="R289" s="542" t="s">
        <v>69</v>
      </c>
      <c r="S289" s="625"/>
      <c r="T289" s="626"/>
      <c r="U289" s="647" t="str">
        <f>Sorsolás!B18</f>
        <v>B18</v>
      </c>
      <c r="V289" s="648"/>
      <c r="W289" s="648"/>
      <c r="X289" s="648"/>
      <c r="Y289" s="648"/>
      <c r="Z289" s="648"/>
      <c r="AA289" s="648"/>
      <c r="AB289" s="648"/>
      <c r="AC289" s="648"/>
      <c r="AD289" s="648"/>
      <c r="AE289" s="648"/>
      <c r="AF289" s="649"/>
    </row>
    <row r="290" spans="1:32" ht="12.75" customHeight="1" thickBot="1">
      <c r="A290" s="594"/>
      <c r="B290" s="617"/>
      <c r="C290" s="618"/>
      <c r="D290" s="618"/>
      <c r="E290" s="618"/>
      <c r="F290" s="618"/>
      <c r="G290" s="618"/>
      <c r="H290" s="618"/>
      <c r="I290" s="618"/>
      <c r="J290" s="618"/>
      <c r="K290" s="618"/>
      <c r="L290" s="618"/>
      <c r="M290" s="618"/>
      <c r="N290" s="618"/>
      <c r="O290" s="618"/>
      <c r="P290" s="618"/>
      <c r="Q290" s="619"/>
      <c r="R290" s="622"/>
      <c r="S290" s="623"/>
      <c r="T290" s="624"/>
      <c r="U290" s="650"/>
      <c r="V290" s="651"/>
      <c r="W290" s="651"/>
      <c r="X290" s="651"/>
      <c r="Y290" s="651"/>
      <c r="Z290" s="651"/>
      <c r="AA290" s="651"/>
      <c r="AB290" s="651"/>
      <c r="AC290" s="651"/>
      <c r="AD290" s="651"/>
      <c r="AE290" s="651"/>
      <c r="AF290" s="652"/>
    </row>
    <row r="291" spans="1:32" ht="12.75" customHeight="1" thickBot="1">
      <c r="A291" s="226" t="s">
        <v>62</v>
      </c>
      <c r="B291" s="627"/>
      <c r="C291" s="559"/>
      <c r="D291" s="559"/>
      <c r="E291" s="559"/>
      <c r="F291" s="559"/>
      <c r="G291" s="559"/>
      <c r="H291" s="559"/>
      <c r="I291" s="559"/>
      <c r="J291" s="559"/>
      <c r="K291" s="559"/>
      <c r="L291" s="559"/>
      <c r="M291" s="559"/>
      <c r="N291" s="559"/>
      <c r="O291" s="559"/>
      <c r="P291" s="559"/>
      <c r="Q291" s="628"/>
      <c r="R291" s="550" t="s">
        <v>63</v>
      </c>
      <c r="S291" s="556"/>
      <c r="T291" s="551"/>
      <c r="U291" s="550" t="s">
        <v>64</v>
      </c>
      <c r="V291" s="556"/>
      <c r="W291" s="551"/>
      <c r="X291" s="550" t="s">
        <v>65</v>
      </c>
      <c r="Y291" s="556"/>
      <c r="Z291" s="551"/>
      <c r="AA291" s="627" t="s">
        <v>66</v>
      </c>
      <c r="AB291" s="628"/>
      <c r="AC291" s="550" t="s">
        <v>67</v>
      </c>
      <c r="AD291" s="556"/>
      <c r="AE291" s="556"/>
      <c r="AF291" s="551"/>
    </row>
    <row r="292" spans="1:32" ht="15" customHeight="1" thickBot="1">
      <c r="A292" s="560">
        <v>3</v>
      </c>
      <c r="B292" s="175" t="s">
        <v>80</v>
      </c>
      <c r="C292" s="176">
        <v>1</v>
      </c>
      <c r="D292" s="177">
        <v>2</v>
      </c>
      <c r="E292" s="177">
        <v>3</v>
      </c>
      <c r="F292" s="177">
        <v>4</v>
      </c>
      <c r="G292" s="177">
        <v>5</v>
      </c>
      <c r="H292" s="177">
        <v>6</v>
      </c>
      <c r="I292" s="177">
        <v>7</v>
      </c>
      <c r="J292" s="177">
        <v>8</v>
      </c>
      <c r="K292" s="177">
        <v>9</v>
      </c>
      <c r="L292" s="177">
        <v>10</v>
      </c>
      <c r="M292" s="177">
        <v>11</v>
      </c>
      <c r="N292" s="177">
        <v>12</v>
      </c>
      <c r="O292" s="177">
        <v>13</v>
      </c>
      <c r="P292" s="177">
        <v>14</v>
      </c>
      <c r="Q292" s="207">
        <v>15</v>
      </c>
      <c r="R292" s="563"/>
      <c r="S292" s="565"/>
      <c r="T292" s="609"/>
      <c r="U292" s="569"/>
      <c r="V292" s="570"/>
      <c r="W292" s="571"/>
      <c r="X292" s="475" t="s">
        <v>81</v>
      </c>
      <c r="Y292" s="476"/>
      <c r="Z292" s="477"/>
      <c r="AA292" s="475"/>
      <c r="AB292" s="477"/>
      <c r="AC292" s="542"/>
      <c r="AD292" s="543"/>
      <c r="AE292" s="543"/>
      <c r="AF292" s="544"/>
    </row>
    <row r="293" spans="1:32" ht="15" customHeight="1" thickBot="1">
      <c r="A293" s="561"/>
      <c r="B293" s="180" t="s">
        <v>63</v>
      </c>
      <c r="C293" s="208"/>
      <c r="D293" s="209"/>
      <c r="E293" s="209"/>
      <c r="F293" s="209"/>
      <c r="G293" s="210"/>
      <c r="H293" s="210"/>
      <c r="I293" s="210"/>
      <c r="J293" s="210"/>
      <c r="K293" s="210"/>
      <c r="L293" s="210"/>
      <c r="M293" s="210"/>
      <c r="N293" s="210"/>
      <c r="O293" s="210"/>
      <c r="P293" s="210"/>
      <c r="Q293" s="211"/>
      <c r="R293" s="564"/>
      <c r="S293" s="566"/>
      <c r="T293" s="610"/>
      <c r="U293" s="572"/>
      <c r="V293" s="573"/>
      <c r="W293" s="574"/>
      <c r="X293" s="590"/>
      <c r="Y293" s="595"/>
      <c r="Z293" s="591"/>
      <c r="AA293" s="590"/>
      <c r="AB293" s="591"/>
      <c r="AC293" s="602"/>
      <c r="AD293" s="603"/>
      <c r="AE293" s="603"/>
      <c r="AF293" s="604"/>
    </row>
    <row r="294" spans="1:32" ht="15" customHeight="1" thickBot="1">
      <c r="A294" s="561"/>
      <c r="B294" s="175" t="s">
        <v>80</v>
      </c>
      <c r="C294" s="190">
        <v>16</v>
      </c>
      <c r="D294" s="191">
        <v>17</v>
      </c>
      <c r="E294" s="191">
        <v>18</v>
      </c>
      <c r="F294" s="191">
        <v>19</v>
      </c>
      <c r="G294" s="192">
        <v>20</v>
      </c>
      <c r="H294" s="192">
        <v>21</v>
      </c>
      <c r="I294" s="192">
        <v>22</v>
      </c>
      <c r="J294" s="192">
        <v>23</v>
      </c>
      <c r="K294" s="192">
        <v>24</v>
      </c>
      <c r="L294" s="192">
        <v>25</v>
      </c>
      <c r="M294" s="192">
        <v>26</v>
      </c>
      <c r="N294" s="192">
        <v>27</v>
      </c>
      <c r="O294" s="192">
        <v>28</v>
      </c>
      <c r="P294" s="192">
        <v>29</v>
      </c>
      <c r="Q294" s="224">
        <v>30</v>
      </c>
      <c r="R294" s="569"/>
      <c r="S294" s="570"/>
      <c r="T294" s="571"/>
      <c r="U294" s="575"/>
      <c r="V294" s="576"/>
      <c r="W294" s="577"/>
      <c r="X294" s="478"/>
      <c r="Y294" s="479"/>
      <c r="Z294" s="480"/>
      <c r="AA294" s="590"/>
      <c r="AB294" s="591"/>
      <c r="AC294" s="537"/>
      <c r="AD294" s="545"/>
      <c r="AE294" s="545"/>
      <c r="AF294" s="546"/>
    </row>
    <row r="295" spans="1:32" ht="15" customHeight="1">
      <c r="A295" s="561"/>
      <c r="B295" s="578" t="s">
        <v>64</v>
      </c>
      <c r="C295" s="212"/>
      <c r="D295" s="213"/>
      <c r="E295" s="213"/>
      <c r="F295" s="213"/>
      <c r="G295" s="214"/>
      <c r="H295" s="214"/>
      <c r="I295" s="214"/>
      <c r="J295" s="214"/>
      <c r="K295" s="214"/>
      <c r="L295" s="214"/>
      <c r="M295" s="214"/>
      <c r="N295" s="214"/>
      <c r="O295" s="214"/>
      <c r="P295" s="214"/>
      <c r="Q295" s="215"/>
      <c r="R295" s="572"/>
      <c r="S295" s="573"/>
      <c r="T295" s="574"/>
      <c r="U295" s="611"/>
      <c r="V295" s="612"/>
      <c r="W295" s="613"/>
      <c r="X295" s="580"/>
      <c r="Y295" s="582"/>
      <c r="Z295" s="584"/>
      <c r="AA295" s="590"/>
      <c r="AB295" s="591"/>
      <c r="AC295" s="586" t="s">
        <v>82</v>
      </c>
      <c r="AD295" s="588"/>
      <c r="AE295" s="607"/>
      <c r="AF295" s="605"/>
    </row>
    <row r="296" spans="1:32" ht="15" customHeight="1" thickBot="1">
      <c r="A296" s="562"/>
      <c r="B296" s="579"/>
      <c r="C296" s="193"/>
      <c r="D296" s="194"/>
      <c r="E296" s="194"/>
      <c r="F296" s="194"/>
      <c r="G296" s="195"/>
      <c r="H296" s="195"/>
      <c r="I296" s="195"/>
      <c r="J296" s="195"/>
      <c r="K296" s="195"/>
      <c r="L296" s="195"/>
      <c r="M296" s="195"/>
      <c r="N296" s="195"/>
      <c r="O296" s="195"/>
      <c r="P296" s="195"/>
      <c r="Q296" s="225"/>
      <c r="R296" s="575"/>
      <c r="S296" s="576"/>
      <c r="T296" s="577"/>
      <c r="U296" s="564"/>
      <c r="V296" s="566"/>
      <c r="W296" s="568"/>
      <c r="X296" s="581"/>
      <c r="Y296" s="583"/>
      <c r="Z296" s="585"/>
      <c r="AA296" s="478"/>
      <c r="AB296" s="480"/>
      <c r="AC296" s="587"/>
      <c r="AD296" s="589"/>
      <c r="AE296" s="608"/>
      <c r="AF296" s="606"/>
    </row>
    <row r="297" spans="1:32" ht="15" customHeight="1" thickBot="1">
      <c r="A297" s="560">
        <v>4</v>
      </c>
      <c r="B297" s="175" t="s">
        <v>80</v>
      </c>
      <c r="C297" s="176">
        <v>31</v>
      </c>
      <c r="D297" s="177">
        <v>32</v>
      </c>
      <c r="E297" s="177">
        <v>33</v>
      </c>
      <c r="F297" s="177">
        <v>34</v>
      </c>
      <c r="G297" s="177">
        <v>35</v>
      </c>
      <c r="H297" s="177">
        <v>36</v>
      </c>
      <c r="I297" s="177">
        <v>37</v>
      </c>
      <c r="J297" s="177">
        <v>38</v>
      </c>
      <c r="K297" s="177">
        <v>39</v>
      </c>
      <c r="L297" s="177">
        <v>40</v>
      </c>
      <c r="M297" s="177">
        <v>41</v>
      </c>
      <c r="N297" s="177">
        <v>42</v>
      </c>
      <c r="O297" s="177">
        <v>43</v>
      </c>
      <c r="P297" s="177">
        <v>44</v>
      </c>
      <c r="Q297" s="216">
        <v>45</v>
      </c>
      <c r="R297" s="563"/>
      <c r="S297" s="565"/>
      <c r="T297" s="567"/>
      <c r="U297" s="569"/>
      <c r="V297" s="570"/>
      <c r="W297" s="571"/>
      <c r="X297" s="475" t="s">
        <v>81</v>
      </c>
      <c r="Y297" s="476"/>
      <c r="Z297" s="477"/>
      <c r="AA297" s="475"/>
      <c r="AB297" s="477"/>
      <c r="AC297" s="542"/>
      <c r="AD297" s="543"/>
      <c r="AE297" s="543"/>
      <c r="AF297" s="544"/>
    </row>
    <row r="298" spans="1:32" ht="15" customHeight="1" thickBot="1">
      <c r="A298" s="561"/>
      <c r="B298" s="180" t="s">
        <v>63</v>
      </c>
      <c r="C298" s="208"/>
      <c r="D298" s="209"/>
      <c r="E298" s="209"/>
      <c r="F298" s="209"/>
      <c r="G298" s="210"/>
      <c r="H298" s="210"/>
      <c r="I298" s="210"/>
      <c r="J298" s="210"/>
      <c r="K298" s="210"/>
      <c r="L298" s="210"/>
      <c r="M298" s="210"/>
      <c r="N298" s="210"/>
      <c r="O298" s="210"/>
      <c r="P298" s="210"/>
      <c r="Q298" s="217"/>
      <c r="R298" s="564"/>
      <c r="S298" s="566"/>
      <c r="T298" s="568"/>
      <c r="U298" s="572"/>
      <c r="V298" s="573"/>
      <c r="W298" s="574"/>
      <c r="X298" s="590"/>
      <c r="Y298" s="595"/>
      <c r="Z298" s="591"/>
      <c r="AA298" s="590"/>
      <c r="AB298" s="591"/>
      <c r="AC298" s="602"/>
      <c r="AD298" s="603"/>
      <c r="AE298" s="603"/>
      <c r="AF298" s="604"/>
    </row>
    <row r="299" spans="1:32" ht="15" customHeight="1" thickBot="1">
      <c r="A299" s="561"/>
      <c r="B299" s="175" t="s">
        <v>80</v>
      </c>
      <c r="C299" s="190">
        <v>46</v>
      </c>
      <c r="D299" s="191">
        <v>47</v>
      </c>
      <c r="E299" s="191">
        <v>48</v>
      </c>
      <c r="F299" s="191">
        <v>49</v>
      </c>
      <c r="G299" s="192">
        <v>50</v>
      </c>
      <c r="H299" s="192">
        <v>51</v>
      </c>
      <c r="I299" s="192">
        <v>52</v>
      </c>
      <c r="J299" s="192">
        <v>53</v>
      </c>
      <c r="K299" s="192">
        <v>54</v>
      </c>
      <c r="L299" s="192">
        <v>55</v>
      </c>
      <c r="M299" s="192">
        <v>56</v>
      </c>
      <c r="N299" s="192">
        <v>57</v>
      </c>
      <c r="O299" s="192">
        <v>58</v>
      </c>
      <c r="P299" s="192">
        <v>59</v>
      </c>
      <c r="Q299" s="224">
        <v>60</v>
      </c>
      <c r="R299" s="596"/>
      <c r="S299" s="597"/>
      <c r="T299" s="598"/>
      <c r="U299" s="575"/>
      <c r="V299" s="576"/>
      <c r="W299" s="577"/>
      <c r="X299" s="478"/>
      <c r="Y299" s="479"/>
      <c r="Z299" s="480"/>
      <c r="AA299" s="590"/>
      <c r="AB299" s="591"/>
      <c r="AC299" s="537"/>
      <c r="AD299" s="545"/>
      <c r="AE299" s="545"/>
      <c r="AF299" s="546"/>
    </row>
    <row r="300" spans="1:32" ht="15" customHeight="1">
      <c r="A300" s="561"/>
      <c r="B300" s="578" t="s">
        <v>64</v>
      </c>
      <c r="C300" s="212"/>
      <c r="D300" s="213"/>
      <c r="E300" s="213"/>
      <c r="F300" s="213"/>
      <c r="G300" s="214"/>
      <c r="H300" s="214"/>
      <c r="I300" s="214"/>
      <c r="J300" s="214"/>
      <c r="K300" s="214"/>
      <c r="L300" s="214"/>
      <c r="M300" s="214"/>
      <c r="N300" s="214"/>
      <c r="O300" s="214"/>
      <c r="P300" s="214"/>
      <c r="Q300" s="215"/>
      <c r="R300" s="596"/>
      <c r="S300" s="597"/>
      <c r="T300" s="598"/>
      <c r="U300" s="563"/>
      <c r="V300" s="565"/>
      <c r="W300" s="567"/>
      <c r="X300" s="580"/>
      <c r="Y300" s="582"/>
      <c r="Z300" s="584"/>
      <c r="AA300" s="590"/>
      <c r="AB300" s="591"/>
      <c r="AC300" s="586" t="s">
        <v>83</v>
      </c>
      <c r="AD300" s="588"/>
      <c r="AE300" s="607"/>
      <c r="AF300" s="605"/>
    </row>
    <row r="301" spans="1:32" ht="15" customHeight="1" thickBot="1">
      <c r="A301" s="562"/>
      <c r="B301" s="579"/>
      <c r="C301" s="193"/>
      <c r="D301" s="194"/>
      <c r="E301" s="194"/>
      <c r="F301" s="194"/>
      <c r="G301" s="195"/>
      <c r="H301" s="195"/>
      <c r="I301" s="195"/>
      <c r="J301" s="195"/>
      <c r="K301" s="195"/>
      <c r="L301" s="195"/>
      <c r="M301" s="195"/>
      <c r="N301" s="195"/>
      <c r="O301" s="195"/>
      <c r="P301" s="195"/>
      <c r="Q301" s="225"/>
      <c r="R301" s="599"/>
      <c r="S301" s="600"/>
      <c r="T301" s="601"/>
      <c r="U301" s="564"/>
      <c r="V301" s="566"/>
      <c r="W301" s="568"/>
      <c r="X301" s="581"/>
      <c r="Y301" s="583"/>
      <c r="Z301" s="585"/>
      <c r="AA301" s="478"/>
      <c r="AB301" s="480"/>
      <c r="AC301" s="587"/>
      <c r="AD301" s="589"/>
      <c r="AE301" s="608"/>
      <c r="AF301" s="606"/>
    </row>
    <row r="302" spans="1:32" ht="15" customHeight="1" thickBot="1">
      <c r="A302" s="560">
        <v>6</v>
      </c>
      <c r="B302" s="175" t="s">
        <v>80</v>
      </c>
      <c r="C302" s="176">
        <v>61</v>
      </c>
      <c r="D302" s="177">
        <v>62</v>
      </c>
      <c r="E302" s="177">
        <v>63</v>
      </c>
      <c r="F302" s="177">
        <v>64</v>
      </c>
      <c r="G302" s="177">
        <v>65</v>
      </c>
      <c r="H302" s="177">
        <v>66</v>
      </c>
      <c r="I302" s="177">
        <v>67</v>
      </c>
      <c r="J302" s="177">
        <v>68</v>
      </c>
      <c r="K302" s="177">
        <v>69</v>
      </c>
      <c r="L302" s="177">
        <v>70</v>
      </c>
      <c r="M302" s="177">
        <v>71</v>
      </c>
      <c r="N302" s="177">
        <v>72</v>
      </c>
      <c r="O302" s="177">
        <v>73</v>
      </c>
      <c r="P302" s="177">
        <v>74</v>
      </c>
      <c r="Q302" s="216">
        <v>75</v>
      </c>
      <c r="R302" s="563"/>
      <c r="S302" s="565"/>
      <c r="T302" s="567"/>
      <c r="U302" s="569"/>
      <c r="V302" s="570"/>
      <c r="W302" s="571"/>
      <c r="X302" s="475" t="s">
        <v>81</v>
      </c>
      <c r="Y302" s="476"/>
      <c r="Z302" s="477"/>
      <c r="AA302" s="475"/>
      <c r="AB302" s="477"/>
      <c r="AC302" s="542"/>
      <c r="AD302" s="543"/>
      <c r="AE302" s="543"/>
      <c r="AF302" s="544"/>
    </row>
    <row r="303" spans="1:32" ht="15" customHeight="1" thickBot="1">
      <c r="A303" s="561"/>
      <c r="B303" s="180" t="s">
        <v>63</v>
      </c>
      <c r="C303" s="208"/>
      <c r="D303" s="209"/>
      <c r="E303" s="209"/>
      <c r="F303" s="209"/>
      <c r="G303" s="210"/>
      <c r="H303" s="210"/>
      <c r="I303" s="210"/>
      <c r="J303" s="210"/>
      <c r="K303" s="210"/>
      <c r="L303" s="210"/>
      <c r="M303" s="210"/>
      <c r="N303" s="210"/>
      <c r="O303" s="210"/>
      <c r="P303" s="210"/>
      <c r="Q303" s="217"/>
      <c r="R303" s="564"/>
      <c r="S303" s="566"/>
      <c r="T303" s="568"/>
      <c r="U303" s="572"/>
      <c r="V303" s="573"/>
      <c r="W303" s="574"/>
      <c r="X303" s="590"/>
      <c r="Y303" s="595"/>
      <c r="Z303" s="591"/>
      <c r="AA303" s="590"/>
      <c r="AB303" s="591"/>
      <c r="AC303" s="602"/>
      <c r="AD303" s="603"/>
      <c r="AE303" s="603"/>
      <c r="AF303" s="604"/>
    </row>
    <row r="304" spans="1:32" ht="15" customHeight="1" thickBot="1">
      <c r="A304" s="561"/>
      <c r="B304" s="175" t="s">
        <v>80</v>
      </c>
      <c r="C304" s="190">
        <v>76</v>
      </c>
      <c r="D304" s="191">
        <v>77</v>
      </c>
      <c r="E304" s="191">
        <v>78</v>
      </c>
      <c r="F304" s="191">
        <v>79</v>
      </c>
      <c r="G304" s="192">
        <v>80</v>
      </c>
      <c r="H304" s="192">
        <v>81</v>
      </c>
      <c r="I304" s="192">
        <v>82</v>
      </c>
      <c r="J304" s="192">
        <v>83</v>
      </c>
      <c r="K304" s="192">
        <v>84</v>
      </c>
      <c r="L304" s="192">
        <v>85</v>
      </c>
      <c r="M304" s="192">
        <v>86</v>
      </c>
      <c r="N304" s="192">
        <v>87</v>
      </c>
      <c r="O304" s="192">
        <v>88</v>
      </c>
      <c r="P304" s="192">
        <v>89</v>
      </c>
      <c r="Q304" s="224">
        <v>90</v>
      </c>
      <c r="R304" s="596"/>
      <c r="S304" s="597"/>
      <c r="T304" s="598"/>
      <c r="U304" s="575"/>
      <c r="V304" s="576"/>
      <c r="W304" s="577"/>
      <c r="X304" s="478"/>
      <c r="Y304" s="479"/>
      <c r="Z304" s="480"/>
      <c r="AA304" s="590"/>
      <c r="AB304" s="591"/>
      <c r="AC304" s="537"/>
      <c r="AD304" s="545"/>
      <c r="AE304" s="545"/>
      <c r="AF304" s="546"/>
    </row>
    <row r="305" spans="1:32" ht="15" customHeight="1">
      <c r="A305" s="561"/>
      <c r="B305" s="578" t="s">
        <v>64</v>
      </c>
      <c r="C305" s="212"/>
      <c r="D305" s="213"/>
      <c r="E305" s="213"/>
      <c r="F305" s="213"/>
      <c r="G305" s="214"/>
      <c r="H305" s="214"/>
      <c r="I305" s="214"/>
      <c r="J305" s="214"/>
      <c r="K305" s="214"/>
      <c r="L305" s="214"/>
      <c r="M305" s="214"/>
      <c r="N305" s="214"/>
      <c r="O305" s="214"/>
      <c r="P305" s="214"/>
      <c r="Q305" s="215"/>
      <c r="R305" s="596"/>
      <c r="S305" s="597"/>
      <c r="T305" s="598"/>
      <c r="U305" s="563"/>
      <c r="V305" s="565"/>
      <c r="W305" s="567"/>
      <c r="X305" s="580"/>
      <c r="Y305" s="582"/>
      <c r="Z305" s="584"/>
      <c r="AA305" s="590"/>
      <c r="AB305" s="591"/>
      <c r="AC305" s="586" t="s">
        <v>84</v>
      </c>
      <c r="AD305" s="588"/>
      <c r="AE305" s="607"/>
      <c r="AF305" s="605"/>
    </row>
    <row r="306" spans="1:32" ht="15" customHeight="1" thickBot="1">
      <c r="A306" s="562"/>
      <c r="B306" s="579"/>
      <c r="C306" s="193"/>
      <c r="D306" s="194"/>
      <c r="E306" s="194"/>
      <c r="F306" s="194"/>
      <c r="G306" s="195"/>
      <c r="H306" s="195"/>
      <c r="I306" s="195"/>
      <c r="J306" s="195"/>
      <c r="K306" s="195"/>
      <c r="L306" s="195"/>
      <c r="M306" s="195"/>
      <c r="N306" s="195"/>
      <c r="O306" s="195"/>
      <c r="P306" s="195"/>
      <c r="Q306" s="225"/>
      <c r="R306" s="599"/>
      <c r="S306" s="600"/>
      <c r="T306" s="601"/>
      <c r="U306" s="564"/>
      <c r="V306" s="566"/>
      <c r="W306" s="568"/>
      <c r="X306" s="581"/>
      <c r="Y306" s="583"/>
      <c r="Z306" s="585"/>
      <c r="AA306" s="478"/>
      <c r="AB306" s="480"/>
      <c r="AC306" s="587"/>
      <c r="AD306" s="589"/>
      <c r="AE306" s="608"/>
      <c r="AF306" s="606"/>
    </row>
    <row r="307" spans="1:32" ht="15" customHeight="1" thickBot="1">
      <c r="A307" s="560">
        <v>5</v>
      </c>
      <c r="B307" s="175" t="s">
        <v>80</v>
      </c>
      <c r="C307" s="176">
        <v>91</v>
      </c>
      <c r="D307" s="177">
        <v>92</v>
      </c>
      <c r="E307" s="177">
        <v>93</v>
      </c>
      <c r="F307" s="177">
        <v>94</v>
      </c>
      <c r="G307" s="177">
        <v>95</v>
      </c>
      <c r="H307" s="177">
        <v>96</v>
      </c>
      <c r="I307" s="177">
        <v>97</v>
      </c>
      <c r="J307" s="177">
        <v>98</v>
      </c>
      <c r="K307" s="177">
        <v>99</v>
      </c>
      <c r="L307" s="177">
        <v>100</v>
      </c>
      <c r="M307" s="177">
        <v>101</v>
      </c>
      <c r="N307" s="177">
        <v>102</v>
      </c>
      <c r="O307" s="177">
        <v>103</v>
      </c>
      <c r="P307" s="177">
        <v>104</v>
      </c>
      <c r="Q307" s="216">
        <v>105</v>
      </c>
      <c r="R307" s="563"/>
      <c r="S307" s="565"/>
      <c r="T307" s="567"/>
      <c r="U307" s="569"/>
      <c r="V307" s="570"/>
      <c r="W307" s="571"/>
      <c r="X307" s="475" t="s">
        <v>81</v>
      </c>
      <c r="Y307" s="476"/>
      <c r="Z307" s="477"/>
      <c r="AA307" s="475"/>
      <c r="AB307" s="477"/>
      <c r="AC307" s="542"/>
      <c r="AD307" s="543"/>
      <c r="AE307" s="543"/>
      <c r="AF307" s="544"/>
    </row>
    <row r="308" spans="1:32" ht="15" customHeight="1" thickBot="1">
      <c r="A308" s="561"/>
      <c r="B308" s="180" t="s">
        <v>63</v>
      </c>
      <c r="C308" s="208"/>
      <c r="D308" s="209"/>
      <c r="E308" s="209"/>
      <c r="F308" s="209"/>
      <c r="G308" s="210"/>
      <c r="H308" s="210"/>
      <c r="I308" s="210"/>
      <c r="J308" s="210"/>
      <c r="K308" s="210"/>
      <c r="L308" s="210"/>
      <c r="M308" s="210"/>
      <c r="N308" s="210"/>
      <c r="O308" s="210"/>
      <c r="P308" s="210"/>
      <c r="Q308" s="217"/>
      <c r="R308" s="564"/>
      <c r="S308" s="566"/>
      <c r="T308" s="568"/>
      <c r="U308" s="572"/>
      <c r="V308" s="573"/>
      <c r="W308" s="574"/>
      <c r="X308" s="590"/>
      <c r="Y308" s="595"/>
      <c r="Z308" s="591"/>
      <c r="AA308" s="590"/>
      <c r="AB308" s="591"/>
      <c r="AC308" s="602"/>
      <c r="AD308" s="603"/>
      <c r="AE308" s="603"/>
      <c r="AF308" s="604"/>
    </row>
    <row r="309" spans="1:32" ht="15" customHeight="1" thickBot="1">
      <c r="A309" s="561"/>
      <c r="B309" s="175" t="s">
        <v>80</v>
      </c>
      <c r="C309" s="190">
        <v>106</v>
      </c>
      <c r="D309" s="191">
        <v>107</v>
      </c>
      <c r="E309" s="191">
        <v>108</v>
      </c>
      <c r="F309" s="191">
        <v>109</v>
      </c>
      <c r="G309" s="192">
        <v>110</v>
      </c>
      <c r="H309" s="192">
        <v>111</v>
      </c>
      <c r="I309" s="192">
        <v>112</v>
      </c>
      <c r="J309" s="192">
        <v>113</v>
      </c>
      <c r="K309" s="192">
        <v>114</v>
      </c>
      <c r="L309" s="192">
        <v>115</v>
      </c>
      <c r="M309" s="192">
        <v>116</v>
      </c>
      <c r="N309" s="192">
        <v>117</v>
      </c>
      <c r="O309" s="192">
        <v>118</v>
      </c>
      <c r="P309" s="192">
        <v>119</v>
      </c>
      <c r="Q309" s="224">
        <v>120</v>
      </c>
      <c r="R309" s="596"/>
      <c r="S309" s="597"/>
      <c r="T309" s="598"/>
      <c r="U309" s="575"/>
      <c r="V309" s="576"/>
      <c r="W309" s="577"/>
      <c r="X309" s="478"/>
      <c r="Y309" s="479"/>
      <c r="Z309" s="480"/>
      <c r="AA309" s="590"/>
      <c r="AB309" s="591"/>
      <c r="AC309" s="537"/>
      <c r="AD309" s="545"/>
      <c r="AE309" s="545"/>
      <c r="AF309" s="546"/>
    </row>
    <row r="310" spans="1:32" ht="15" customHeight="1">
      <c r="A310" s="561"/>
      <c r="B310" s="578" t="s">
        <v>64</v>
      </c>
      <c r="C310" s="212"/>
      <c r="D310" s="213"/>
      <c r="E310" s="213"/>
      <c r="F310" s="213"/>
      <c r="G310" s="214"/>
      <c r="H310" s="214"/>
      <c r="I310" s="214"/>
      <c r="J310" s="214"/>
      <c r="K310" s="214"/>
      <c r="L310" s="214"/>
      <c r="M310" s="214"/>
      <c r="N310" s="214"/>
      <c r="O310" s="214"/>
      <c r="P310" s="214"/>
      <c r="Q310" s="215"/>
      <c r="R310" s="596"/>
      <c r="S310" s="597"/>
      <c r="T310" s="598"/>
      <c r="U310" s="563"/>
      <c r="V310" s="565"/>
      <c r="W310" s="567"/>
      <c r="X310" s="580"/>
      <c r="Y310" s="582"/>
      <c r="Z310" s="584"/>
      <c r="AA310" s="590"/>
      <c r="AB310" s="591"/>
      <c r="AC310" s="586" t="s">
        <v>85</v>
      </c>
      <c r="AD310" s="588"/>
      <c r="AE310" s="607"/>
      <c r="AF310" s="605"/>
    </row>
    <row r="311" spans="1:32" ht="15" customHeight="1" thickBot="1">
      <c r="A311" s="562"/>
      <c r="B311" s="579"/>
      <c r="C311" s="193"/>
      <c r="D311" s="194"/>
      <c r="E311" s="194"/>
      <c r="F311" s="194"/>
      <c r="G311" s="195"/>
      <c r="H311" s="195"/>
      <c r="I311" s="195"/>
      <c r="J311" s="195"/>
      <c r="K311" s="195"/>
      <c r="L311" s="195"/>
      <c r="M311" s="195"/>
      <c r="N311" s="195"/>
      <c r="O311" s="195"/>
      <c r="P311" s="195"/>
      <c r="Q311" s="225"/>
      <c r="R311" s="599"/>
      <c r="S311" s="600"/>
      <c r="T311" s="601"/>
      <c r="U311" s="564"/>
      <c r="V311" s="566"/>
      <c r="W311" s="568"/>
      <c r="X311" s="581"/>
      <c r="Y311" s="583"/>
      <c r="Z311" s="585"/>
      <c r="AA311" s="478"/>
      <c r="AB311" s="480"/>
      <c r="AC311" s="587"/>
      <c r="AD311" s="589"/>
      <c r="AE311" s="608"/>
      <c r="AF311" s="606"/>
    </row>
    <row r="312" spans="1:32" ht="15" customHeight="1">
      <c r="A312" s="542"/>
      <c r="B312" s="543"/>
      <c r="C312" s="543"/>
      <c r="D312" s="543"/>
      <c r="E312" s="543"/>
      <c r="F312" s="543"/>
      <c r="G312" s="544"/>
      <c r="H312" s="542"/>
      <c r="I312" s="543"/>
      <c r="J312" s="543"/>
      <c r="K312" s="543"/>
      <c r="L312" s="543"/>
      <c r="M312" s="543"/>
      <c r="N312" s="543"/>
      <c r="O312" s="543"/>
      <c r="P312" s="543"/>
      <c r="Q312" s="544"/>
      <c r="R312" s="437"/>
      <c r="S312" s="439"/>
      <c r="T312" s="441"/>
      <c r="U312" s="437"/>
      <c r="V312" s="439"/>
      <c r="W312" s="441"/>
      <c r="X312" s="437"/>
      <c r="Y312" s="439"/>
      <c r="Z312" s="441"/>
      <c r="AA312" s="550"/>
      <c r="AB312" s="551"/>
      <c r="AC312" s="550"/>
      <c r="AD312" s="556"/>
      <c r="AE312" s="556"/>
      <c r="AF312" s="551"/>
    </row>
    <row r="313" spans="1:32" ht="15" customHeight="1" thickBot="1">
      <c r="A313" s="537"/>
      <c r="B313" s="545"/>
      <c r="C313" s="545"/>
      <c r="D313" s="545"/>
      <c r="E313" s="545"/>
      <c r="F313" s="545"/>
      <c r="G313" s="546"/>
      <c r="H313" s="537"/>
      <c r="I313" s="545"/>
      <c r="J313" s="545"/>
      <c r="K313" s="545"/>
      <c r="L313" s="545"/>
      <c r="M313" s="545"/>
      <c r="N313" s="545"/>
      <c r="O313" s="545"/>
      <c r="P313" s="545"/>
      <c r="Q313" s="546"/>
      <c r="R313" s="549"/>
      <c r="S313" s="547"/>
      <c r="T313" s="548"/>
      <c r="U313" s="549"/>
      <c r="V313" s="547"/>
      <c r="W313" s="548"/>
      <c r="X313" s="549"/>
      <c r="Y313" s="547"/>
      <c r="Z313" s="548"/>
      <c r="AA313" s="552"/>
      <c r="AB313" s="553"/>
      <c r="AC313" s="552"/>
      <c r="AD313" s="557"/>
      <c r="AE313" s="557"/>
      <c r="AF313" s="553"/>
    </row>
    <row r="314" spans="1:32" ht="15" customHeight="1" thickBot="1">
      <c r="A314" s="537" t="s">
        <v>86</v>
      </c>
      <c r="B314" s="538"/>
      <c r="C314" s="538"/>
      <c r="D314" s="538"/>
      <c r="E314" s="538"/>
      <c r="F314" s="538"/>
      <c r="G314" s="539"/>
      <c r="H314" s="537" t="s">
        <v>87</v>
      </c>
      <c r="I314" s="540"/>
      <c r="J314" s="540"/>
      <c r="K314" s="540"/>
      <c r="L314" s="540"/>
      <c r="M314" s="540"/>
      <c r="N314" s="540"/>
      <c r="O314" s="540"/>
      <c r="P314" s="540"/>
      <c r="Q314" s="541"/>
      <c r="R314" s="438"/>
      <c r="S314" s="440"/>
      <c r="T314" s="442"/>
      <c r="U314" s="438"/>
      <c r="V314" s="440"/>
      <c r="W314" s="442"/>
      <c r="X314" s="438"/>
      <c r="Y314" s="440"/>
      <c r="Z314" s="442"/>
      <c r="AA314" s="554"/>
      <c r="AB314" s="555"/>
      <c r="AC314" s="554"/>
      <c r="AD314" s="558"/>
      <c r="AE314" s="558"/>
      <c r="AF314" s="555"/>
    </row>
    <row r="315" spans="1:32" ht="15" customHeight="1" thickBot="1">
      <c r="A315" s="559"/>
      <c r="B315" s="559"/>
      <c r="C315" s="559"/>
      <c r="D315" s="559"/>
      <c r="E315" s="559"/>
      <c r="F315" s="559"/>
      <c r="G315" s="559"/>
      <c r="H315" s="559"/>
      <c r="I315" s="559"/>
      <c r="J315" s="559"/>
      <c r="K315" s="559"/>
      <c r="L315" s="559"/>
      <c r="M315" s="559"/>
      <c r="N315" s="559"/>
      <c r="O315" s="559"/>
      <c r="P315" s="559"/>
      <c r="Q315" s="559"/>
      <c r="R315" s="559"/>
      <c r="S315" s="559"/>
      <c r="T315" s="559"/>
      <c r="U315" s="559"/>
      <c r="V315" s="559"/>
      <c r="W315" s="559"/>
      <c r="X315" s="559"/>
      <c r="Y315" s="559"/>
      <c r="Z315" s="559"/>
      <c r="AA315" s="559"/>
      <c r="AB315" s="559"/>
      <c r="AC315" s="559"/>
      <c r="AD315" s="559"/>
      <c r="AE315" s="559"/>
      <c r="AF315" s="93"/>
    </row>
    <row r="316" spans="1:32" ht="12.75" customHeight="1">
      <c r="A316" s="592"/>
      <c r="B316" s="635" t="s">
        <v>74</v>
      </c>
      <c r="C316" s="636"/>
      <c r="D316" s="636"/>
      <c r="E316" s="636"/>
      <c r="F316" s="636"/>
      <c r="G316" s="636"/>
      <c r="H316" s="636"/>
      <c r="I316" s="636"/>
      <c r="J316" s="636"/>
      <c r="K316" s="636"/>
      <c r="L316" s="636"/>
      <c r="M316" s="636"/>
      <c r="N316" s="636"/>
      <c r="O316" s="636"/>
      <c r="P316" s="636"/>
      <c r="Q316" s="636"/>
      <c r="R316" s="636"/>
      <c r="S316" s="636"/>
      <c r="T316" s="636"/>
      <c r="U316" s="636"/>
      <c r="V316" s="636"/>
      <c r="W316" s="636"/>
      <c r="X316" s="636"/>
      <c r="Y316" s="636"/>
      <c r="Z316" s="636"/>
      <c r="AA316" s="636"/>
      <c r="AB316" s="636"/>
      <c r="AC316" s="636"/>
      <c r="AD316" s="636"/>
      <c r="AE316" s="636"/>
      <c r="AF316" s="637"/>
    </row>
    <row r="317" spans="1:32" ht="12.75" customHeight="1" thickBot="1">
      <c r="A317" s="593"/>
      <c r="B317" s="638"/>
      <c r="C317" s="639"/>
      <c r="D317" s="639"/>
      <c r="E317" s="639"/>
      <c r="F317" s="639"/>
      <c r="G317" s="639"/>
      <c r="H317" s="639"/>
      <c r="I317" s="639"/>
      <c r="J317" s="639"/>
      <c r="K317" s="639"/>
      <c r="L317" s="639"/>
      <c r="M317" s="639"/>
      <c r="N317" s="639"/>
      <c r="O317" s="639"/>
      <c r="P317" s="639"/>
      <c r="Q317" s="639"/>
      <c r="R317" s="639"/>
      <c r="S317" s="639"/>
      <c r="T317" s="639"/>
      <c r="U317" s="639"/>
      <c r="V317" s="639"/>
      <c r="W317" s="639"/>
      <c r="X317" s="639"/>
      <c r="Y317" s="639"/>
      <c r="Z317" s="639"/>
      <c r="AA317" s="639"/>
      <c r="AB317" s="639"/>
      <c r="AC317" s="639"/>
      <c r="AD317" s="639"/>
      <c r="AE317" s="639"/>
      <c r="AF317" s="640"/>
    </row>
    <row r="318" spans="1:32" ht="12.75" customHeight="1">
      <c r="A318" s="593"/>
      <c r="B318" s="629" t="s">
        <v>144</v>
      </c>
      <c r="C318" s="630"/>
      <c r="D318" s="630"/>
      <c r="E318" s="630"/>
      <c r="F318" s="630"/>
      <c r="G318" s="630"/>
      <c r="H318" s="630"/>
      <c r="I318" s="630"/>
      <c r="J318" s="630"/>
      <c r="K318" s="630"/>
      <c r="L318" s="630"/>
      <c r="M318" s="630"/>
      <c r="N318" s="630"/>
      <c r="O318" s="630"/>
      <c r="P318" s="630"/>
      <c r="Q318" s="630"/>
      <c r="R318" s="630"/>
      <c r="S318" s="630"/>
      <c r="T318" s="630"/>
      <c r="U318" s="630"/>
      <c r="V318" s="630"/>
      <c r="W318" s="630"/>
      <c r="X318" s="630"/>
      <c r="Y318" s="630"/>
      <c r="Z318" s="630"/>
      <c r="AA318" s="630"/>
      <c r="AB318" s="630"/>
      <c r="AC318" s="630"/>
      <c r="AD318" s="630"/>
      <c r="AE318" s="630"/>
      <c r="AF318" s="631"/>
    </row>
    <row r="319" spans="1:32" ht="12.75" customHeight="1" thickBot="1">
      <c r="A319" s="593"/>
      <c r="B319" s="632"/>
      <c r="C319" s="633"/>
      <c r="D319" s="633"/>
      <c r="E319" s="633"/>
      <c r="F319" s="633"/>
      <c r="G319" s="633"/>
      <c r="H319" s="633"/>
      <c r="I319" s="633"/>
      <c r="J319" s="633"/>
      <c r="K319" s="633"/>
      <c r="L319" s="633"/>
      <c r="M319" s="633"/>
      <c r="N319" s="633"/>
      <c r="O319" s="633"/>
      <c r="P319" s="633"/>
      <c r="Q319" s="633"/>
      <c r="R319" s="633"/>
      <c r="S319" s="633"/>
      <c r="T319" s="633"/>
      <c r="U319" s="633"/>
      <c r="V319" s="633"/>
      <c r="W319" s="633"/>
      <c r="X319" s="633"/>
      <c r="Y319" s="633"/>
      <c r="Z319" s="633"/>
      <c r="AA319" s="633"/>
      <c r="AB319" s="633"/>
      <c r="AC319" s="633"/>
      <c r="AD319" s="633"/>
      <c r="AE319" s="633"/>
      <c r="AF319" s="634"/>
    </row>
    <row r="320" spans="1:32" ht="12.75" customHeight="1">
      <c r="A320" s="593"/>
      <c r="B320" s="629">
        <f ca="1">TODAY()</f>
        <v>42505</v>
      </c>
      <c r="C320" s="630"/>
      <c r="D320" s="630"/>
      <c r="E320" s="630"/>
      <c r="F320" s="630"/>
      <c r="G320" s="630"/>
      <c r="H320" s="630"/>
      <c r="I320" s="630"/>
      <c r="J320" s="630"/>
      <c r="K320" s="630"/>
      <c r="L320" s="630"/>
      <c r="M320" s="630"/>
      <c r="N320" s="630"/>
      <c r="O320" s="630"/>
      <c r="P320" s="630"/>
      <c r="Q320" s="631"/>
      <c r="R320" s="614" t="s">
        <v>149</v>
      </c>
      <c r="S320" s="615"/>
      <c r="T320" s="615"/>
      <c r="U320" s="615"/>
      <c r="V320" s="615"/>
      <c r="W320" s="615"/>
      <c r="X320" s="615"/>
      <c r="Y320" s="615"/>
      <c r="Z320" s="615"/>
      <c r="AA320" s="615"/>
      <c r="AB320" s="615"/>
      <c r="AC320" s="615"/>
      <c r="AD320" s="615"/>
      <c r="AE320" s="615"/>
      <c r="AF320" s="616"/>
    </row>
    <row r="321" spans="1:32" ht="12.75" customHeight="1" thickBot="1">
      <c r="A321" s="594"/>
      <c r="B321" s="632"/>
      <c r="C321" s="633"/>
      <c r="D321" s="633"/>
      <c r="E321" s="633"/>
      <c r="F321" s="633"/>
      <c r="G321" s="633"/>
      <c r="H321" s="633"/>
      <c r="I321" s="633"/>
      <c r="J321" s="633"/>
      <c r="K321" s="633"/>
      <c r="L321" s="633"/>
      <c r="M321" s="633"/>
      <c r="N321" s="633"/>
      <c r="O321" s="633"/>
      <c r="P321" s="633"/>
      <c r="Q321" s="634"/>
      <c r="R321" s="617"/>
      <c r="S321" s="618"/>
      <c r="T321" s="618"/>
      <c r="U321" s="618"/>
      <c r="V321" s="618"/>
      <c r="W321" s="618"/>
      <c r="X321" s="618"/>
      <c r="Y321" s="618"/>
      <c r="Z321" s="618"/>
      <c r="AA321" s="618"/>
      <c r="AB321" s="618"/>
      <c r="AC321" s="618"/>
      <c r="AD321" s="618"/>
      <c r="AE321" s="618"/>
      <c r="AF321" s="619"/>
    </row>
    <row r="322" spans="1:32" ht="12.75" customHeight="1">
      <c r="A322" s="592" t="s">
        <v>68</v>
      </c>
      <c r="B322" s="614" t="str">
        <f>Sorsolás!C15</f>
        <v>BORDÁCS DOROTTYA</v>
      </c>
      <c r="C322" s="615"/>
      <c r="D322" s="615"/>
      <c r="E322" s="615"/>
      <c r="F322" s="615"/>
      <c r="G322" s="615"/>
      <c r="H322" s="615"/>
      <c r="I322" s="615"/>
      <c r="J322" s="615"/>
      <c r="K322" s="615"/>
      <c r="L322" s="615"/>
      <c r="M322" s="615"/>
      <c r="N322" s="615"/>
      <c r="O322" s="615"/>
      <c r="P322" s="615"/>
      <c r="Q322" s="616"/>
      <c r="R322" s="602" t="s">
        <v>70</v>
      </c>
      <c r="S322" s="620"/>
      <c r="T322" s="621"/>
      <c r="U322" s="641">
        <f>Sorsolás!C17</f>
        <v>31426</v>
      </c>
      <c r="V322" s="642"/>
      <c r="W322" s="642"/>
      <c r="X322" s="642"/>
      <c r="Y322" s="642"/>
      <c r="Z322" s="642"/>
      <c r="AA322" s="642"/>
      <c r="AB322" s="642"/>
      <c r="AC322" s="642"/>
      <c r="AD322" s="642"/>
      <c r="AE322" s="642"/>
      <c r="AF322" s="643"/>
    </row>
    <row r="323" spans="1:32" ht="12.75" customHeight="1" thickBot="1">
      <c r="A323" s="594"/>
      <c r="B323" s="617"/>
      <c r="C323" s="618"/>
      <c r="D323" s="618"/>
      <c r="E323" s="618"/>
      <c r="F323" s="618"/>
      <c r="G323" s="618"/>
      <c r="H323" s="618"/>
      <c r="I323" s="618"/>
      <c r="J323" s="618"/>
      <c r="K323" s="618"/>
      <c r="L323" s="618"/>
      <c r="M323" s="618"/>
      <c r="N323" s="618"/>
      <c r="O323" s="618"/>
      <c r="P323" s="618"/>
      <c r="Q323" s="619"/>
      <c r="R323" s="622"/>
      <c r="S323" s="623"/>
      <c r="T323" s="624"/>
      <c r="U323" s="644"/>
      <c r="V323" s="645"/>
      <c r="W323" s="645"/>
      <c r="X323" s="645"/>
      <c r="Y323" s="645"/>
      <c r="Z323" s="645"/>
      <c r="AA323" s="645"/>
      <c r="AB323" s="645"/>
      <c r="AC323" s="645"/>
      <c r="AD323" s="645"/>
      <c r="AE323" s="645"/>
      <c r="AF323" s="646"/>
    </row>
    <row r="324" spans="1:32" ht="12.75" customHeight="1">
      <c r="A324" s="592" t="s">
        <v>71</v>
      </c>
      <c r="B324" s="614" t="str">
        <f>Sorsolás!C16</f>
        <v>FERENCVÁROSI TC</v>
      </c>
      <c r="C324" s="615"/>
      <c r="D324" s="615"/>
      <c r="E324" s="615"/>
      <c r="F324" s="615"/>
      <c r="G324" s="615"/>
      <c r="H324" s="615"/>
      <c r="I324" s="615"/>
      <c r="J324" s="615"/>
      <c r="K324" s="615"/>
      <c r="L324" s="615"/>
      <c r="M324" s="615"/>
      <c r="N324" s="615"/>
      <c r="O324" s="615"/>
      <c r="P324" s="615"/>
      <c r="Q324" s="616"/>
      <c r="R324" s="542" t="s">
        <v>69</v>
      </c>
      <c r="S324" s="625"/>
      <c r="T324" s="626"/>
      <c r="U324" s="647">
        <f>Sorsolás!C18</f>
        <v>167</v>
      </c>
      <c r="V324" s="648"/>
      <c r="W324" s="648"/>
      <c r="X324" s="648"/>
      <c r="Y324" s="648"/>
      <c r="Z324" s="648"/>
      <c r="AA324" s="648"/>
      <c r="AB324" s="648"/>
      <c r="AC324" s="648"/>
      <c r="AD324" s="648"/>
      <c r="AE324" s="648"/>
      <c r="AF324" s="649"/>
    </row>
    <row r="325" spans="1:32" ht="12.75" customHeight="1" thickBot="1">
      <c r="A325" s="594"/>
      <c r="B325" s="617"/>
      <c r="C325" s="618"/>
      <c r="D325" s="618"/>
      <c r="E325" s="618"/>
      <c r="F325" s="618"/>
      <c r="G325" s="618"/>
      <c r="H325" s="618"/>
      <c r="I325" s="618"/>
      <c r="J325" s="618"/>
      <c r="K325" s="618"/>
      <c r="L325" s="618"/>
      <c r="M325" s="618"/>
      <c r="N325" s="618"/>
      <c r="O325" s="618"/>
      <c r="P325" s="618"/>
      <c r="Q325" s="619"/>
      <c r="R325" s="622"/>
      <c r="S325" s="623"/>
      <c r="T325" s="624"/>
      <c r="U325" s="650"/>
      <c r="V325" s="651"/>
      <c r="W325" s="651"/>
      <c r="X325" s="651"/>
      <c r="Y325" s="651"/>
      <c r="Z325" s="651"/>
      <c r="AA325" s="651"/>
      <c r="AB325" s="651"/>
      <c r="AC325" s="651"/>
      <c r="AD325" s="651"/>
      <c r="AE325" s="651"/>
      <c r="AF325" s="652"/>
    </row>
    <row r="326" spans="1:32" ht="12.75" customHeight="1" thickBot="1">
      <c r="A326" s="226" t="s">
        <v>62</v>
      </c>
      <c r="B326" s="627"/>
      <c r="C326" s="559"/>
      <c r="D326" s="559"/>
      <c r="E326" s="559"/>
      <c r="F326" s="559"/>
      <c r="G326" s="559"/>
      <c r="H326" s="559"/>
      <c r="I326" s="559"/>
      <c r="J326" s="559"/>
      <c r="K326" s="559"/>
      <c r="L326" s="559"/>
      <c r="M326" s="559"/>
      <c r="N326" s="559"/>
      <c r="O326" s="559"/>
      <c r="P326" s="559"/>
      <c r="Q326" s="628"/>
      <c r="R326" s="550" t="s">
        <v>63</v>
      </c>
      <c r="S326" s="556"/>
      <c r="T326" s="551"/>
      <c r="U326" s="550" t="s">
        <v>64</v>
      </c>
      <c r="V326" s="556"/>
      <c r="W326" s="551"/>
      <c r="X326" s="550" t="s">
        <v>65</v>
      </c>
      <c r="Y326" s="556"/>
      <c r="Z326" s="551"/>
      <c r="AA326" s="627" t="s">
        <v>66</v>
      </c>
      <c r="AB326" s="628"/>
      <c r="AC326" s="550" t="s">
        <v>67</v>
      </c>
      <c r="AD326" s="556"/>
      <c r="AE326" s="556"/>
      <c r="AF326" s="551"/>
    </row>
    <row r="327" spans="1:32" ht="15" customHeight="1" thickBot="1">
      <c r="A327" s="560">
        <v>4</v>
      </c>
      <c r="B327" s="175" t="s">
        <v>80</v>
      </c>
      <c r="C327" s="176">
        <v>1</v>
      </c>
      <c r="D327" s="177">
        <v>2</v>
      </c>
      <c r="E327" s="177">
        <v>3</v>
      </c>
      <c r="F327" s="177">
        <v>4</v>
      </c>
      <c r="G327" s="177">
        <v>5</v>
      </c>
      <c r="H327" s="177">
        <v>6</v>
      </c>
      <c r="I327" s="177">
        <v>7</v>
      </c>
      <c r="J327" s="177">
        <v>8</v>
      </c>
      <c r="K327" s="177">
        <v>9</v>
      </c>
      <c r="L327" s="177">
        <v>10</v>
      </c>
      <c r="M327" s="177">
        <v>11</v>
      </c>
      <c r="N327" s="177">
        <v>12</v>
      </c>
      <c r="O327" s="177">
        <v>13</v>
      </c>
      <c r="P327" s="177">
        <v>14</v>
      </c>
      <c r="Q327" s="207">
        <v>15</v>
      </c>
      <c r="R327" s="563"/>
      <c r="S327" s="565"/>
      <c r="T327" s="609"/>
      <c r="U327" s="569"/>
      <c r="V327" s="570"/>
      <c r="W327" s="571"/>
      <c r="X327" s="475" t="s">
        <v>81</v>
      </c>
      <c r="Y327" s="476"/>
      <c r="Z327" s="477"/>
      <c r="AA327" s="475"/>
      <c r="AB327" s="477"/>
      <c r="AC327" s="542"/>
      <c r="AD327" s="543"/>
      <c r="AE327" s="543"/>
      <c r="AF327" s="544"/>
    </row>
    <row r="328" spans="1:32" ht="15" customHeight="1" thickBot="1">
      <c r="A328" s="561"/>
      <c r="B328" s="180" t="s">
        <v>63</v>
      </c>
      <c r="C328" s="208"/>
      <c r="D328" s="209"/>
      <c r="E328" s="209"/>
      <c r="F328" s="209"/>
      <c r="G328" s="210"/>
      <c r="H328" s="210"/>
      <c r="I328" s="210"/>
      <c r="J328" s="210"/>
      <c r="K328" s="210"/>
      <c r="L328" s="210"/>
      <c r="M328" s="210"/>
      <c r="N328" s="210"/>
      <c r="O328" s="210"/>
      <c r="P328" s="210"/>
      <c r="Q328" s="211"/>
      <c r="R328" s="564"/>
      <c r="S328" s="566"/>
      <c r="T328" s="610"/>
      <c r="U328" s="572"/>
      <c r="V328" s="573"/>
      <c r="W328" s="574"/>
      <c r="X328" s="590"/>
      <c r="Y328" s="595"/>
      <c r="Z328" s="591"/>
      <c r="AA328" s="590"/>
      <c r="AB328" s="591"/>
      <c r="AC328" s="602"/>
      <c r="AD328" s="603"/>
      <c r="AE328" s="603"/>
      <c r="AF328" s="604"/>
    </row>
    <row r="329" spans="1:32" ht="15" customHeight="1" thickBot="1">
      <c r="A329" s="561"/>
      <c r="B329" s="175" t="s">
        <v>80</v>
      </c>
      <c r="C329" s="190">
        <v>16</v>
      </c>
      <c r="D329" s="191">
        <v>17</v>
      </c>
      <c r="E329" s="191">
        <v>18</v>
      </c>
      <c r="F329" s="191">
        <v>19</v>
      </c>
      <c r="G329" s="192">
        <v>20</v>
      </c>
      <c r="H329" s="192">
        <v>21</v>
      </c>
      <c r="I329" s="192">
        <v>22</v>
      </c>
      <c r="J329" s="192">
        <v>23</v>
      </c>
      <c r="K329" s="192">
        <v>24</v>
      </c>
      <c r="L329" s="192">
        <v>25</v>
      </c>
      <c r="M329" s="192">
        <v>26</v>
      </c>
      <c r="N329" s="192">
        <v>27</v>
      </c>
      <c r="O329" s="192">
        <v>28</v>
      </c>
      <c r="P329" s="192">
        <v>29</v>
      </c>
      <c r="Q329" s="224">
        <v>30</v>
      </c>
      <c r="R329" s="569"/>
      <c r="S329" s="570"/>
      <c r="T329" s="571"/>
      <c r="U329" s="575"/>
      <c r="V329" s="576"/>
      <c r="W329" s="577"/>
      <c r="X329" s="478"/>
      <c r="Y329" s="479"/>
      <c r="Z329" s="480"/>
      <c r="AA329" s="590"/>
      <c r="AB329" s="591"/>
      <c r="AC329" s="537"/>
      <c r="AD329" s="545"/>
      <c r="AE329" s="545"/>
      <c r="AF329" s="546"/>
    </row>
    <row r="330" spans="1:32" ht="15" customHeight="1">
      <c r="A330" s="561"/>
      <c r="B330" s="578" t="s">
        <v>64</v>
      </c>
      <c r="C330" s="212"/>
      <c r="D330" s="213"/>
      <c r="E330" s="213"/>
      <c r="F330" s="213"/>
      <c r="G330" s="214"/>
      <c r="H330" s="214"/>
      <c r="I330" s="214"/>
      <c r="J330" s="214"/>
      <c r="K330" s="214"/>
      <c r="L330" s="214"/>
      <c r="M330" s="214"/>
      <c r="N330" s="214"/>
      <c r="O330" s="214"/>
      <c r="P330" s="214"/>
      <c r="Q330" s="215"/>
      <c r="R330" s="572"/>
      <c r="S330" s="573"/>
      <c r="T330" s="574"/>
      <c r="U330" s="611"/>
      <c r="V330" s="612"/>
      <c r="W330" s="613"/>
      <c r="X330" s="580"/>
      <c r="Y330" s="582"/>
      <c r="Z330" s="584"/>
      <c r="AA330" s="590"/>
      <c r="AB330" s="591"/>
      <c r="AC330" s="586" t="s">
        <v>82</v>
      </c>
      <c r="AD330" s="588"/>
      <c r="AE330" s="607"/>
      <c r="AF330" s="605"/>
    </row>
    <row r="331" spans="1:32" ht="15" customHeight="1" thickBot="1">
      <c r="A331" s="562"/>
      <c r="B331" s="579"/>
      <c r="C331" s="193"/>
      <c r="D331" s="194"/>
      <c r="E331" s="194"/>
      <c r="F331" s="194"/>
      <c r="G331" s="195"/>
      <c r="H331" s="195"/>
      <c r="I331" s="195"/>
      <c r="J331" s="195"/>
      <c r="K331" s="195"/>
      <c r="L331" s="195"/>
      <c r="M331" s="195"/>
      <c r="N331" s="195"/>
      <c r="O331" s="195"/>
      <c r="P331" s="195"/>
      <c r="Q331" s="225"/>
      <c r="R331" s="575"/>
      <c r="S331" s="576"/>
      <c r="T331" s="577"/>
      <c r="U331" s="564"/>
      <c r="V331" s="566"/>
      <c r="W331" s="568"/>
      <c r="X331" s="581"/>
      <c r="Y331" s="583"/>
      <c r="Z331" s="585"/>
      <c r="AA331" s="478"/>
      <c r="AB331" s="480"/>
      <c r="AC331" s="587"/>
      <c r="AD331" s="589"/>
      <c r="AE331" s="608"/>
      <c r="AF331" s="606"/>
    </row>
    <row r="332" spans="1:32" ht="15" customHeight="1" thickBot="1">
      <c r="A332" s="560">
        <v>3</v>
      </c>
      <c r="B332" s="175" t="s">
        <v>80</v>
      </c>
      <c r="C332" s="176">
        <v>31</v>
      </c>
      <c r="D332" s="177">
        <v>32</v>
      </c>
      <c r="E332" s="177">
        <v>33</v>
      </c>
      <c r="F332" s="177">
        <v>34</v>
      </c>
      <c r="G332" s="177">
        <v>35</v>
      </c>
      <c r="H332" s="177">
        <v>36</v>
      </c>
      <c r="I332" s="177">
        <v>37</v>
      </c>
      <c r="J332" s="177">
        <v>38</v>
      </c>
      <c r="K332" s="177">
        <v>39</v>
      </c>
      <c r="L332" s="177">
        <v>40</v>
      </c>
      <c r="M332" s="177">
        <v>41</v>
      </c>
      <c r="N332" s="177">
        <v>42</v>
      </c>
      <c r="O332" s="177">
        <v>43</v>
      </c>
      <c r="P332" s="177">
        <v>44</v>
      </c>
      <c r="Q332" s="216">
        <v>45</v>
      </c>
      <c r="R332" s="563"/>
      <c r="S332" s="565"/>
      <c r="T332" s="567"/>
      <c r="U332" s="569"/>
      <c r="V332" s="570"/>
      <c r="W332" s="571"/>
      <c r="X332" s="475" t="s">
        <v>81</v>
      </c>
      <c r="Y332" s="476"/>
      <c r="Z332" s="477"/>
      <c r="AA332" s="475"/>
      <c r="AB332" s="477"/>
      <c r="AC332" s="542"/>
      <c r="AD332" s="543"/>
      <c r="AE332" s="543"/>
      <c r="AF332" s="544"/>
    </row>
    <row r="333" spans="1:32" ht="15" customHeight="1" thickBot="1">
      <c r="A333" s="561"/>
      <c r="B333" s="180" t="s">
        <v>63</v>
      </c>
      <c r="C333" s="208"/>
      <c r="D333" s="209"/>
      <c r="E333" s="209"/>
      <c r="F333" s="209"/>
      <c r="G333" s="210"/>
      <c r="H333" s="210"/>
      <c r="I333" s="210"/>
      <c r="J333" s="210"/>
      <c r="K333" s="210"/>
      <c r="L333" s="210"/>
      <c r="M333" s="210"/>
      <c r="N333" s="210"/>
      <c r="O333" s="210"/>
      <c r="P333" s="210"/>
      <c r="Q333" s="217"/>
      <c r="R333" s="564"/>
      <c r="S333" s="566"/>
      <c r="T333" s="568"/>
      <c r="U333" s="572"/>
      <c r="V333" s="573"/>
      <c r="W333" s="574"/>
      <c r="X333" s="590"/>
      <c r="Y333" s="595"/>
      <c r="Z333" s="591"/>
      <c r="AA333" s="590"/>
      <c r="AB333" s="591"/>
      <c r="AC333" s="602"/>
      <c r="AD333" s="603"/>
      <c r="AE333" s="603"/>
      <c r="AF333" s="604"/>
    </row>
    <row r="334" spans="1:32" ht="15" customHeight="1" thickBot="1">
      <c r="A334" s="561"/>
      <c r="B334" s="175" t="s">
        <v>80</v>
      </c>
      <c r="C334" s="190">
        <v>46</v>
      </c>
      <c r="D334" s="191">
        <v>47</v>
      </c>
      <c r="E334" s="191">
        <v>48</v>
      </c>
      <c r="F334" s="191">
        <v>49</v>
      </c>
      <c r="G334" s="192">
        <v>50</v>
      </c>
      <c r="H334" s="192">
        <v>51</v>
      </c>
      <c r="I334" s="192">
        <v>52</v>
      </c>
      <c r="J334" s="192">
        <v>53</v>
      </c>
      <c r="K334" s="192">
        <v>54</v>
      </c>
      <c r="L334" s="192">
        <v>55</v>
      </c>
      <c r="M334" s="192">
        <v>56</v>
      </c>
      <c r="N334" s="192">
        <v>57</v>
      </c>
      <c r="O334" s="192">
        <v>58</v>
      </c>
      <c r="P334" s="192">
        <v>59</v>
      </c>
      <c r="Q334" s="224">
        <v>60</v>
      </c>
      <c r="R334" s="596"/>
      <c r="S334" s="597"/>
      <c r="T334" s="598"/>
      <c r="U334" s="575"/>
      <c r="V334" s="576"/>
      <c r="W334" s="577"/>
      <c r="X334" s="478"/>
      <c r="Y334" s="479"/>
      <c r="Z334" s="480"/>
      <c r="AA334" s="590"/>
      <c r="AB334" s="591"/>
      <c r="AC334" s="537"/>
      <c r="AD334" s="545"/>
      <c r="AE334" s="545"/>
      <c r="AF334" s="546"/>
    </row>
    <row r="335" spans="1:32" ht="15" customHeight="1">
      <c r="A335" s="561"/>
      <c r="B335" s="578" t="s">
        <v>64</v>
      </c>
      <c r="C335" s="212"/>
      <c r="D335" s="213"/>
      <c r="E335" s="213"/>
      <c r="F335" s="213"/>
      <c r="G335" s="214"/>
      <c r="H335" s="214"/>
      <c r="I335" s="214"/>
      <c r="J335" s="214"/>
      <c r="K335" s="214"/>
      <c r="L335" s="214"/>
      <c r="M335" s="214"/>
      <c r="N335" s="214"/>
      <c r="O335" s="214"/>
      <c r="P335" s="214"/>
      <c r="Q335" s="215"/>
      <c r="R335" s="596"/>
      <c r="S335" s="597"/>
      <c r="T335" s="598"/>
      <c r="U335" s="563"/>
      <c r="V335" s="565"/>
      <c r="W335" s="567"/>
      <c r="X335" s="580"/>
      <c r="Y335" s="582"/>
      <c r="Z335" s="584"/>
      <c r="AA335" s="590"/>
      <c r="AB335" s="591"/>
      <c r="AC335" s="586" t="s">
        <v>83</v>
      </c>
      <c r="AD335" s="588"/>
      <c r="AE335" s="607"/>
      <c r="AF335" s="605"/>
    </row>
    <row r="336" spans="1:32" ht="15" customHeight="1" thickBot="1">
      <c r="A336" s="562"/>
      <c r="B336" s="579"/>
      <c r="C336" s="193"/>
      <c r="D336" s="194"/>
      <c r="E336" s="194"/>
      <c r="F336" s="194"/>
      <c r="G336" s="195"/>
      <c r="H336" s="195"/>
      <c r="I336" s="195"/>
      <c r="J336" s="195"/>
      <c r="K336" s="195"/>
      <c r="L336" s="195"/>
      <c r="M336" s="195"/>
      <c r="N336" s="195"/>
      <c r="O336" s="195"/>
      <c r="P336" s="195"/>
      <c r="Q336" s="225"/>
      <c r="R336" s="599"/>
      <c r="S336" s="600"/>
      <c r="T336" s="601"/>
      <c r="U336" s="564"/>
      <c r="V336" s="566"/>
      <c r="W336" s="568"/>
      <c r="X336" s="581"/>
      <c r="Y336" s="583"/>
      <c r="Z336" s="585"/>
      <c r="AA336" s="478"/>
      <c r="AB336" s="480"/>
      <c r="AC336" s="587"/>
      <c r="AD336" s="589"/>
      <c r="AE336" s="608"/>
      <c r="AF336" s="606"/>
    </row>
    <row r="337" spans="1:32" ht="15" customHeight="1" thickBot="1">
      <c r="A337" s="560">
        <v>5</v>
      </c>
      <c r="B337" s="175" t="s">
        <v>80</v>
      </c>
      <c r="C337" s="176">
        <v>61</v>
      </c>
      <c r="D337" s="177">
        <v>62</v>
      </c>
      <c r="E337" s="177">
        <v>63</v>
      </c>
      <c r="F337" s="177">
        <v>64</v>
      </c>
      <c r="G337" s="177">
        <v>65</v>
      </c>
      <c r="H337" s="177">
        <v>66</v>
      </c>
      <c r="I337" s="177">
        <v>67</v>
      </c>
      <c r="J337" s="177">
        <v>68</v>
      </c>
      <c r="K337" s="177">
        <v>69</v>
      </c>
      <c r="L337" s="177">
        <v>70</v>
      </c>
      <c r="M337" s="177">
        <v>71</v>
      </c>
      <c r="N337" s="177">
        <v>72</v>
      </c>
      <c r="O337" s="177">
        <v>73</v>
      </c>
      <c r="P337" s="177">
        <v>74</v>
      </c>
      <c r="Q337" s="216">
        <v>75</v>
      </c>
      <c r="R337" s="563"/>
      <c r="S337" s="565"/>
      <c r="T337" s="567"/>
      <c r="U337" s="569"/>
      <c r="V337" s="570"/>
      <c r="W337" s="571"/>
      <c r="X337" s="475" t="s">
        <v>81</v>
      </c>
      <c r="Y337" s="476"/>
      <c r="Z337" s="477"/>
      <c r="AA337" s="475"/>
      <c r="AB337" s="477"/>
      <c r="AC337" s="542"/>
      <c r="AD337" s="543"/>
      <c r="AE337" s="543"/>
      <c r="AF337" s="544"/>
    </row>
    <row r="338" spans="1:32" ht="15" customHeight="1" thickBot="1">
      <c r="A338" s="561"/>
      <c r="B338" s="180" t="s">
        <v>63</v>
      </c>
      <c r="C338" s="208"/>
      <c r="D338" s="209"/>
      <c r="E338" s="209"/>
      <c r="F338" s="209"/>
      <c r="G338" s="210"/>
      <c r="H338" s="210"/>
      <c r="I338" s="210"/>
      <c r="J338" s="210"/>
      <c r="K338" s="210"/>
      <c r="L338" s="210"/>
      <c r="M338" s="210"/>
      <c r="N338" s="210"/>
      <c r="O338" s="210"/>
      <c r="P338" s="210"/>
      <c r="Q338" s="217"/>
      <c r="R338" s="564"/>
      <c r="S338" s="566"/>
      <c r="T338" s="568"/>
      <c r="U338" s="572"/>
      <c r="V338" s="573"/>
      <c r="W338" s="574"/>
      <c r="X338" s="590"/>
      <c r="Y338" s="595"/>
      <c r="Z338" s="591"/>
      <c r="AA338" s="590"/>
      <c r="AB338" s="591"/>
      <c r="AC338" s="602"/>
      <c r="AD338" s="603"/>
      <c r="AE338" s="603"/>
      <c r="AF338" s="604"/>
    </row>
    <row r="339" spans="1:32" ht="15" customHeight="1" thickBot="1">
      <c r="A339" s="561"/>
      <c r="B339" s="175" t="s">
        <v>80</v>
      </c>
      <c r="C339" s="190">
        <v>76</v>
      </c>
      <c r="D339" s="191">
        <v>77</v>
      </c>
      <c r="E339" s="191">
        <v>78</v>
      </c>
      <c r="F339" s="191">
        <v>79</v>
      </c>
      <c r="G339" s="192">
        <v>80</v>
      </c>
      <c r="H339" s="192">
        <v>81</v>
      </c>
      <c r="I339" s="192">
        <v>82</v>
      </c>
      <c r="J339" s="192">
        <v>83</v>
      </c>
      <c r="K339" s="192">
        <v>84</v>
      </c>
      <c r="L339" s="192">
        <v>85</v>
      </c>
      <c r="M339" s="192">
        <v>86</v>
      </c>
      <c r="N339" s="192">
        <v>87</v>
      </c>
      <c r="O339" s="192">
        <v>88</v>
      </c>
      <c r="P339" s="192">
        <v>89</v>
      </c>
      <c r="Q339" s="224">
        <v>90</v>
      </c>
      <c r="R339" s="596"/>
      <c r="S339" s="597"/>
      <c r="T339" s="598"/>
      <c r="U339" s="575"/>
      <c r="V339" s="576"/>
      <c r="W339" s="577"/>
      <c r="X339" s="478"/>
      <c r="Y339" s="479"/>
      <c r="Z339" s="480"/>
      <c r="AA339" s="590"/>
      <c r="AB339" s="591"/>
      <c r="AC339" s="537"/>
      <c r="AD339" s="545"/>
      <c r="AE339" s="545"/>
      <c r="AF339" s="546"/>
    </row>
    <row r="340" spans="1:32" ht="15" customHeight="1">
      <c r="A340" s="561"/>
      <c r="B340" s="578" t="s">
        <v>64</v>
      </c>
      <c r="C340" s="212"/>
      <c r="D340" s="213"/>
      <c r="E340" s="213"/>
      <c r="F340" s="213"/>
      <c r="G340" s="214"/>
      <c r="H340" s="214"/>
      <c r="I340" s="214"/>
      <c r="J340" s="214"/>
      <c r="K340" s="214"/>
      <c r="L340" s="214"/>
      <c r="M340" s="214"/>
      <c r="N340" s="214"/>
      <c r="O340" s="214"/>
      <c r="P340" s="214"/>
      <c r="Q340" s="215"/>
      <c r="R340" s="596"/>
      <c r="S340" s="597"/>
      <c r="T340" s="598"/>
      <c r="U340" s="563"/>
      <c r="V340" s="565"/>
      <c r="W340" s="567"/>
      <c r="X340" s="580"/>
      <c r="Y340" s="582"/>
      <c r="Z340" s="584"/>
      <c r="AA340" s="590"/>
      <c r="AB340" s="591"/>
      <c r="AC340" s="586" t="s">
        <v>84</v>
      </c>
      <c r="AD340" s="588"/>
      <c r="AE340" s="607"/>
      <c r="AF340" s="605"/>
    </row>
    <row r="341" spans="1:32" ht="15" customHeight="1" thickBot="1">
      <c r="A341" s="562"/>
      <c r="B341" s="579"/>
      <c r="C341" s="193"/>
      <c r="D341" s="194"/>
      <c r="E341" s="194"/>
      <c r="F341" s="194"/>
      <c r="G341" s="195"/>
      <c r="H341" s="195"/>
      <c r="I341" s="195"/>
      <c r="J341" s="195"/>
      <c r="K341" s="195"/>
      <c r="L341" s="195"/>
      <c r="M341" s="195"/>
      <c r="N341" s="195"/>
      <c r="O341" s="195"/>
      <c r="P341" s="195"/>
      <c r="Q341" s="225"/>
      <c r="R341" s="599"/>
      <c r="S341" s="600"/>
      <c r="T341" s="601"/>
      <c r="U341" s="564"/>
      <c r="V341" s="566"/>
      <c r="W341" s="568"/>
      <c r="X341" s="581"/>
      <c r="Y341" s="583"/>
      <c r="Z341" s="585"/>
      <c r="AA341" s="478"/>
      <c r="AB341" s="480"/>
      <c r="AC341" s="587"/>
      <c r="AD341" s="589"/>
      <c r="AE341" s="608"/>
      <c r="AF341" s="606"/>
    </row>
    <row r="342" spans="1:32" ht="15" customHeight="1" thickBot="1">
      <c r="A342" s="560">
        <v>6</v>
      </c>
      <c r="B342" s="175" t="s">
        <v>80</v>
      </c>
      <c r="C342" s="176">
        <v>91</v>
      </c>
      <c r="D342" s="177">
        <v>92</v>
      </c>
      <c r="E342" s="177">
        <v>93</v>
      </c>
      <c r="F342" s="177">
        <v>94</v>
      </c>
      <c r="G342" s="177">
        <v>95</v>
      </c>
      <c r="H342" s="177">
        <v>96</v>
      </c>
      <c r="I342" s="177">
        <v>97</v>
      </c>
      <c r="J342" s="177">
        <v>98</v>
      </c>
      <c r="K342" s="177">
        <v>99</v>
      </c>
      <c r="L342" s="177">
        <v>100</v>
      </c>
      <c r="M342" s="177">
        <v>101</v>
      </c>
      <c r="N342" s="177">
        <v>102</v>
      </c>
      <c r="O342" s="177">
        <v>103</v>
      </c>
      <c r="P342" s="177">
        <v>104</v>
      </c>
      <c r="Q342" s="216">
        <v>105</v>
      </c>
      <c r="R342" s="563"/>
      <c r="S342" s="565"/>
      <c r="T342" s="567"/>
      <c r="U342" s="569"/>
      <c r="V342" s="570"/>
      <c r="W342" s="571"/>
      <c r="X342" s="475" t="s">
        <v>81</v>
      </c>
      <c r="Y342" s="476"/>
      <c r="Z342" s="477"/>
      <c r="AA342" s="475"/>
      <c r="AB342" s="477"/>
      <c r="AC342" s="542"/>
      <c r="AD342" s="543"/>
      <c r="AE342" s="543"/>
      <c r="AF342" s="544"/>
    </row>
    <row r="343" spans="1:32" ht="15" customHeight="1" thickBot="1">
      <c r="A343" s="561"/>
      <c r="B343" s="180" t="s">
        <v>63</v>
      </c>
      <c r="C343" s="208"/>
      <c r="D343" s="209"/>
      <c r="E343" s="209"/>
      <c r="F343" s="209"/>
      <c r="G343" s="210"/>
      <c r="H343" s="210"/>
      <c r="I343" s="210"/>
      <c r="J343" s="210"/>
      <c r="K343" s="210"/>
      <c r="L343" s="210"/>
      <c r="M343" s="210"/>
      <c r="N343" s="210"/>
      <c r="O343" s="210"/>
      <c r="P343" s="210"/>
      <c r="Q343" s="217"/>
      <c r="R343" s="564"/>
      <c r="S343" s="566"/>
      <c r="T343" s="568"/>
      <c r="U343" s="572"/>
      <c r="V343" s="573"/>
      <c r="W343" s="574"/>
      <c r="X343" s="590"/>
      <c r="Y343" s="595"/>
      <c r="Z343" s="591"/>
      <c r="AA343" s="590"/>
      <c r="AB343" s="591"/>
      <c r="AC343" s="602"/>
      <c r="AD343" s="603"/>
      <c r="AE343" s="603"/>
      <c r="AF343" s="604"/>
    </row>
    <row r="344" spans="1:32" ht="15" customHeight="1" thickBot="1">
      <c r="A344" s="561"/>
      <c r="B344" s="175" t="s">
        <v>80</v>
      </c>
      <c r="C344" s="190">
        <v>106</v>
      </c>
      <c r="D344" s="191">
        <v>107</v>
      </c>
      <c r="E344" s="191">
        <v>108</v>
      </c>
      <c r="F344" s="191">
        <v>109</v>
      </c>
      <c r="G344" s="192">
        <v>110</v>
      </c>
      <c r="H344" s="192">
        <v>111</v>
      </c>
      <c r="I344" s="192">
        <v>112</v>
      </c>
      <c r="J344" s="192">
        <v>113</v>
      </c>
      <c r="K344" s="192">
        <v>114</v>
      </c>
      <c r="L344" s="192">
        <v>115</v>
      </c>
      <c r="M344" s="192">
        <v>116</v>
      </c>
      <c r="N344" s="192">
        <v>117</v>
      </c>
      <c r="O344" s="192">
        <v>118</v>
      </c>
      <c r="P344" s="192">
        <v>119</v>
      </c>
      <c r="Q344" s="224">
        <v>120</v>
      </c>
      <c r="R344" s="596"/>
      <c r="S344" s="597"/>
      <c r="T344" s="598"/>
      <c r="U344" s="575"/>
      <c r="V344" s="576"/>
      <c r="W344" s="577"/>
      <c r="X344" s="478"/>
      <c r="Y344" s="479"/>
      <c r="Z344" s="480"/>
      <c r="AA344" s="590"/>
      <c r="AB344" s="591"/>
      <c r="AC344" s="537"/>
      <c r="AD344" s="545"/>
      <c r="AE344" s="545"/>
      <c r="AF344" s="546"/>
    </row>
    <row r="345" spans="1:32" ht="15" customHeight="1">
      <c r="A345" s="561"/>
      <c r="B345" s="578" t="s">
        <v>64</v>
      </c>
      <c r="C345" s="212"/>
      <c r="D345" s="213"/>
      <c r="E345" s="213"/>
      <c r="F345" s="213"/>
      <c r="G345" s="214"/>
      <c r="H345" s="214"/>
      <c r="I345" s="214"/>
      <c r="J345" s="214"/>
      <c r="K345" s="214"/>
      <c r="L345" s="214"/>
      <c r="M345" s="214"/>
      <c r="N345" s="214"/>
      <c r="O345" s="214"/>
      <c r="P345" s="214"/>
      <c r="Q345" s="215"/>
      <c r="R345" s="596"/>
      <c r="S345" s="597"/>
      <c r="T345" s="598"/>
      <c r="U345" s="563"/>
      <c r="V345" s="565"/>
      <c r="W345" s="567"/>
      <c r="X345" s="580"/>
      <c r="Y345" s="582"/>
      <c r="Z345" s="584"/>
      <c r="AA345" s="590"/>
      <c r="AB345" s="591"/>
      <c r="AC345" s="586" t="s">
        <v>85</v>
      </c>
      <c r="AD345" s="588"/>
      <c r="AE345" s="607"/>
      <c r="AF345" s="605"/>
    </row>
    <row r="346" spans="1:32" ht="15" customHeight="1" thickBot="1">
      <c r="A346" s="562"/>
      <c r="B346" s="579"/>
      <c r="C346" s="193"/>
      <c r="D346" s="194"/>
      <c r="E346" s="194"/>
      <c r="F346" s="194"/>
      <c r="G346" s="195"/>
      <c r="H346" s="195"/>
      <c r="I346" s="195"/>
      <c r="J346" s="195"/>
      <c r="K346" s="195"/>
      <c r="L346" s="195"/>
      <c r="M346" s="195"/>
      <c r="N346" s="195"/>
      <c r="O346" s="195"/>
      <c r="P346" s="195"/>
      <c r="Q346" s="225"/>
      <c r="R346" s="599"/>
      <c r="S346" s="600"/>
      <c r="T346" s="601"/>
      <c r="U346" s="564"/>
      <c r="V346" s="566"/>
      <c r="W346" s="568"/>
      <c r="X346" s="581"/>
      <c r="Y346" s="583"/>
      <c r="Z346" s="585"/>
      <c r="AA346" s="478"/>
      <c r="AB346" s="480"/>
      <c r="AC346" s="587"/>
      <c r="AD346" s="589"/>
      <c r="AE346" s="608"/>
      <c r="AF346" s="606"/>
    </row>
    <row r="347" spans="1:32" ht="15" customHeight="1">
      <c r="A347" s="542"/>
      <c r="B347" s="543"/>
      <c r="C347" s="543"/>
      <c r="D347" s="543"/>
      <c r="E347" s="543"/>
      <c r="F347" s="543"/>
      <c r="G347" s="544"/>
      <c r="H347" s="542"/>
      <c r="I347" s="543"/>
      <c r="J347" s="543"/>
      <c r="K347" s="543"/>
      <c r="L347" s="543"/>
      <c r="M347" s="543"/>
      <c r="N347" s="543"/>
      <c r="O347" s="543"/>
      <c r="P347" s="543"/>
      <c r="Q347" s="544"/>
      <c r="R347" s="437"/>
      <c r="S347" s="439"/>
      <c r="T347" s="441"/>
      <c r="U347" s="437"/>
      <c r="V347" s="439"/>
      <c r="W347" s="441"/>
      <c r="X347" s="437"/>
      <c r="Y347" s="439"/>
      <c r="Z347" s="441"/>
      <c r="AA347" s="550"/>
      <c r="AB347" s="551"/>
      <c r="AC347" s="550"/>
      <c r="AD347" s="556"/>
      <c r="AE347" s="556"/>
      <c r="AF347" s="551"/>
    </row>
    <row r="348" spans="1:32" ht="15" customHeight="1" thickBot="1">
      <c r="A348" s="537"/>
      <c r="B348" s="545"/>
      <c r="C348" s="545"/>
      <c r="D348" s="545"/>
      <c r="E348" s="545"/>
      <c r="F348" s="545"/>
      <c r="G348" s="546"/>
      <c r="H348" s="537"/>
      <c r="I348" s="545"/>
      <c r="J348" s="545"/>
      <c r="K348" s="545"/>
      <c r="L348" s="545"/>
      <c r="M348" s="545"/>
      <c r="N348" s="545"/>
      <c r="O348" s="545"/>
      <c r="P348" s="545"/>
      <c r="Q348" s="546"/>
      <c r="R348" s="549"/>
      <c r="S348" s="547"/>
      <c r="T348" s="548"/>
      <c r="U348" s="549"/>
      <c r="V348" s="547"/>
      <c r="W348" s="548"/>
      <c r="X348" s="549"/>
      <c r="Y348" s="547"/>
      <c r="Z348" s="548"/>
      <c r="AA348" s="552"/>
      <c r="AB348" s="553"/>
      <c r="AC348" s="552"/>
      <c r="AD348" s="557"/>
      <c r="AE348" s="557"/>
      <c r="AF348" s="553"/>
    </row>
    <row r="349" spans="1:32" ht="15" customHeight="1" thickBot="1">
      <c r="A349" s="537" t="s">
        <v>86</v>
      </c>
      <c r="B349" s="538"/>
      <c r="C349" s="538"/>
      <c r="D349" s="538"/>
      <c r="E349" s="538"/>
      <c r="F349" s="538"/>
      <c r="G349" s="539"/>
      <c r="H349" s="537" t="s">
        <v>87</v>
      </c>
      <c r="I349" s="540"/>
      <c r="J349" s="540"/>
      <c r="K349" s="540"/>
      <c r="L349" s="540"/>
      <c r="M349" s="540"/>
      <c r="N349" s="540"/>
      <c r="O349" s="540"/>
      <c r="P349" s="540"/>
      <c r="Q349" s="541"/>
      <c r="R349" s="438"/>
      <c r="S349" s="440"/>
      <c r="T349" s="442"/>
      <c r="U349" s="438"/>
      <c r="V349" s="440"/>
      <c r="W349" s="442"/>
      <c r="X349" s="438"/>
      <c r="Y349" s="440"/>
      <c r="Z349" s="442"/>
      <c r="AA349" s="554"/>
      <c r="AB349" s="555"/>
      <c r="AC349" s="554"/>
      <c r="AD349" s="558"/>
      <c r="AE349" s="558"/>
      <c r="AF349" s="555"/>
    </row>
    <row r="350" spans="1:32" ht="15" customHeight="1" thickBot="1">
      <c r="A350" s="559"/>
      <c r="B350" s="559"/>
      <c r="C350" s="559"/>
      <c r="D350" s="559"/>
      <c r="E350" s="559"/>
      <c r="F350" s="559"/>
      <c r="G350" s="559"/>
      <c r="H350" s="559"/>
      <c r="I350" s="559"/>
      <c r="J350" s="559"/>
      <c r="K350" s="559"/>
      <c r="L350" s="559"/>
      <c r="M350" s="559"/>
      <c r="N350" s="559"/>
      <c r="O350" s="559"/>
      <c r="P350" s="559"/>
      <c r="Q350" s="559"/>
      <c r="R350" s="559"/>
      <c r="S350" s="559"/>
      <c r="T350" s="559"/>
      <c r="U350" s="559"/>
      <c r="V350" s="559"/>
      <c r="W350" s="559"/>
      <c r="X350" s="559"/>
      <c r="Y350" s="559"/>
      <c r="Z350" s="559"/>
      <c r="AA350" s="559"/>
      <c r="AB350" s="559"/>
      <c r="AC350" s="559"/>
      <c r="AD350" s="559"/>
      <c r="AE350" s="559"/>
      <c r="AF350" s="93"/>
    </row>
    <row r="351" spans="1:32" ht="12.75" customHeight="1">
      <c r="A351" s="592"/>
      <c r="B351" s="635" t="s">
        <v>74</v>
      </c>
      <c r="C351" s="636"/>
      <c r="D351" s="636"/>
      <c r="E351" s="636"/>
      <c r="F351" s="636"/>
      <c r="G351" s="636"/>
      <c r="H351" s="636"/>
      <c r="I351" s="636"/>
      <c r="J351" s="636"/>
      <c r="K351" s="636"/>
      <c r="L351" s="636"/>
      <c r="M351" s="636"/>
      <c r="N351" s="636"/>
      <c r="O351" s="636"/>
      <c r="P351" s="636"/>
      <c r="Q351" s="636"/>
      <c r="R351" s="636"/>
      <c r="S351" s="636"/>
      <c r="T351" s="636"/>
      <c r="U351" s="636"/>
      <c r="V351" s="636"/>
      <c r="W351" s="636"/>
      <c r="X351" s="636"/>
      <c r="Y351" s="636"/>
      <c r="Z351" s="636"/>
      <c r="AA351" s="636"/>
      <c r="AB351" s="636"/>
      <c r="AC351" s="636"/>
      <c r="AD351" s="636"/>
      <c r="AE351" s="636"/>
      <c r="AF351" s="637"/>
    </row>
    <row r="352" spans="1:32" ht="12.75" customHeight="1" thickBot="1">
      <c r="A352" s="593"/>
      <c r="B352" s="638"/>
      <c r="C352" s="639"/>
      <c r="D352" s="639"/>
      <c r="E352" s="639"/>
      <c r="F352" s="639"/>
      <c r="G352" s="639"/>
      <c r="H352" s="639"/>
      <c r="I352" s="639"/>
      <c r="J352" s="639"/>
      <c r="K352" s="639"/>
      <c r="L352" s="639"/>
      <c r="M352" s="639"/>
      <c r="N352" s="639"/>
      <c r="O352" s="639"/>
      <c r="P352" s="639"/>
      <c r="Q352" s="639"/>
      <c r="R352" s="639"/>
      <c r="S352" s="639"/>
      <c r="T352" s="639"/>
      <c r="U352" s="639"/>
      <c r="V352" s="639"/>
      <c r="W352" s="639"/>
      <c r="X352" s="639"/>
      <c r="Y352" s="639"/>
      <c r="Z352" s="639"/>
      <c r="AA352" s="639"/>
      <c r="AB352" s="639"/>
      <c r="AC352" s="639"/>
      <c r="AD352" s="639"/>
      <c r="AE352" s="639"/>
      <c r="AF352" s="640"/>
    </row>
    <row r="353" spans="1:32" ht="12.75" customHeight="1">
      <c r="A353" s="593"/>
      <c r="B353" s="629" t="s">
        <v>144</v>
      </c>
      <c r="C353" s="630"/>
      <c r="D353" s="630"/>
      <c r="E353" s="630"/>
      <c r="F353" s="630"/>
      <c r="G353" s="630"/>
      <c r="H353" s="630"/>
      <c r="I353" s="630"/>
      <c r="J353" s="630"/>
      <c r="K353" s="630"/>
      <c r="L353" s="630"/>
      <c r="M353" s="630"/>
      <c r="N353" s="630"/>
      <c r="O353" s="630"/>
      <c r="P353" s="630"/>
      <c r="Q353" s="630"/>
      <c r="R353" s="630"/>
      <c r="S353" s="630"/>
      <c r="T353" s="630"/>
      <c r="U353" s="630"/>
      <c r="V353" s="630"/>
      <c r="W353" s="630"/>
      <c r="X353" s="630"/>
      <c r="Y353" s="630"/>
      <c r="Z353" s="630"/>
      <c r="AA353" s="630"/>
      <c r="AB353" s="630"/>
      <c r="AC353" s="630"/>
      <c r="AD353" s="630"/>
      <c r="AE353" s="630"/>
      <c r="AF353" s="631"/>
    </row>
    <row r="354" spans="1:32" ht="12.75" customHeight="1" thickBot="1">
      <c r="A354" s="593"/>
      <c r="B354" s="632"/>
      <c r="C354" s="633"/>
      <c r="D354" s="633"/>
      <c r="E354" s="633"/>
      <c r="F354" s="633"/>
      <c r="G354" s="633"/>
      <c r="H354" s="633"/>
      <c r="I354" s="633"/>
      <c r="J354" s="633"/>
      <c r="K354" s="633"/>
      <c r="L354" s="633"/>
      <c r="M354" s="633"/>
      <c r="N354" s="633"/>
      <c r="O354" s="633"/>
      <c r="P354" s="633"/>
      <c r="Q354" s="633"/>
      <c r="R354" s="633"/>
      <c r="S354" s="633"/>
      <c r="T354" s="633"/>
      <c r="U354" s="633"/>
      <c r="V354" s="633"/>
      <c r="W354" s="633"/>
      <c r="X354" s="633"/>
      <c r="Y354" s="633"/>
      <c r="Z354" s="633"/>
      <c r="AA354" s="633"/>
      <c r="AB354" s="633"/>
      <c r="AC354" s="633"/>
      <c r="AD354" s="633"/>
      <c r="AE354" s="633"/>
      <c r="AF354" s="634"/>
    </row>
    <row r="355" spans="1:32" ht="12.75" customHeight="1">
      <c r="A355" s="593"/>
      <c r="B355" s="629">
        <f ca="1">TODAY()</f>
        <v>42505</v>
      </c>
      <c r="C355" s="630"/>
      <c r="D355" s="630"/>
      <c r="E355" s="630"/>
      <c r="F355" s="630"/>
      <c r="G355" s="630"/>
      <c r="H355" s="630"/>
      <c r="I355" s="630"/>
      <c r="J355" s="630"/>
      <c r="K355" s="630"/>
      <c r="L355" s="630"/>
      <c r="M355" s="630"/>
      <c r="N355" s="630"/>
      <c r="O355" s="630"/>
      <c r="P355" s="630"/>
      <c r="Q355" s="631"/>
      <c r="R355" s="614" t="s">
        <v>149</v>
      </c>
      <c r="S355" s="615"/>
      <c r="T355" s="615"/>
      <c r="U355" s="615"/>
      <c r="V355" s="615"/>
      <c r="W355" s="615"/>
      <c r="X355" s="615"/>
      <c r="Y355" s="615"/>
      <c r="Z355" s="615"/>
      <c r="AA355" s="615"/>
      <c r="AB355" s="615"/>
      <c r="AC355" s="615"/>
      <c r="AD355" s="615"/>
      <c r="AE355" s="615"/>
      <c r="AF355" s="616"/>
    </row>
    <row r="356" spans="1:32" ht="12.75" customHeight="1" thickBot="1">
      <c r="A356" s="594"/>
      <c r="B356" s="632"/>
      <c r="C356" s="633"/>
      <c r="D356" s="633"/>
      <c r="E356" s="633"/>
      <c r="F356" s="633"/>
      <c r="G356" s="633"/>
      <c r="H356" s="633"/>
      <c r="I356" s="633"/>
      <c r="J356" s="633"/>
      <c r="K356" s="633"/>
      <c r="L356" s="633"/>
      <c r="M356" s="633"/>
      <c r="N356" s="633"/>
      <c r="O356" s="633"/>
      <c r="P356" s="633"/>
      <c r="Q356" s="634"/>
      <c r="R356" s="617"/>
      <c r="S356" s="618"/>
      <c r="T356" s="618"/>
      <c r="U356" s="618"/>
      <c r="V356" s="618"/>
      <c r="W356" s="618"/>
      <c r="X356" s="618"/>
      <c r="Y356" s="618"/>
      <c r="Z356" s="618"/>
      <c r="AA356" s="618"/>
      <c r="AB356" s="618"/>
      <c r="AC356" s="618"/>
      <c r="AD356" s="618"/>
      <c r="AE356" s="618"/>
      <c r="AF356" s="619"/>
    </row>
    <row r="357" spans="1:32" ht="12.75" customHeight="1">
      <c r="A357" s="592" t="s">
        <v>68</v>
      </c>
      <c r="B357" s="614" t="str">
        <f>Sorsolás!D15</f>
        <v>SZABÓ-SUHAI ÉVA</v>
      </c>
      <c r="C357" s="615"/>
      <c r="D357" s="615"/>
      <c r="E357" s="615"/>
      <c r="F357" s="615"/>
      <c r="G357" s="615"/>
      <c r="H357" s="615"/>
      <c r="I357" s="615"/>
      <c r="J357" s="615"/>
      <c r="K357" s="615"/>
      <c r="L357" s="615"/>
      <c r="M357" s="615"/>
      <c r="N357" s="615"/>
      <c r="O357" s="615"/>
      <c r="P357" s="615"/>
      <c r="Q357" s="616"/>
      <c r="R357" s="602" t="s">
        <v>70</v>
      </c>
      <c r="S357" s="620"/>
      <c r="T357" s="621"/>
      <c r="U357" s="641">
        <f>Sorsolás!D17</f>
        <v>30449</v>
      </c>
      <c r="V357" s="642"/>
      <c r="W357" s="642"/>
      <c r="X357" s="642"/>
      <c r="Y357" s="642"/>
      <c r="Z357" s="642"/>
      <c r="AA357" s="642"/>
      <c r="AB357" s="642"/>
      <c r="AC357" s="642"/>
      <c r="AD357" s="642"/>
      <c r="AE357" s="642"/>
      <c r="AF357" s="643"/>
    </row>
    <row r="358" spans="1:32" ht="12.75" customHeight="1" thickBot="1">
      <c r="A358" s="594"/>
      <c r="B358" s="617"/>
      <c r="C358" s="618"/>
      <c r="D358" s="618"/>
      <c r="E358" s="618"/>
      <c r="F358" s="618"/>
      <c r="G358" s="618"/>
      <c r="H358" s="618"/>
      <c r="I358" s="618"/>
      <c r="J358" s="618"/>
      <c r="K358" s="618"/>
      <c r="L358" s="618"/>
      <c r="M358" s="618"/>
      <c r="N358" s="618"/>
      <c r="O358" s="618"/>
      <c r="P358" s="618"/>
      <c r="Q358" s="619"/>
      <c r="R358" s="622"/>
      <c r="S358" s="623"/>
      <c r="T358" s="624"/>
      <c r="U358" s="644"/>
      <c r="V358" s="645"/>
      <c r="W358" s="645"/>
      <c r="X358" s="645"/>
      <c r="Y358" s="645"/>
      <c r="Z358" s="645"/>
      <c r="AA358" s="645"/>
      <c r="AB358" s="645"/>
      <c r="AC358" s="645"/>
      <c r="AD358" s="645"/>
      <c r="AE358" s="645"/>
      <c r="AF358" s="646"/>
    </row>
    <row r="359" spans="1:32" ht="12.75" customHeight="1">
      <c r="A359" s="592" t="s">
        <v>71</v>
      </c>
      <c r="B359" s="614" t="str">
        <f>Sorsolás!D16</f>
        <v>TATABÁNYAI SC</v>
      </c>
      <c r="C359" s="615"/>
      <c r="D359" s="615"/>
      <c r="E359" s="615"/>
      <c r="F359" s="615"/>
      <c r="G359" s="615"/>
      <c r="H359" s="615"/>
      <c r="I359" s="615"/>
      <c r="J359" s="615"/>
      <c r="K359" s="615"/>
      <c r="L359" s="615"/>
      <c r="M359" s="615"/>
      <c r="N359" s="615"/>
      <c r="O359" s="615"/>
      <c r="P359" s="615"/>
      <c r="Q359" s="616"/>
      <c r="R359" s="542" t="s">
        <v>69</v>
      </c>
      <c r="S359" s="625"/>
      <c r="T359" s="626"/>
      <c r="U359" s="647">
        <f>Sorsolás!D18</f>
        <v>1180</v>
      </c>
      <c r="V359" s="648"/>
      <c r="W359" s="648"/>
      <c r="X359" s="648"/>
      <c r="Y359" s="648"/>
      <c r="Z359" s="648"/>
      <c r="AA359" s="648"/>
      <c r="AB359" s="648"/>
      <c r="AC359" s="648"/>
      <c r="AD359" s="648"/>
      <c r="AE359" s="648"/>
      <c r="AF359" s="649"/>
    </row>
    <row r="360" spans="1:32" ht="12.75" customHeight="1" thickBot="1">
      <c r="A360" s="594"/>
      <c r="B360" s="617"/>
      <c r="C360" s="618"/>
      <c r="D360" s="618"/>
      <c r="E360" s="618"/>
      <c r="F360" s="618"/>
      <c r="G360" s="618"/>
      <c r="H360" s="618"/>
      <c r="I360" s="618"/>
      <c r="J360" s="618"/>
      <c r="K360" s="618"/>
      <c r="L360" s="618"/>
      <c r="M360" s="618"/>
      <c r="N360" s="618"/>
      <c r="O360" s="618"/>
      <c r="P360" s="618"/>
      <c r="Q360" s="619"/>
      <c r="R360" s="622"/>
      <c r="S360" s="623"/>
      <c r="T360" s="624"/>
      <c r="U360" s="650"/>
      <c r="V360" s="651"/>
      <c r="W360" s="651"/>
      <c r="X360" s="651"/>
      <c r="Y360" s="651"/>
      <c r="Z360" s="651"/>
      <c r="AA360" s="651"/>
      <c r="AB360" s="651"/>
      <c r="AC360" s="651"/>
      <c r="AD360" s="651"/>
      <c r="AE360" s="651"/>
      <c r="AF360" s="652"/>
    </row>
    <row r="361" spans="1:32" ht="12.75" customHeight="1" thickBot="1">
      <c r="A361" s="226" t="s">
        <v>62</v>
      </c>
      <c r="B361" s="627"/>
      <c r="C361" s="559"/>
      <c r="D361" s="559"/>
      <c r="E361" s="559"/>
      <c r="F361" s="559"/>
      <c r="G361" s="559"/>
      <c r="H361" s="559"/>
      <c r="I361" s="559"/>
      <c r="J361" s="559"/>
      <c r="K361" s="559"/>
      <c r="L361" s="559"/>
      <c r="M361" s="559"/>
      <c r="N361" s="559"/>
      <c r="O361" s="559"/>
      <c r="P361" s="559"/>
      <c r="Q361" s="628"/>
      <c r="R361" s="550" t="s">
        <v>63</v>
      </c>
      <c r="S361" s="556"/>
      <c r="T361" s="551"/>
      <c r="U361" s="550" t="s">
        <v>64</v>
      </c>
      <c r="V361" s="556"/>
      <c r="W361" s="551"/>
      <c r="X361" s="550" t="s">
        <v>65</v>
      </c>
      <c r="Y361" s="556"/>
      <c r="Z361" s="551"/>
      <c r="AA361" s="627" t="s">
        <v>66</v>
      </c>
      <c r="AB361" s="628"/>
      <c r="AC361" s="550" t="s">
        <v>67</v>
      </c>
      <c r="AD361" s="556"/>
      <c r="AE361" s="556"/>
      <c r="AF361" s="551"/>
    </row>
    <row r="362" spans="1:32" ht="15" customHeight="1" thickBot="1">
      <c r="A362" s="560">
        <v>5</v>
      </c>
      <c r="B362" s="175" t="s">
        <v>80</v>
      </c>
      <c r="C362" s="176">
        <v>1</v>
      </c>
      <c r="D362" s="177">
        <v>2</v>
      </c>
      <c r="E362" s="177">
        <v>3</v>
      </c>
      <c r="F362" s="177">
        <v>4</v>
      </c>
      <c r="G362" s="177">
        <v>5</v>
      </c>
      <c r="H362" s="177">
        <v>6</v>
      </c>
      <c r="I362" s="177">
        <v>7</v>
      </c>
      <c r="J362" s="177">
        <v>8</v>
      </c>
      <c r="K362" s="177">
        <v>9</v>
      </c>
      <c r="L362" s="177">
        <v>10</v>
      </c>
      <c r="M362" s="177">
        <v>11</v>
      </c>
      <c r="N362" s="177">
        <v>12</v>
      </c>
      <c r="O362" s="177">
        <v>13</v>
      </c>
      <c r="P362" s="177">
        <v>14</v>
      </c>
      <c r="Q362" s="207">
        <v>15</v>
      </c>
      <c r="R362" s="563"/>
      <c r="S362" s="565"/>
      <c r="T362" s="609"/>
      <c r="U362" s="569"/>
      <c r="V362" s="570"/>
      <c r="W362" s="571"/>
      <c r="X362" s="475" t="s">
        <v>81</v>
      </c>
      <c r="Y362" s="476"/>
      <c r="Z362" s="477"/>
      <c r="AA362" s="475"/>
      <c r="AB362" s="477"/>
      <c r="AC362" s="542"/>
      <c r="AD362" s="543"/>
      <c r="AE362" s="543"/>
      <c r="AF362" s="544"/>
    </row>
    <row r="363" spans="1:32" ht="15" customHeight="1" thickBot="1">
      <c r="A363" s="561"/>
      <c r="B363" s="180" t="s">
        <v>63</v>
      </c>
      <c r="C363" s="208"/>
      <c r="D363" s="209"/>
      <c r="E363" s="209"/>
      <c r="F363" s="209"/>
      <c r="G363" s="210"/>
      <c r="H363" s="210"/>
      <c r="I363" s="210"/>
      <c r="J363" s="210"/>
      <c r="K363" s="210"/>
      <c r="L363" s="210"/>
      <c r="M363" s="210"/>
      <c r="N363" s="210"/>
      <c r="O363" s="210"/>
      <c r="P363" s="210"/>
      <c r="Q363" s="211"/>
      <c r="R363" s="564"/>
      <c r="S363" s="566"/>
      <c r="T363" s="610"/>
      <c r="U363" s="572"/>
      <c r="V363" s="573"/>
      <c r="W363" s="574"/>
      <c r="X363" s="590"/>
      <c r="Y363" s="595"/>
      <c r="Z363" s="591"/>
      <c r="AA363" s="590"/>
      <c r="AB363" s="591"/>
      <c r="AC363" s="602"/>
      <c r="AD363" s="603"/>
      <c r="AE363" s="603"/>
      <c r="AF363" s="604"/>
    </row>
    <row r="364" spans="1:32" ht="15" customHeight="1" thickBot="1">
      <c r="A364" s="561"/>
      <c r="B364" s="175" t="s">
        <v>80</v>
      </c>
      <c r="C364" s="190">
        <v>16</v>
      </c>
      <c r="D364" s="191">
        <v>17</v>
      </c>
      <c r="E364" s="191">
        <v>18</v>
      </c>
      <c r="F364" s="191">
        <v>19</v>
      </c>
      <c r="G364" s="192">
        <v>20</v>
      </c>
      <c r="H364" s="192">
        <v>21</v>
      </c>
      <c r="I364" s="192">
        <v>22</v>
      </c>
      <c r="J364" s="192">
        <v>23</v>
      </c>
      <c r="K364" s="192">
        <v>24</v>
      </c>
      <c r="L364" s="192">
        <v>25</v>
      </c>
      <c r="M364" s="192">
        <v>26</v>
      </c>
      <c r="N364" s="192">
        <v>27</v>
      </c>
      <c r="O364" s="192">
        <v>28</v>
      </c>
      <c r="P364" s="192">
        <v>29</v>
      </c>
      <c r="Q364" s="224">
        <v>30</v>
      </c>
      <c r="R364" s="569"/>
      <c r="S364" s="570"/>
      <c r="T364" s="571"/>
      <c r="U364" s="575"/>
      <c r="V364" s="576"/>
      <c r="W364" s="577"/>
      <c r="X364" s="478"/>
      <c r="Y364" s="479"/>
      <c r="Z364" s="480"/>
      <c r="AA364" s="590"/>
      <c r="AB364" s="591"/>
      <c r="AC364" s="537"/>
      <c r="AD364" s="545"/>
      <c r="AE364" s="545"/>
      <c r="AF364" s="546"/>
    </row>
    <row r="365" spans="1:32" ht="15" customHeight="1">
      <c r="A365" s="561"/>
      <c r="B365" s="578" t="s">
        <v>64</v>
      </c>
      <c r="C365" s="212"/>
      <c r="D365" s="213"/>
      <c r="E365" s="213"/>
      <c r="F365" s="213"/>
      <c r="G365" s="214"/>
      <c r="H365" s="214"/>
      <c r="I365" s="214"/>
      <c r="J365" s="214"/>
      <c r="K365" s="214"/>
      <c r="L365" s="214"/>
      <c r="M365" s="214"/>
      <c r="N365" s="214"/>
      <c r="O365" s="214"/>
      <c r="P365" s="214"/>
      <c r="Q365" s="215"/>
      <c r="R365" s="572"/>
      <c r="S365" s="573"/>
      <c r="T365" s="574"/>
      <c r="U365" s="611"/>
      <c r="V365" s="612"/>
      <c r="W365" s="613"/>
      <c r="X365" s="580"/>
      <c r="Y365" s="582"/>
      <c r="Z365" s="584"/>
      <c r="AA365" s="590"/>
      <c r="AB365" s="591"/>
      <c r="AC365" s="586" t="s">
        <v>82</v>
      </c>
      <c r="AD365" s="588"/>
      <c r="AE365" s="607"/>
      <c r="AF365" s="605"/>
    </row>
    <row r="366" spans="1:32" ht="15" customHeight="1" thickBot="1">
      <c r="A366" s="562"/>
      <c r="B366" s="579"/>
      <c r="C366" s="193"/>
      <c r="D366" s="194"/>
      <c r="E366" s="194"/>
      <c r="F366" s="194"/>
      <c r="G366" s="195"/>
      <c r="H366" s="195"/>
      <c r="I366" s="195"/>
      <c r="J366" s="195"/>
      <c r="K366" s="195"/>
      <c r="L366" s="195"/>
      <c r="M366" s="195"/>
      <c r="N366" s="195"/>
      <c r="O366" s="195"/>
      <c r="P366" s="195"/>
      <c r="Q366" s="225"/>
      <c r="R366" s="575"/>
      <c r="S366" s="576"/>
      <c r="T366" s="577"/>
      <c r="U366" s="564"/>
      <c r="V366" s="566"/>
      <c r="W366" s="568"/>
      <c r="X366" s="581"/>
      <c r="Y366" s="583"/>
      <c r="Z366" s="585"/>
      <c r="AA366" s="478"/>
      <c r="AB366" s="480"/>
      <c r="AC366" s="587"/>
      <c r="AD366" s="589"/>
      <c r="AE366" s="608"/>
      <c r="AF366" s="606"/>
    </row>
    <row r="367" spans="1:32" ht="15" customHeight="1" thickBot="1">
      <c r="A367" s="560">
        <v>6</v>
      </c>
      <c r="B367" s="175" t="s">
        <v>80</v>
      </c>
      <c r="C367" s="176">
        <v>31</v>
      </c>
      <c r="D367" s="177">
        <v>32</v>
      </c>
      <c r="E367" s="177">
        <v>33</v>
      </c>
      <c r="F367" s="177">
        <v>34</v>
      </c>
      <c r="G367" s="177">
        <v>35</v>
      </c>
      <c r="H367" s="177">
        <v>36</v>
      </c>
      <c r="I367" s="177">
        <v>37</v>
      </c>
      <c r="J367" s="177">
        <v>38</v>
      </c>
      <c r="K367" s="177">
        <v>39</v>
      </c>
      <c r="L367" s="177">
        <v>40</v>
      </c>
      <c r="M367" s="177">
        <v>41</v>
      </c>
      <c r="N367" s="177">
        <v>42</v>
      </c>
      <c r="O367" s="177">
        <v>43</v>
      </c>
      <c r="P367" s="177">
        <v>44</v>
      </c>
      <c r="Q367" s="216">
        <v>45</v>
      </c>
      <c r="R367" s="563"/>
      <c r="S367" s="565"/>
      <c r="T367" s="567"/>
      <c r="U367" s="569"/>
      <c r="V367" s="570"/>
      <c r="W367" s="571"/>
      <c r="X367" s="475" t="s">
        <v>81</v>
      </c>
      <c r="Y367" s="476"/>
      <c r="Z367" s="477"/>
      <c r="AA367" s="475"/>
      <c r="AB367" s="477"/>
      <c r="AC367" s="542"/>
      <c r="AD367" s="543"/>
      <c r="AE367" s="543"/>
      <c r="AF367" s="544"/>
    </row>
    <row r="368" spans="1:32" ht="15" customHeight="1" thickBot="1">
      <c r="A368" s="561"/>
      <c r="B368" s="180" t="s">
        <v>63</v>
      </c>
      <c r="C368" s="208"/>
      <c r="D368" s="209"/>
      <c r="E368" s="209"/>
      <c r="F368" s="209"/>
      <c r="G368" s="210"/>
      <c r="H368" s="210"/>
      <c r="I368" s="210"/>
      <c r="J368" s="210"/>
      <c r="K368" s="210"/>
      <c r="L368" s="210"/>
      <c r="M368" s="210"/>
      <c r="N368" s="210"/>
      <c r="O368" s="210"/>
      <c r="P368" s="210"/>
      <c r="Q368" s="217"/>
      <c r="R368" s="564"/>
      <c r="S368" s="566"/>
      <c r="T368" s="568"/>
      <c r="U368" s="572"/>
      <c r="V368" s="573"/>
      <c r="W368" s="574"/>
      <c r="X368" s="590"/>
      <c r="Y368" s="595"/>
      <c r="Z368" s="591"/>
      <c r="AA368" s="590"/>
      <c r="AB368" s="591"/>
      <c r="AC368" s="602"/>
      <c r="AD368" s="603"/>
      <c r="AE368" s="603"/>
      <c r="AF368" s="604"/>
    </row>
    <row r="369" spans="1:32" ht="15" customHeight="1" thickBot="1">
      <c r="A369" s="561"/>
      <c r="B369" s="175" t="s">
        <v>80</v>
      </c>
      <c r="C369" s="190">
        <v>46</v>
      </c>
      <c r="D369" s="191">
        <v>47</v>
      </c>
      <c r="E369" s="191">
        <v>48</v>
      </c>
      <c r="F369" s="191">
        <v>49</v>
      </c>
      <c r="G369" s="192">
        <v>50</v>
      </c>
      <c r="H369" s="192">
        <v>51</v>
      </c>
      <c r="I369" s="192">
        <v>52</v>
      </c>
      <c r="J369" s="192">
        <v>53</v>
      </c>
      <c r="K369" s="192">
        <v>54</v>
      </c>
      <c r="L369" s="192">
        <v>55</v>
      </c>
      <c r="M369" s="192">
        <v>56</v>
      </c>
      <c r="N369" s="192">
        <v>57</v>
      </c>
      <c r="O369" s="192">
        <v>58</v>
      </c>
      <c r="P369" s="192">
        <v>59</v>
      </c>
      <c r="Q369" s="224">
        <v>60</v>
      </c>
      <c r="R369" s="596"/>
      <c r="S369" s="597"/>
      <c r="T369" s="598"/>
      <c r="U369" s="575"/>
      <c r="V369" s="576"/>
      <c r="W369" s="577"/>
      <c r="X369" s="478"/>
      <c r="Y369" s="479"/>
      <c r="Z369" s="480"/>
      <c r="AA369" s="590"/>
      <c r="AB369" s="591"/>
      <c r="AC369" s="537"/>
      <c r="AD369" s="545"/>
      <c r="AE369" s="545"/>
      <c r="AF369" s="546"/>
    </row>
    <row r="370" spans="1:32" ht="15" customHeight="1">
      <c r="A370" s="561"/>
      <c r="B370" s="578" t="s">
        <v>64</v>
      </c>
      <c r="C370" s="212"/>
      <c r="D370" s="213"/>
      <c r="E370" s="213"/>
      <c r="F370" s="213"/>
      <c r="G370" s="214"/>
      <c r="H370" s="214"/>
      <c r="I370" s="214"/>
      <c r="J370" s="214"/>
      <c r="K370" s="214"/>
      <c r="L370" s="214"/>
      <c r="M370" s="214"/>
      <c r="N370" s="214"/>
      <c r="O370" s="214"/>
      <c r="P370" s="214"/>
      <c r="Q370" s="215"/>
      <c r="R370" s="596"/>
      <c r="S370" s="597"/>
      <c r="T370" s="598"/>
      <c r="U370" s="563"/>
      <c r="V370" s="565"/>
      <c r="W370" s="567"/>
      <c r="X370" s="580"/>
      <c r="Y370" s="582"/>
      <c r="Z370" s="584"/>
      <c r="AA370" s="590"/>
      <c r="AB370" s="591"/>
      <c r="AC370" s="586" t="s">
        <v>83</v>
      </c>
      <c r="AD370" s="588"/>
      <c r="AE370" s="607"/>
      <c r="AF370" s="605"/>
    </row>
    <row r="371" spans="1:32" ht="15" customHeight="1" thickBot="1">
      <c r="A371" s="562"/>
      <c r="B371" s="579"/>
      <c r="C371" s="193"/>
      <c r="D371" s="194"/>
      <c r="E371" s="194"/>
      <c r="F371" s="194"/>
      <c r="G371" s="195"/>
      <c r="H371" s="195"/>
      <c r="I371" s="195"/>
      <c r="J371" s="195"/>
      <c r="K371" s="195"/>
      <c r="L371" s="195"/>
      <c r="M371" s="195"/>
      <c r="N371" s="195"/>
      <c r="O371" s="195"/>
      <c r="P371" s="195"/>
      <c r="Q371" s="225"/>
      <c r="R371" s="599"/>
      <c r="S371" s="600"/>
      <c r="T371" s="601"/>
      <c r="U371" s="564"/>
      <c r="V371" s="566"/>
      <c r="W371" s="568"/>
      <c r="X371" s="581"/>
      <c r="Y371" s="583"/>
      <c r="Z371" s="585"/>
      <c r="AA371" s="478"/>
      <c r="AB371" s="480"/>
      <c r="AC371" s="587"/>
      <c r="AD371" s="589"/>
      <c r="AE371" s="608"/>
      <c r="AF371" s="606"/>
    </row>
    <row r="372" spans="1:32" ht="15" customHeight="1" thickBot="1">
      <c r="A372" s="560">
        <v>4</v>
      </c>
      <c r="B372" s="175" t="s">
        <v>80</v>
      </c>
      <c r="C372" s="176">
        <v>61</v>
      </c>
      <c r="D372" s="177">
        <v>62</v>
      </c>
      <c r="E372" s="177">
        <v>63</v>
      </c>
      <c r="F372" s="177">
        <v>64</v>
      </c>
      <c r="G372" s="177">
        <v>65</v>
      </c>
      <c r="H372" s="177">
        <v>66</v>
      </c>
      <c r="I372" s="177">
        <v>67</v>
      </c>
      <c r="J372" s="177">
        <v>68</v>
      </c>
      <c r="K372" s="177">
        <v>69</v>
      </c>
      <c r="L372" s="177">
        <v>70</v>
      </c>
      <c r="M372" s="177">
        <v>71</v>
      </c>
      <c r="N372" s="177">
        <v>72</v>
      </c>
      <c r="O372" s="177">
        <v>73</v>
      </c>
      <c r="P372" s="177">
        <v>74</v>
      </c>
      <c r="Q372" s="216">
        <v>75</v>
      </c>
      <c r="R372" s="563"/>
      <c r="S372" s="565"/>
      <c r="T372" s="567"/>
      <c r="U372" s="569"/>
      <c r="V372" s="570"/>
      <c r="W372" s="571"/>
      <c r="X372" s="475" t="s">
        <v>81</v>
      </c>
      <c r="Y372" s="476"/>
      <c r="Z372" s="477"/>
      <c r="AA372" s="475"/>
      <c r="AB372" s="477"/>
      <c r="AC372" s="542"/>
      <c r="AD372" s="543"/>
      <c r="AE372" s="543"/>
      <c r="AF372" s="544"/>
    </row>
    <row r="373" spans="1:32" ht="15" customHeight="1" thickBot="1">
      <c r="A373" s="561"/>
      <c r="B373" s="180" t="s">
        <v>63</v>
      </c>
      <c r="C373" s="208"/>
      <c r="D373" s="209"/>
      <c r="E373" s="209"/>
      <c r="F373" s="209"/>
      <c r="G373" s="210"/>
      <c r="H373" s="210"/>
      <c r="I373" s="210"/>
      <c r="J373" s="210"/>
      <c r="K373" s="210"/>
      <c r="L373" s="210"/>
      <c r="M373" s="210"/>
      <c r="N373" s="210"/>
      <c r="O373" s="210"/>
      <c r="P373" s="210"/>
      <c r="Q373" s="217"/>
      <c r="R373" s="564"/>
      <c r="S373" s="566"/>
      <c r="T373" s="568"/>
      <c r="U373" s="572"/>
      <c r="V373" s="573"/>
      <c r="W373" s="574"/>
      <c r="X373" s="590"/>
      <c r="Y373" s="595"/>
      <c r="Z373" s="591"/>
      <c r="AA373" s="590"/>
      <c r="AB373" s="591"/>
      <c r="AC373" s="602"/>
      <c r="AD373" s="603"/>
      <c r="AE373" s="603"/>
      <c r="AF373" s="604"/>
    </row>
    <row r="374" spans="1:32" ht="15" customHeight="1" thickBot="1">
      <c r="A374" s="561"/>
      <c r="B374" s="175" t="s">
        <v>80</v>
      </c>
      <c r="C374" s="190">
        <v>76</v>
      </c>
      <c r="D374" s="191">
        <v>77</v>
      </c>
      <c r="E374" s="191">
        <v>78</v>
      </c>
      <c r="F374" s="191">
        <v>79</v>
      </c>
      <c r="G374" s="192">
        <v>80</v>
      </c>
      <c r="H374" s="192">
        <v>81</v>
      </c>
      <c r="I374" s="192">
        <v>82</v>
      </c>
      <c r="J374" s="192">
        <v>83</v>
      </c>
      <c r="K374" s="192">
        <v>84</v>
      </c>
      <c r="L374" s="192">
        <v>85</v>
      </c>
      <c r="M374" s="192">
        <v>86</v>
      </c>
      <c r="N374" s="192">
        <v>87</v>
      </c>
      <c r="O374" s="192">
        <v>88</v>
      </c>
      <c r="P374" s="192">
        <v>89</v>
      </c>
      <c r="Q374" s="224">
        <v>90</v>
      </c>
      <c r="R374" s="596"/>
      <c r="S374" s="597"/>
      <c r="T374" s="598"/>
      <c r="U374" s="575"/>
      <c r="V374" s="576"/>
      <c r="W374" s="577"/>
      <c r="X374" s="478"/>
      <c r="Y374" s="479"/>
      <c r="Z374" s="480"/>
      <c r="AA374" s="590"/>
      <c r="AB374" s="591"/>
      <c r="AC374" s="537"/>
      <c r="AD374" s="545"/>
      <c r="AE374" s="545"/>
      <c r="AF374" s="546"/>
    </row>
    <row r="375" spans="1:32" ht="15" customHeight="1">
      <c r="A375" s="561"/>
      <c r="B375" s="578" t="s">
        <v>64</v>
      </c>
      <c r="C375" s="212"/>
      <c r="D375" s="213"/>
      <c r="E375" s="213"/>
      <c r="F375" s="213"/>
      <c r="G375" s="214"/>
      <c r="H375" s="214"/>
      <c r="I375" s="214"/>
      <c r="J375" s="214"/>
      <c r="K375" s="214"/>
      <c r="L375" s="214"/>
      <c r="M375" s="214"/>
      <c r="N375" s="214"/>
      <c r="O375" s="214"/>
      <c r="P375" s="214"/>
      <c r="Q375" s="215"/>
      <c r="R375" s="596"/>
      <c r="S375" s="597"/>
      <c r="T375" s="598"/>
      <c r="U375" s="563"/>
      <c r="V375" s="565"/>
      <c r="W375" s="567"/>
      <c r="X375" s="580"/>
      <c r="Y375" s="582"/>
      <c r="Z375" s="584"/>
      <c r="AA375" s="590"/>
      <c r="AB375" s="591"/>
      <c r="AC375" s="586" t="s">
        <v>84</v>
      </c>
      <c r="AD375" s="588"/>
      <c r="AE375" s="607"/>
      <c r="AF375" s="605"/>
    </row>
    <row r="376" spans="1:32" ht="15" customHeight="1" thickBot="1">
      <c r="A376" s="562"/>
      <c r="B376" s="579"/>
      <c r="C376" s="193"/>
      <c r="D376" s="194"/>
      <c r="E376" s="194"/>
      <c r="F376" s="194"/>
      <c r="G376" s="195"/>
      <c r="H376" s="195"/>
      <c r="I376" s="195"/>
      <c r="J376" s="195"/>
      <c r="K376" s="195"/>
      <c r="L376" s="195"/>
      <c r="M376" s="195"/>
      <c r="N376" s="195"/>
      <c r="O376" s="195"/>
      <c r="P376" s="195"/>
      <c r="Q376" s="225"/>
      <c r="R376" s="599"/>
      <c r="S376" s="600"/>
      <c r="T376" s="601"/>
      <c r="U376" s="564"/>
      <c r="V376" s="566"/>
      <c r="W376" s="568"/>
      <c r="X376" s="581"/>
      <c r="Y376" s="583"/>
      <c r="Z376" s="585"/>
      <c r="AA376" s="478"/>
      <c r="AB376" s="480"/>
      <c r="AC376" s="587"/>
      <c r="AD376" s="589"/>
      <c r="AE376" s="608"/>
      <c r="AF376" s="606"/>
    </row>
    <row r="377" spans="1:32" ht="15" customHeight="1" thickBot="1">
      <c r="A377" s="560">
        <v>3</v>
      </c>
      <c r="B377" s="175" t="s">
        <v>80</v>
      </c>
      <c r="C377" s="176">
        <v>91</v>
      </c>
      <c r="D377" s="177">
        <v>92</v>
      </c>
      <c r="E377" s="177">
        <v>93</v>
      </c>
      <c r="F377" s="177">
        <v>94</v>
      </c>
      <c r="G377" s="177">
        <v>95</v>
      </c>
      <c r="H377" s="177">
        <v>96</v>
      </c>
      <c r="I377" s="177">
        <v>97</v>
      </c>
      <c r="J377" s="177">
        <v>98</v>
      </c>
      <c r="K377" s="177">
        <v>99</v>
      </c>
      <c r="L377" s="177">
        <v>100</v>
      </c>
      <c r="M377" s="177">
        <v>101</v>
      </c>
      <c r="N377" s="177">
        <v>102</v>
      </c>
      <c r="O377" s="177">
        <v>103</v>
      </c>
      <c r="P377" s="177">
        <v>104</v>
      </c>
      <c r="Q377" s="216">
        <v>105</v>
      </c>
      <c r="R377" s="563"/>
      <c r="S377" s="565"/>
      <c r="T377" s="567"/>
      <c r="U377" s="569"/>
      <c r="V377" s="570"/>
      <c r="W377" s="571"/>
      <c r="X377" s="475" t="s">
        <v>81</v>
      </c>
      <c r="Y377" s="476"/>
      <c r="Z377" s="477"/>
      <c r="AA377" s="475"/>
      <c r="AB377" s="477"/>
      <c r="AC377" s="542"/>
      <c r="AD377" s="543"/>
      <c r="AE377" s="543"/>
      <c r="AF377" s="544"/>
    </row>
    <row r="378" spans="1:32" ht="15" customHeight="1" thickBot="1">
      <c r="A378" s="561"/>
      <c r="B378" s="180" t="s">
        <v>63</v>
      </c>
      <c r="C378" s="208"/>
      <c r="D378" s="209"/>
      <c r="E378" s="209"/>
      <c r="F378" s="209"/>
      <c r="G378" s="210"/>
      <c r="H378" s="210"/>
      <c r="I378" s="210"/>
      <c r="J378" s="210"/>
      <c r="K378" s="210"/>
      <c r="L378" s="210"/>
      <c r="M378" s="210"/>
      <c r="N378" s="210"/>
      <c r="O378" s="210"/>
      <c r="P378" s="210"/>
      <c r="Q378" s="217"/>
      <c r="R378" s="564"/>
      <c r="S378" s="566"/>
      <c r="T378" s="568"/>
      <c r="U378" s="572"/>
      <c r="V378" s="573"/>
      <c r="W378" s="574"/>
      <c r="X378" s="590"/>
      <c r="Y378" s="595"/>
      <c r="Z378" s="591"/>
      <c r="AA378" s="590"/>
      <c r="AB378" s="591"/>
      <c r="AC378" s="602"/>
      <c r="AD378" s="603"/>
      <c r="AE378" s="603"/>
      <c r="AF378" s="604"/>
    </row>
    <row r="379" spans="1:32" ht="15" customHeight="1" thickBot="1">
      <c r="A379" s="561"/>
      <c r="B379" s="175" t="s">
        <v>80</v>
      </c>
      <c r="C379" s="190">
        <v>106</v>
      </c>
      <c r="D379" s="191">
        <v>107</v>
      </c>
      <c r="E379" s="191">
        <v>108</v>
      </c>
      <c r="F379" s="191">
        <v>109</v>
      </c>
      <c r="G379" s="192">
        <v>110</v>
      </c>
      <c r="H379" s="192">
        <v>111</v>
      </c>
      <c r="I379" s="192">
        <v>112</v>
      </c>
      <c r="J379" s="192">
        <v>113</v>
      </c>
      <c r="K379" s="192">
        <v>114</v>
      </c>
      <c r="L379" s="192">
        <v>115</v>
      </c>
      <c r="M379" s="192">
        <v>116</v>
      </c>
      <c r="N379" s="192">
        <v>117</v>
      </c>
      <c r="O379" s="192">
        <v>118</v>
      </c>
      <c r="P379" s="192">
        <v>119</v>
      </c>
      <c r="Q379" s="224">
        <v>120</v>
      </c>
      <c r="R379" s="596"/>
      <c r="S379" s="597"/>
      <c r="T379" s="598"/>
      <c r="U379" s="575"/>
      <c r="V379" s="576"/>
      <c r="W379" s="577"/>
      <c r="X379" s="478"/>
      <c r="Y379" s="479"/>
      <c r="Z379" s="480"/>
      <c r="AA379" s="590"/>
      <c r="AB379" s="591"/>
      <c r="AC379" s="537"/>
      <c r="AD379" s="545"/>
      <c r="AE379" s="545"/>
      <c r="AF379" s="546"/>
    </row>
    <row r="380" spans="1:32" ht="15" customHeight="1">
      <c r="A380" s="561"/>
      <c r="B380" s="578" t="s">
        <v>64</v>
      </c>
      <c r="C380" s="212"/>
      <c r="D380" s="213"/>
      <c r="E380" s="213"/>
      <c r="F380" s="213"/>
      <c r="G380" s="214"/>
      <c r="H380" s="214"/>
      <c r="I380" s="214"/>
      <c r="J380" s="214"/>
      <c r="K380" s="214"/>
      <c r="L380" s="214"/>
      <c r="M380" s="214"/>
      <c r="N380" s="214"/>
      <c r="O380" s="214"/>
      <c r="P380" s="214"/>
      <c r="Q380" s="215"/>
      <c r="R380" s="596"/>
      <c r="S380" s="597"/>
      <c r="T380" s="598"/>
      <c r="U380" s="563"/>
      <c r="V380" s="565"/>
      <c r="W380" s="567"/>
      <c r="X380" s="580"/>
      <c r="Y380" s="582"/>
      <c r="Z380" s="584"/>
      <c r="AA380" s="590"/>
      <c r="AB380" s="591"/>
      <c r="AC380" s="586" t="s">
        <v>85</v>
      </c>
      <c r="AD380" s="588"/>
      <c r="AE380" s="607"/>
      <c r="AF380" s="605"/>
    </row>
    <row r="381" spans="1:32" ht="15" customHeight="1" thickBot="1">
      <c r="A381" s="562"/>
      <c r="B381" s="579"/>
      <c r="C381" s="193"/>
      <c r="D381" s="194"/>
      <c r="E381" s="194"/>
      <c r="F381" s="194"/>
      <c r="G381" s="195"/>
      <c r="H381" s="195"/>
      <c r="I381" s="195"/>
      <c r="J381" s="195"/>
      <c r="K381" s="195"/>
      <c r="L381" s="195"/>
      <c r="M381" s="195"/>
      <c r="N381" s="195"/>
      <c r="O381" s="195"/>
      <c r="P381" s="195"/>
      <c r="Q381" s="225"/>
      <c r="R381" s="599"/>
      <c r="S381" s="600"/>
      <c r="T381" s="601"/>
      <c r="U381" s="564"/>
      <c r="V381" s="566"/>
      <c r="W381" s="568"/>
      <c r="X381" s="581"/>
      <c r="Y381" s="583"/>
      <c r="Z381" s="585"/>
      <c r="AA381" s="478"/>
      <c r="AB381" s="480"/>
      <c r="AC381" s="587"/>
      <c r="AD381" s="589"/>
      <c r="AE381" s="608"/>
      <c r="AF381" s="606"/>
    </row>
    <row r="382" spans="1:32" ht="15" customHeight="1">
      <c r="A382" s="542"/>
      <c r="B382" s="543"/>
      <c r="C382" s="543"/>
      <c r="D382" s="543"/>
      <c r="E382" s="543"/>
      <c r="F382" s="543"/>
      <c r="G382" s="544"/>
      <c r="H382" s="542"/>
      <c r="I382" s="543"/>
      <c r="J382" s="543"/>
      <c r="K382" s="543"/>
      <c r="L382" s="543"/>
      <c r="M382" s="543"/>
      <c r="N382" s="543"/>
      <c r="O382" s="543"/>
      <c r="P382" s="543"/>
      <c r="Q382" s="544"/>
      <c r="R382" s="437"/>
      <c r="S382" s="439"/>
      <c r="T382" s="441"/>
      <c r="U382" s="437"/>
      <c r="V382" s="439"/>
      <c r="W382" s="441"/>
      <c r="X382" s="437"/>
      <c r="Y382" s="439"/>
      <c r="Z382" s="441"/>
      <c r="AA382" s="550"/>
      <c r="AB382" s="551"/>
      <c r="AC382" s="550"/>
      <c r="AD382" s="556"/>
      <c r="AE382" s="556"/>
      <c r="AF382" s="551"/>
    </row>
    <row r="383" spans="1:32" ht="15" customHeight="1" thickBot="1">
      <c r="A383" s="537"/>
      <c r="B383" s="545"/>
      <c r="C383" s="545"/>
      <c r="D383" s="545"/>
      <c r="E383" s="545"/>
      <c r="F383" s="545"/>
      <c r="G383" s="546"/>
      <c r="H383" s="537"/>
      <c r="I383" s="545"/>
      <c r="J383" s="545"/>
      <c r="K383" s="545"/>
      <c r="L383" s="545"/>
      <c r="M383" s="545"/>
      <c r="N383" s="545"/>
      <c r="O383" s="545"/>
      <c r="P383" s="545"/>
      <c r="Q383" s="546"/>
      <c r="R383" s="549"/>
      <c r="S383" s="547"/>
      <c r="T383" s="548"/>
      <c r="U383" s="549"/>
      <c r="V383" s="547"/>
      <c r="W383" s="548"/>
      <c r="X383" s="549"/>
      <c r="Y383" s="547"/>
      <c r="Z383" s="548"/>
      <c r="AA383" s="552"/>
      <c r="AB383" s="553"/>
      <c r="AC383" s="552"/>
      <c r="AD383" s="557"/>
      <c r="AE383" s="557"/>
      <c r="AF383" s="553"/>
    </row>
    <row r="384" spans="1:32" ht="15" customHeight="1" thickBot="1">
      <c r="A384" s="537" t="s">
        <v>86</v>
      </c>
      <c r="B384" s="538"/>
      <c r="C384" s="538"/>
      <c r="D384" s="538"/>
      <c r="E384" s="538"/>
      <c r="F384" s="538"/>
      <c r="G384" s="539"/>
      <c r="H384" s="537" t="s">
        <v>87</v>
      </c>
      <c r="I384" s="540"/>
      <c r="J384" s="540"/>
      <c r="K384" s="540"/>
      <c r="L384" s="540"/>
      <c r="M384" s="540"/>
      <c r="N384" s="540"/>
      <c r="O384" s="540"/>
      <c r="P384" s="540"/>
      <c r="Q384" s="541"/>
      <c r="R384" s="438"/>
      <c r="S384" s="440"/>
      <c r="T384" s="442"/>
      <c r="U384" s="438"/>
      <c r="V384" s="440"/>
      <c r="W384" s="442"/>
      <c r="X384" s="438"/>
      <c r="Y384" s="440"/>
      <c r="Z384" s="442"/>
      <c r="AA384" s="554"/>
      <c r="AB384" s="555"/>
      <c r="AC384" s="554"/>
      <c r="AD384" s="558"/>
      <c r="AE384" s="558"/>
      <c r="AF384" s="555"/>
    </row>
    <row r="385" spans="1:32" ht="15" customHeight="1" thickBot="1">
      <c r="A385" s="559"/>
      <c r="B385" s="559"/>
      <c r="C385" s="559"/>
      <c r="D385" s="559"/>
      <c r="E385" s="559"/>
      <c r="F385" s="559"/>
      <c r="G385" s="559"/>
      <c r="H385" s="559"/>
      <c r="I385" s="559"/>
      <c r="J385" s="559"/>
      <c r="K385" s="559"/>
      <c r="L385" s="559"/>
      <c r="M385" s="559"/>
      <c r="N385" s="559"/>
      <c r="O385" s="559"/>
      <c r="P385" s="559"/>
      <c r="Q385" s="559"/>
      <c r="R385" s="559"/>
      <c r="S385" s="559"/>
      <c r="T385" s="559"/>
      <c r="U385" s="559"/>
      <c r="V385" s="559"/>
      <c r="W385" s="559"/>
      <c r="X385" s="559"/>
      <c r="Y385" s="559"/>
      <c r="Z385" s="559"/>
      <c r="AA385" s="559"/>
      <c r="AB385" s="559"/>
      <c r="AC385" s="559"/>
      <c r="AD385" s="559"/>
      <c r="AE385" s="559"/>
      <c r="AF385" s="93"/>
    </row>
    <row r="386" spans="1:32" ht="12.75" customHeight="1">
      <c r="A386" s="592"/>
      <c r="B386" s="635" t="s">
        <v>74</v>
      </c>
      <c r="C386" s="636"/>
      <c r="D386" s="636"/>
      <c r="E386" s="636"/>
      <c r="F386" s="636"/>
      <c r="G386" s="636"/>
      <c r="H386" s="636"/>
      <c r="I386" s="636"/>
      <c r="J386" s="636"/>
      <c r="K386" s="636"/>
      <c r="L386" s="636"/>
      <c r="M386" s="636"/>
      <c r="N386" s="636"/>
      <c r="O386" s="636"/>
      <c r="P386" s="636"/>
      <c r="Q386" s="636"/>
      <c r="R386" s="636"/>
      <c r="S386" s="636"/>
      <c r="T386" s="636"/>
      <c r="U386" s="636"/>
      <c r="V386" s="636"/>
      <c r="W386" s="636"/>
      <c r="X386" s="636"/>
      <c r="Y386" s="636"/>
      <c r="Z386" s="636"/>
      <c r="AA386" s="636"/>
      <c r="AB386" s="636"/>
      <c r="AC386" s="636"/>
      <c r="AD386" s="636"/>
      <c r="AE386" s="636"/>
      <c r="AF386" s="637"/>
    </row>
    <row r="387" spans="1:32" ht="12.75" customHeight="1" thickBot="1">
      <c r="A387" s="593"/>
      <c r="B387" s="638"/>
      <c r="C387" s="639"/>
      <c r="D387" s="639"/>
      <c r="E387" s="639"/>
      <c r="F387" s="639"/>
      <c r="G387" s="639"/>
      <c r="H387" s="639"/>
      <c r="I387" s="639"/>
      <c r="J387" s="639"/>
      <c r="K387" s="639"/>
      <c r="L387" s="639"/>
      <c r="M387" s="639"/>
      <c r="N387" s="639"/>
      <c r="O387" s="639"/>
      <c r="P387" s="639"/>
      <c r="Q387" s="639"/>
      <c r="R387" s="639"/>
      <c r="S387" s="639"/>
      <c r="T387" s="639"/>
      <c r="U387" s="639"/>
      <c r="V387" s="639"/>
      <c r="W387" s="639"/>
      <c r="X387" s="639"/>
      <c r="Y387" s="639"/>
      <c r="Z387" s="639"/>
      <c r="AA387" s="639"/>
      <c r="AB387" s="639"/>
      <c r="AC387" s="639"/>
      <c r="AD387" s="639"/>
      <c r="AE387" s="639"/>
      <c r="AF387" s="640"/>
    </row>
    <row r="388" spans="1:32" ht="12.75" customHeight="1">
      <c r="A388" s="593"/>
      <c r="B388" s="629" t="s">
        <v>144</v>
      </c>
      <c r="C388" s="630"/>
      <c r="D388" s="630"/>
      <c r="E388" s="630"/>
      <c r="F388" s="630"/>
      <c r="G388" s="630"/>
      <c r="H388" s="630"/>
      <c r="I388" s="630"/>
      <c r="J388" s="630"/>
      <c r="K388" s="630"/>
      <c r="L388" s="630"/>
      <c r="M388" s="630"/>
      <c r="N388" s="630"/>
      <c r="O388" s="630"/>
      <c r="P388" s="630"/>
      <c r="Q388" s="630"/>
      <c r="R388" s="630"/>
      <c r="S388" s="630"/>
      <c r="T388" s="630"/>
      <c r="U388" s="630"/>
      <c r="V388" s="630"/>
      <c r="W388" s="630"/>
      <c r="X388" s="630"/>
      <c r="Y388" s="630"/>
      <c r="Z388" s="630"/>
      <c r="AA388" s="630"/>
      <c r="AB388" s="630"/>
      <c r="AC388" s="630"/>
      <c r="AD388" s="630"/>
      <c r="AE388" s="630"/>
      <c r="AF388" s="631"/>
    </row>
    <row r="389" spans="1:32" ht="12.75" customHeight="1" thickBot="1">
      <c r="A389" s="593"/>
      <c r="B389" s="632"/>
      <c r="C389" s="633"/>
      <c r="D389" s="633"/>
      <c r="E389" s="633"/>
      <c r="F389" s="633"/>
      <c r="G389" s="633"/>
      <c r="H389" s="633"/>
      <c r="I389" s="633"/>
      <c r="J389" s="633"/>
      <c r="K389" s="633"/>
      <c r="L389" s="633"/>
      <c r="M389" s="633"/>
      <c r="N389" s="633"/>
      <c r="O389" s="633"/>
      <c r="P389" s="633"/>
      <c r="Q389" s="633"/>
      <c r="R389" s="633"/>
      <c r="S389" s="633"/>
      <c r="T389" s="633"/>
      <c r="U389" s="633"/>
      <c r="V389" s="633"/>
      <c r="W389" s="633"/>
      <c r="X389" s="633"/>
      <c r="Y389" s="633"/>
      <c r="Z389" s="633"/>
      <c r="AA389" s="633"/>
      <c r="AB389" s="633"/>
      <c r="AC389" s="633"/>
      <c r="AD389" s="633"/>
      <c r="AE389" s="633"/>
      <c r="AF389" s="634"/>
    </row>
    <row r="390" spans="1:32" ht="12.75" customHeight="1">
      <c r="A390" s="593"/>
      <c r="B390" s="629">
        <f ca="1">TODAY()</f>
        <v>42505</v>
      </c>
      <c r="C390" s="630"/>
      <c r="D390" s="630"/>
      <c r="E390" s="630"/>
      <c r="F390" s="630"/>
      <c r="G390" s="630"/>
      <c r="H390" s="630"/>
      <c r="I390" s="630"/>
      <c r="J390" s="630"/>
      <c r="K390" s="630"/>
      <c r="L390" s="630"/>
      <c r="M390" s="630"/>
      <c r="N390" s="630"/>
      <c r="O390" s="630"/>
      <c r="P390" s="630"/>
      <c r="Q390" s="631"/>
      <c r="R390" s="614" t="s">
        <v>149</v>
      </c>
      <c r="S390" s="615"/>
      <c r="T390" s="615"/>
      <c r="U390" s="615"/>
      <c r="V390" s="615"/>
      <c r="W390" s="615"/>
      <c r="X390" s="615"/>
      <c r="Y390" s="615"/>
      <c r="Z390" s="615"/>
      <c r="AA390" s="615"/>
      <c r="AB390" s="615"/>
      <c r="AC390" s="615"/>
      <c r="AD390" s="615"/>
      <c r="AE390" s="615"/>
      <c r="AF390" s="616"/>
    </row>
    <row r="391" spans="1:32" ht="12.75" customHeight="1" thickBot="1">
      <c r="A391" s="594"/>
      <c r="B391" s="632"/>
      <c r="C391" s="633"/>
      <c r="D391" s="633"/>
      <c r="E391" s="633"/>
      <c r="F391" s="633"/>
      <c r="G391" s="633"/>
      <c r="H391" s="633"/>
      <c r="I391" s="633"/>
      <c r="J391" s="633"/>
      <c r="K391" s="633"/>
      <c r="L391" s="633"/>
      <c r="M391" s="633"/>
      <c r="N391" s="633"/>
      <c r="O391" s="633"/>
      <c r="P391" s="633"/>
      <c r="Q391" s="634"/>
      <c r="R391" s="617"/>
      <c r="S391" s="618"/>
      <c r="T391" s="618"/>
      <c r="U391" s="618"/>
      <c r="V391" s="618"/>
      <c r="W391" s="618"/>
      <c r="X391" s="618"/>
      <c r="Y391" s="618"/>
      <c r="Z391" s="618"/>
      <c r="AA391" s="618"/>
      <c r="AB391" s="618"/>
      <c r="AC391" s="618"/>
      <c r="AD391" s="618"/>
      <c r="AE391" s="618"/>
      <c r="AF391" s="619"/>
    </row>
    <row r="392" spans="1:32" ht="12.75" customHeight="1">
      <c r="A392" s="592" t="s">
        <v>68</v>
      </c>
      <c r="B392" s="614" t="str">
        <f>Sorsolás!E15</f>
        <v>NAGY LÁSZLÓNÉ</v>
      </c>
      <c r="C392" s="615"/>
      <c r="D392" s="615"/>
      <c r="E392" s="615"/>
      <c r="F392" s="615"/>
      <c r="G392" s="615"/>
      <c r="H392" s="615"/>
      <c r="I392" s="615"/>
      <c r="J392" s="615"/>
      <c r="K392" s="615"/>
      <c r="L392" s="615"/>
      <c r="M392" s="615"/>
      <c r="N392" s="615"/>
      <c r="O392" s="615"/>
      <c r="P392" s="615"/>
      <c r="Q392" s="616"/>
      <c r="R392" s="602" t="s">
        <v>70</v>
      </c>
      <c r="S392" s="620"/>
      <c r="T392" s="621"/>
      <c r="U392" s="641">
        <f>Sorsolás!E17</f>
        <v>24629</v>
      </c>
      <c r="V392" s="642"/>
      <c r="W392" s="642"/>
      <c r="X392" s="642"/>
      <c r="Y392" s="642"/>
      <c r="Z392" s="642"/>
      <c r="AA392" s="642"/>
      <c r="AB392" s="642"/>
      <c r="AC392" s="642"/>
      <c r="AD392" s="642"/>
      <c r="AE392" s="642"/>
      <c r="AF392" s="643"/>
    </row>
    <row r="393" spans="1:32" ht="12.75" customHeight="1" thickBot="1">
      <c r="A393" s="594"/>
      <c r="B393" s="617"/>
      <c r="C393" s="618"/>
      <c r="D393" s="618"/>
      <c r="E393" s="618"/>
      <c r="F393" s="618"/>
      <c r="G393" s="618"/>
      <c r="H393" s="618"/>
      <c r="I393" s="618"/>
      <c r="J393" s="618"/>
      <c r="K393" s="618"/>
      <c r="L393" s="618"/>
      <c r="M393" s="618"/>
      <c r="N393" s="618"/>
      <c r="O393" s="618"/>
      <c r="P393" s="618"/>
      <c r="Q393" s="619"/>
      <c r="R393" s="622"/>
      <c r="S393" s="623"/>
      <c r="T393" s="624"/>
      <c r="U393" s="644"/>
      <c r="V393" s="645"/>
      <c r="W393" s="645"/>
      <c r="X393" s="645"/>
      <c r="Y393" s="645"/>
      <c r="Z393" s="645"/>
      <c r="AA393" s="645"/>
      <c r="AB393" s="645"/>
      <c r="AC393" s="645"/>
      <c r="AD393" s="645"/>
      <c r="AE393" s="645"/>
      <c r="AF393" s="646"/>
    </row>
    <row r="394" spans="1:32" ht="12.75" customHeight="1">
      <c r="A394" s="592" t="s">
        <v>71</v>
      </c>
      <c r="B394" s="614" t="str">
        <f>Sorsolás!E16</f>
        <v>BKV ELŐRE</v>
      </c>
      <c r="C394" s="615"/>
      <c r="D394" s="615"/>
      <c r="E394" s="615"/>
      <c r="F394" s="615"/>
      <c r="G394" s="615"/>
      <c r="H394" s="615"/>
      <c r="I394" s="615"/>
      <c r="J394" s="615"/>
      <c r="K394" s="615"/>
      <c r="L394" s="615"/>
      <c r="M394" s="615"/>
      <c r="N394" s="615"/>
      <c r="O394" s="615"/>
      <c r="P394" s="615"/>
      <c r="Q394" s="616"/>
      <c r="R394" s="542" t="s">
        <v>69</v>
      </c>
      <c r="S394" s="625"/>
      <c r="T394" s="626"/>
      <c r="U394" s="647">
        <f>Sorsolás!E18</f>
        <v>704</v>
      </c>
      <c r="V394" s="648"/>
      <c r="W394" s="648"/>
      <c r="X394" s="648"/>
      <c r="Y394" s="648"/>
      <c r="Z394" s="648"/>
      <c r="AA394" s="648"/>
      <c r="AB394" s="648"/>
      <c r="AC394" s="648"/>
      <c r="AD394" s="648"/>
      <c r="AE394" s="648"/>
      <c r="AF394" s="649"/>
    </row>
    <row r="395" spans="1:32" ht="12.75" customHeight="1" thickBot="1">
      <c r="A395" s="594"/>
      <c r="B395" s="617"/>
      <c r="C395" s="618"/>
      <c r="D395" s="618"/>
      <c r="E395" s="618"/>
      <c r="F395" s="618"/>
      <c r="G395" s="618"/>
      <c r="H395" s="618"/>
      <c r="I395" s="618"/>
      <c r="J395" s="618"/>
      <c r="K395" s="618"/>
      <c r="L395" s="618"/>
      <c r="M395" s="618"/>
      <c r="N395" s="618"/>
      <c r="O395" s="618"/>
      <c r="P395" s="618"/>
      <c r="Q395" s="619"/>
      <c r="R395" s="622"/>
      <c r="S395" s="623"/>
      <c r="T395" s="624"/>
      <c r="U395" s="650"/>
      <c r="V395" s="651"/>
      <c r="W395" s="651"/>
      <c r="X395" s="651"/>
      <c r="Y395" s="651"/>
      <c r="Z395" s="651"/>
      <c r="AA395" s="651"/>
      <c r="AB395" s="651"/>
      <c r="AC395" s="651"/>
      <c r="AD395" s="651"/>
      <c r="AE395" s="651"/>
      <c r="AF395" s="652"/>
    </row>
    <row r="396" spans="1:32" ht="12.75" customHeight="1" thickBot="1">
      <c r="A396" s="226" t="s">
        <v>62</v>
      </c>
      <c r="B396" s="627"/>
      <c r="C396" s="559"/>
      <c r="D396" s="559"/>
      <c r="E396" s="559"/>
      <c r="F396" s="559"/>
      <c r="G396" s="559"/>
      <c r="H396" s="559"/>
      <c r="I396" s="559"/>
      <c r="J396" s="559"/>
      <c r="K396" s="559"/>
      <c r="L396" s="559"/>
      <c r="M396" s="559"/>
      <c r="N396" s="559"/>
      <c r="O396" s="559"/>
      <c r="P396" s="559"/>
      <c r="Q396" s="628"/>
      <c r="R396" s="550" t="s">
        <v>63</v>
      </c>
      <c r="S396" s="556"/>
      <c r="T396" s="551"/>
      <c r="U396" s="550" t="s">
        <v>64</v>
      </c>
      <c r="V396" s="556"/>
      <c r="W396" s="551"/>
      <c r="X396" s="550" t="s">
        <v>65</v>
      </c>
      <c r="Y396" s="556"/>
      <c r="Z396" s="551"/>
      <c r="AA396" s="627" t="s">
        <v>66</v>
      </c>
      <c r="AB396" s="628"/>
      <c r="AC396" s="550" t="s">
        <v>67</v>
      </c>
      <c r="AD396" s="556"/>
      <c r="AE396" s="556"/>
      <c r="AF396" s="551"/>
    </row>
    <row r="397" spans="1:32" ht="15" customHeight="1" thickBot="1">
      <c r="A397" s="560">
        <v>6</v>
      </c>
      <c r="B397" s="175" t="s">
        <v>80</v>
      </c>
      <c r="C397" s="176">
        <v>1</v>
      </c>
      <c r="D397" s="177">
        <v>2</v>
      </c>
      <c r="E397" s="177">
        <v>3</v>
      </c>
      <c r="F397" s="177">
        <v>4</v>
      </c>
      <c r="G397" s="177">
        <v>5</v>
      </c>
      <c r="H397" s="177">
        <v>6</v>
      </c>
      <c r="I397" s="177">
        <v>7</v>
      </c>
      <c r="J397" s="177">
        <v>8</v>
      </c>
      <c r="K397" s="177">
        <v>9</v>
      </c>
      <c r="L397" s="177">
        <v>10</v>
      </c>
      <c r="M397" s="177">
        <v>11</v>
      </c>
      <c r="N397" s="177">
        <v>12</v>
      </c>
      <c r="O397" s="177">
        <v>13</v>
      </c>
      <c r="P397" s="177">
        <v>14</v>
      </c>
      <c r="Q397" s="207">
        <v>15</v>
      </c>
      <c r="R397" s="563"/>
      <c r="S397" s="565"/>
      <c r="T397" s="609"/>
      <c r="U397" s="569"/>
      <c r="V397" s="570"/>
      <c r="W397" s="571"/>
      <c r="X397" s="475" t="s">
        <v>81</v>
      </c>
      <c r="Y397" s="476"/>
      <c r="Z397" s="477"/>
      <c r="AA397" s="475"/>
      <c r="AB397" s="477"/>
      <c r="AC397" s="542"/>
      <c r="AD397" s="543"/>
      <c r="AE397" s="543"/>
      <c r="AF397" s="544"/>
    </row>
    <row r="398" spans="1:32" ht="15" customHeight="1" thickBot="1">
      <c r="A398" s="561"/>
      <c r="B398" s="180" t="s">
        <v>63</v>
      </c>
      <c r="C398" s="208"/>
      <c r="D398" s="209"/>
      <c r="E398" s="209"/>
      <c r="F398" s="209"/>
      <c r="G398" s="210"/>
      <c r="H398" s="210"/>
      <c r="I398" s="210"/>
      <c r="J398" s="210"/>
      <c r="K398" s="210"/>
      <c r="L398" s="210"/>
      <c r="M398" s="210"/>
      <c r="N398" s="210"/>
      <c r="O398" s="210"/>
      <c r="P398" s="210"/>
      <c r="Q398" s="211"/>
      <c r="R398" s="564"/>
      <c r="S398" s="566"/>
      <c r="T398" s="610"/>
      <c r="U398" s="572"/>
      <c r="V398" s="573"/>
      <c r="W398" s="574"/>
      <c r="X398" s="590"/>
      <c r="Y398" s="595"/>
      <c r="Z398" s="591"/>
      <c r="AA398" s="590"/>
      <c r="AB398" s="591"/>
      <c r="AC398" s="602"/>
      <c r="AD398" s="603"/>
      <c r="AE398" s="603"/>
      <c r="AF398" s="604"/>
    </row>
    <row r="399" spans="1:32" ht="15" customHeight="1" thickBot="1">
      <c r="A399" s="561"/>
      <c r="B399" s="175" t="s">
        <v>80</v>
      </c>
      <c r="C399" s="190">
        <v>16</v>
      </c>
      <c r="D399" s="191">
        <v>17</v>
      </c>
      <c r="E399" s="191">
        <v>18</v>
      </c>
      <c r="F399" s="191">
        <v>19</v>
      </c>
      <c r="G399" s="192">
        <v>20</v>
      </c>
      <c r="H399" s="192">
        <v>21</v>
      </c>
      <c r="I399" s="192">
        <v>22</v>
      </c>
      <c r="J399" s="192">
        <v>23</v>
      </c>
      <c r="K399" s="192">
        <v>24</v>
      </c>
      <c r="L399" s="192">
        <v>25</v>
      </c>
      <c r="M399" s="192">
        <v>26</v>
      </c>
      <c r="N399" s="192">
        <v>27</v>
      </c>
      <c r="O399" s="192">
        <v>28</v>
      </c>
      <c r="P399" s="192">
        <v>29</v>
      </c>
      <c r="Q399" s="224">
        <v>30</v>
      </c>
      <c r="R399" s="569"/>
      <c r="S399" s="570"/>
      <c r="T399" s="571"/>
      <c r="U399" s="575"/>
      <c r="V399" s="576"/>
      <c r="W399" s="577"/>
      <c r="X399" s="478"/>
      <c r="Y399" s="479"/>
      <c r="Z399" s="480"/>
      <c r="AA399" s="590"/>
      <c r="AB399" s="591"/>
      <c r="AC399" s="537"/>
      <c r="AD399" s="545"/>
      <c r="AE399" s="545"/>
      <c r="AF399" s="546"/>
    </row>
    <row r="400" spans="1:32" ht="15" customHeight="1">
      <c r="A400" s="561"/>
      <c r="B400" s="578" t="s">
        <v>64</v>
      </c>
      <c r="C400" s="212"/>
      <c r="D400" s="213"/>
      <c r="E400" s="213"/>
      <c r="F400" s="213"/>
      <c r="G400" s="214"/>
      <c r="H400" s="214"/>
      <c r="I400" s="214"/>
      <c r="J400" s="214"/>
      <c r="K400" s="214"/>
      <c r="L400" s="214"/>
      <c r="M400" s="214"/>
      <c r="N400" s="214"/>
      <c r="O400" s="214"/>
      <c r="P400" s="214"/>
      <c r="Q400" s="215"/>
      <c r="R400" s="572"/>
      <c r="S400" s="573"/>
      <c r="T400" s="574"/>
      <c r="U400" s="611"/>
      <c r="V400" s="612"/>
      <c r="W400" s="613"/>
      <c r="X400" s="580"/>
      <c r="Y400" s="582"/>
      <c r="Z400" s="584"/>
      <c r="AA400" s="590"/>
      <c r="AB400" s="591"/>
      <c r="AC400" s="586" t="s">
        <v>82</v>
      </c>
      <c r="AD400" s="588"/>
      <c r="AE400" s="607"/>
      <c r="AF400" s="605"/>
    </row>
    <row r="401" spans="1:32" ht="15" customHeight="1" thickBot="1">
      <c r="A401" s="562"/>
      <c r="B401" s="579"/>
      <c r="C401" s="193"/>
      <c r="D401" s="194"/>
      <c r="E401" s="194"/>
      <c r="F401" s="194"/>
      <c r="G401" s="195"/>
      <c r="H401" s="195"/>
      <c r="I401" s="195"/>
      <c r="J401" s="195"/>
      <c r="K401" s="195"/>
      <c r="L401" s="195"/>
      <c r="M401" s="195"/>
      <c r="N401" s="195"/>
      <c r="O401" s="195"/>
      <c r="P401" s="195"/>
      <c r="Q401" s="225"/>
      <c r="R401" s="575"/>
      <c r="S401" s="576"/>
      <c r="T401" s="577"/>
      <c r="U401" s="564"/>
      <c r="V401" s="566"/>
      <c r="W401" s="568"/>
      <c r="X401" s="581"/>
      <c r="Y401" s="583"/>
      <c r="Z401" s="585"/>
      <c r="AA401" s="478"/>
      <c r="AB401" s="480"/>
      <c r="AC401" s="587"/>
      <c r="AD401" s="589"/>
      <c r="AE401" s="608"/>
      <c r="AF401" s="606"/>
    </row>
    <row r="402" spans="1:32" ht="15" customHeight="1" thickBot="1">
      <c r="A402" s="560">
        <v>5</v>
      </c>
      <c r="B402" s="175" t="s">
        <v>80</v>
      </c>
      <c r="C402" s="176">
        <v>31</v>
      </c>
      <c r="D402" s="177">
        <v>32</v>
      </c>
      <c r="E402" s="177">
        <v>33</v>
      </c>
      <c r="F402" s="177">
        <v>34</v>
      </c>
      <c r="G402" s="177">
        <v>35</v>
      </c>
      <c r="H402" s="177">
        <v>36</v>
      </c>
      <c r="I402" s="177">
        <v>37</v>
      </c>
      <c r="J402" s="177">
        <v>38</v>
      </c>
      <c r="K402" s="177">
        <v>39</v>
      </c>
      <c r="L402" s="177">
        <v>40</v>
      </c>
      <c r="M402" s="177">
        <v>41</v>
      </c>
      <c r="N402" s="177">
        <v>42</v>
      </c>
      <c r="O402" s="177">
        <v>43</v>
      </c>
      <c r="P402" s="177">
        <v>44</v>
      </c>
      <c r="Q402" s="216">
        <v>45</v>
      </c>
      <c r="R402" s="563"/>
      <c r="S402" s="565"/>
      <c r="T402" s="567"/>
      <c r="U402" s="569"/>
      <c r="V402" s="570"/>
      <c r="W402" s="571"/>
      <c r="X402" s="475" t="s">
        <v>81</v>
      </c>
      <c r="Y402" s="476"/>
      <c r="Z402" s="477"/>
      <c r="AA402" s="475"/>
      <c r="AB402" s="477"/>
      <c r="AC402" s="542"/>
      <c r="AD402" s="543"/>
      <c r="AE402" s="543"/>
      <c r="AF402" s="544"/>
    </row>
    <row r="403" spans="1:32" ht="15" customHeight="1" thickBot="1">
      <c r="A403" s="561"/>
      <c r="B403" s="180" t="s">
        <v>63</v>
      </c>
      <c r="C403" s="208"/>
      <c r="D403" s="209"/>
      <c r="E403" s="209"/>
      <c r="F403" s="209"/>
      <c r="G403" s="210"/>
      <c r="H403" s="210"/>
      <c r="I403" s="210"/>
      <c r="J403" s="210"/>
      <c r="K403" s="210"/>
      <c r="L403" s="210"/>
      <c r="M403" s="210"/>
      <c r="N403" s="210"/>
      <c r="O403" s="210"/>
      <c r="P403" s="210"/>
      <c r="Q403" s="217"/>
      <c r="R403" s="564"/>
      <c r="S403" s="566"/>
      <c r="T403" s="568"/>
      <c r="U403" s="572"/>
      <c r="V403" s="573"/>
      <c r="W403" s="574"/>
      <c r="X403" s="590"/>
      <c r="Y403" s="595"/>
      <c r="Z403" s="591"/>
      <c r="AA403" s="590"/>
      <c r="AB403" s="591"/>
      <c r="AC403" s="602"/>
      <c r="AD403" s="603"/>
      <c r="AE403" s="603"/>
      <c r="AF403" s="604"/>
    </row>
    <row r="404" spans="1:32" ht="15" customHeight="1" thickBot="1">
      <c r="A404" s="561"/>
      <c r="B404" s="175" t="s">
        <v>80</v>
      </c>
      <c r="C404" s="190">
        <v>46</v>
      </c>
      <c r="D404" s="191">
        <v>47</v>
      </c>
      <c r="E404" s="191">
        <v>48</v>
      </c>
      <c r="F404" s="191">
        <v>49</v>
      </c>
      <c r="G404" s="192">
        <v>50</v>
      </c>
      <c r="H404" s="192">
        <v>51</v>
      </c>
      <c r="I404" s="192">
        <v>52</v>
      </c>
      <c r="J404" s="192">
        <v>53</v>
      </c>
      <c r="K404" s="192">
        <v>54</v>
      </c>
      <c r="L404" s="192">
        <v>55</v>
      </c>
      <c r="M404" s="192">
        <v>56</v>
      </c>
      <c r="N404" s="192">
        <v>57</v>
      </c>
      <c r="O404" s="192">
        <v>58</v>
      </c>
      <c r="P404" s="192">
        <v>59</v>
      </c>
      <c r="Q404" s="224">
        <v>60</v>
      </c>
      <c r="R404" s="596"/>
      <c r="S404" s="597"/>
      <c r="T404" s="598"/>
      <c r="U404" s="575"/>
      <c r="V404" s="576"/>
      <c r="W404" s="577"/>
      <c r="X404" s="478"/>
      <c r="Y404" s="479"/>
      <c r="Z404" s="480"/>
      <c r="AA404" s="590"/>
      <c r="AB404" s="591"/>
      <c r="AC404" s="537"/>
      <c r="AD404" s="545"/>
      <c r="AE404" s="545"/>
      <c r="AF404" s="546"/>
    </row>
    <row r="405" spans="1:32" ht="15" customHeight="1">
      <c r="A405" s="561"/>
      <c r="B405" s="578" t="s">
        <v>64</v>
      </c>
      <c r="C405" s="212"/>
      <c r="D405" s="213"/>
      <c r="E405" s="213"/>
      <c r="F405" s="213"/>
      <c r="G405" s="214"/>
      <c r="H405" s="214"/>
      <c r="I405" s="214"/>
      <c r="J405" s="214"/>
      <c r="K405" s="214"/>
      <c r="L405" s="214"/>
      <c r="M405" s="214"/>
      <c r="N405" s="214"/>
      <c r="O405" s="214"/>
      <c r="P405" s="214"/>
      <c r="Q405" s="215"/>
      <c r="R405" s="596"/>
      <c r="S405" s="597"/>
      <c r="T405" s="598"/>
      <c r="U405" s="563"/>
      <c r="V405" s="565"/>
      <c r="W405" s="567"/>
      <c r="X405" s="580"/>
      <c r="Y405" s="582"/>
      <c r="Z405" s="584"/>
      <c r="AA405" s="590"/>
      <c r="AB405" s="591"/>
      <c r="AC405" s="586" t="s">
        <v>83</v>
      </c>
      <c r="AD405" s="588"/>
      <c r="AE405" s="607"/>
      <c r="AF405" s="605"/>
    </row>
    <row r="406" spans="1:32" ht="15" customHeight="1" thickBot="1">
      <c r="A406" s="562"/>
      <c r="B406" s="579"/>
      <c r="C406" s="193"/>
      <c r="D406" s="194"/>
      <c r="E406" s="194"/>
      <c r="F406" s="194"/>
      <c r="G406" s="195"/>
      <c r="H406" s="195"/>
      <c r="I406" s="195"/>
      <c r="J406" s="195"/>
      <c r="K406" s="195"/>
      <c r="L406" s="195"/>
      <c r="M406" s="195"/>
      <c r="N406" s="195"/>
      <c r="O406" s="195"/>
      <c r="P406" s="195"/>
      <c r="Q406" s="225"/>
      <c r="R406" s="599"/>
      <c r="S406" s="600"/>
      <c r="T406" s="601"/>
      <c r="U406" s="564"/>
      <c r="V406" s="566"/>
      <c r="W406" s="568"/>
      <c r="X406" s="581"/>
      <c r="Y406" s="583"/>
      <c r="Z406" s="585"/>
      <c r="AA406" s="478"/>
      <c r="AB406" s="480"/>
      <c r="AC406" s="587"/>
      <c r="AD406" s="589"/>
      <c r="AE406" s="608"/>
      <c r="AF406" s="606"/>
    </row>
    <row r="407" spans="1:32" ht="15" customHeight="1" thickBot="1">
      <c r="A407" s="560">
        <v>3</v>
      </c>
      <c r="B407" s="175" t="s">
        <v>80</v>
      </c>
      <c r="C407" s="176">
        <v>61</v>
      </c>
      <c r="D407" s="177">
        <v>62</v>
      </c>
      <c r="E407" s="177">
        <v>63</v>
      </c>
      <c r="F407" s="177">
        <v>64</v>
      </c>
      <c r="G407" s="177">
        <v>65</v>
      </c>
      <c r="H407" s="177">
        <v>66</v>
      </c>
      <c r="I407" s="177">
        <v>67</v>
      </c>
      <c r="J407" s="177">
        <v>68</v>
      </c>
      <c r="K407" s="177">
        <v>69</v>
      </c>
      <c r="L407" s="177">
        <v>70</v>
      </c>
      <c r="M407" s="177">
        <v>71</v>
      </c>
      <c r="N407" s="177">
        <v>72</v>
      </c>
      <c r="O407" s="177">
        <v>73</v>
      </c>
      <c r="P407" s="177">
        <v>74</v>
      </c>
      <c r="Q407" s="216">
        <v>75</v>
      </c>
      <c r="R407" s="563"/>
      <c r="S407" s="565"/>
      <c r="T407" s="567"/>
      <c r="U407" s="569"/>
      <c r="V407" s="570"/>
      <c r="W407" s="571"/>
      <c r="X407" s="475" t="s">
        <v>81</v>
      </c>
      <c r="Y407" s="476"/>
      <c r="Z407" s="477"/>
      <c r="AA407" s="475"/>
      <c r="AB407" s="477"/>
      <c r="AC407" s="542"/>
      <c r="AD407" s="543"/>
      <c r="AE407" s="543"/>
      <c r="AF407" s="544"/>
    </row>
    <row r="408" spans="1:32" ht="15" customHeight="1" thickBot="1">
      <c r="A408" s="561"/>
      <c r="B408" s="180" t="s">
        <v>63</v>
      </c>
      <c r="C408" s="208"/>
      <c r="D408" s="209"/>
      <c r="E408" s="209"/>
      <c r="F408" s="209"/>
      <c r="G408" s="210"/>
      <c r="H408" s="210"/>
      <c r="I408" s="210"/>
      <c r="J408" s="210"/>
      <c r="K408" s="210"/>
      <c r="L408" s="210"/>
      <c r="M408" s="210"/>
      <c r="N408" s="210"/>
      <c r="O408" s="210"/>
      <c r="P408" s="210"/>
      <c r="Q408" s="217"/>
      <c r="R408" s="564"/>
      <c r="S408" s="566"/>
      <c r="T408" s="568"/>
      <c r="U408" s="572"/>
      <c r="V408" s="573"/>
      <c r="W408" s="574"/>
      <c r="X408" s="590"/>
      <c r="Y408" s="595"/>
      <c r="Z408" s="591"/>
      <c r="AA408" s="590"/>
      <c r="AB408" s="591"/>
      <c r="AC408" s="602"/>
      <c r="AD408" s="603"/>
      <c r="AE408" s="603"/>
      <c r="AF408" s="604"/>
    </row>
    <row r="409" spans="1:32" ht="15" customHeight="1" thickBot="1">
      <c r="A409" s="561"/>
      <c r="B409" s="175" t="s">
        <v>80</v>
      </c>
      <c r="C409" s="190">
        <v>76</v>
      </c>
      <c r="D409" s="191">
        <v>77</v>
      </c>
      <c r="E409" s="191">
        <v>78</v>
      </c>
      <c r="F409" s="191">
        <v>79</v>
      </c>
      <c r="G409" s="192">
        <v>80</v>
      </c>
      <c r="H409" s="192">
        <v>81</v>
      </c>
      <c r="I409" s="192">
        <v>82</v>
      </c>
      <c r="J409" s="192">
        <v>83</v>
      </c>
      <c r="K409" s="192">
        <v>84</v>
      </c>
      <c r="L409" s="192">
        <v>85</v>
      </c>
      <c r="M409" s="192">
        <v>86</v>
      </c>
      <c r="N409" s="192">
        <v>87</v>
      </c>
      <c r="O409" s="192">
        <v>88</v>
      </c>
      <c r="P409" s="192">
        <v>89</v>
      </c>
      <c r="Q409" s="224">
        <v>90</v>
      </c>
      <c r="R409" s="596"/>
      <c r="S409" s="597"/>
      <c r="T409" s="598"/>
      <c r="U409" s="575"/>
      <c r="V409" s="576"/>
      <c r="W409" s="577"/>
      <c r="X409" s="478"/>
      <c r="Y409" s="479"/>
      <c r="Z409" s="480"/>
      <c r="AA409" s="590"/>
      <c r="AB409" s="591"/>
      <c r="AC409" s="537"/>
      <c r="AD409" s="545"/>
      <c r="AE409" s="545"/>
      <c r="AF409" s="546"/>
    </row>
    <row r="410" spans="1:32" ht="15" customHeight="1">
      <c r="A410" s="561"/>
      <c r="B410" s="578" t="s">
        <v>64</v>
      </c>
      <c r="C410" s="212"/>
      <c r="D410" s="213"/>
      <c r="E410" s="213"/>
      <c r="F410" s="213"/>
      <c r="G410" s="214"/>
      <c r="H410" s="214"/>
      <c r="I410" s="214"/>
      <c r="J410" s="214"/>
      <c r="K410" s="214"/>
      <c r="L410" s="214"/>
      <c r="M410" s="214"/>
      <c r="N410" s="214"/>
      <c r="O410" s="214"/>
      <c r="P410" s="214"/>
      <c r="Q410" s="215"/>
      <c r="R410" s="596"/>
      <c r="S410" s="597"/>
      <c r="T410" s="598"/>
      <c r="U410" s="563"/>
      <c r="V410" s="565"/>
      <c r="W410" s="567"/>
      <c r="X410" s="580"/>
      <c r="Y410" s="582"/>
      <c r="Z410" s="584"/>
      <c r="AA410" s="590"/>
      <c r="AB410" s="591"/>
      <c r="AC410" s="586" t="s">
        <v>84</v>
      </c>
      <c r="AD410" s="588"/>
      <c r="AE410" s="607"/>
      <c r="AF410" s="605"/>
    </row>
    <row r="411" spans="1:32" ht="15" customHeight="1" thickBot="1">
      <c r="A411" s="562"/>
      <c r="B411" s="579"/>
      <c r="C411" s="193"/>
      <c r="D411" s="194"/>
      <c r="E411" s="194"/>
      <c r="F411" s="194"/>
      <c r="G411" s="195"/>
      <c r="H411" s="195"/>
      <c r="I411" s="195"/>
      <c r="J411" s="195"/>
      <c r="K411" s="195"/>
      <c r="L411" s="195"/>
      <c r="M411" s="195"/>
      <c r="N411" s="195"/>
      <c r="O411" s="195"/>
      <c r="P411" s="195"/>
      <c r="Q411" s="225"/>
      <c r="R411" s="599"/>
      <c r="S411" s="600"/>
      <c r="T411" s="601"/>
      <c r="U411" s="564"/>
      <c r="V411" s="566"/>
      <c r="W411" s="568"/>
      <c r="X411" s="581"/>
      <c r="Y411" s="583"/>
      <c r="Z411" s="585"/>
      <c r="AA411" s="478"/>
      <c r="AB411" s="480"/>
      <c r="AC411" s="587"/>
      <c r="AD411" s="589"/>
      <c r="AE411" s="608"/>
      <c r="AF411" s="606"/>
    </row>
    <row r="412" spans="1:32" ht="15" customHeight="1" thickBot="1">
      <c r="A412" s="560">
        <v>4</v>
      </c>
      <c r="B412" s="175" t="s">
        <v>80</v>
      </c>
      <c r="C412" s="176">
        <v>91</v>
      </c>
      <c r="D412" s="177">
        <v>92</v>
      </c>
      <c r="E412" s="177">
        <v>93</v>
      </c>
      <c r="F412" s="177">
        <v>94</v>
      </c>
      <c r="G412" s="177">
        <v>95</v>
      </c>
      <c r="H412" s="177">
        <v>96</v>
      </c>
      <c r="I412" s="177">
        <v>97</v>
      </c>
      <c r="J412" s="177">
        <v>98</v>
      </c>
      <c r="K412" s="177">
        <v>99</v>
      </c>
      <c r="L412" s="177">
        <v>100</v>
      </c>
      <c r="M412" s="177">
        <v>101</v>
      </c>
      <c r="N412" s="177">
        <v>102</v>
      </c>
      <c r="O412" s="177">
        <v>103</v>
      </c>
      <c r="P412" s="177">
        <v>104</v>
      </c>
      <c r="Q412" s="216">
        <v>105</v>
      </c>
      <c r="R412" s="563"/>
      <c r="S412" s="565"/>
      <c r="T412" s="567"/>
      <c r="U412" s="569"/>
      <c r="V412" s="570"/>
      <c r="W412" s="571"/>
      <c r="X412" s="475" t="s">
        <v>81</v>
      </c>
      <c r="Y412" s="476"/>
      <c r="Z412" s="477"/>
      <c r="AA412" s="475"/>
      <c r="AB412" s="477"/>
      <c r="AC412" s="542"/>
      <c r="AD412" s="543"/>
      <c r="AE412" s="543"/>
      <c r="AF412" s="544"/>
    </row>
    <row r="413" spans="1:32" ht="15" customHeight="1" thickBot="1">
      <c r="A413" s="561"/>
      <c r="B413" s="180" t="s">
        <v>63</v>
      </c>
      <c r="C413" s="208"/>
      <c r="D413" s="209"/>
      <c r="E413" s="209"/>
      <c r="F413" s="209"/>
      <c r="G413" s="210"/>
      <c r="H413" s="210"/>
      <c r="I413" s="210"/>
      <c r="J413" s="210"/>
      <c r="K413" s="210"/>
      <c r="L413" s="210"/>
      <c r="M413" s="210"/>
      <c r="N413" s="210"/>
      <c r="O413" s="210"/>
      <c r="P413" s="210"/>
      <c r="Q413" s="217"/>
      <c r="R413" s="564"/>
      <c r="S413" s="566"/>
      <c r="T413" s="568"/>
      <c r="U413" s="572"/>
      <c r="V413" s="573"/>
      <c r="W413" s="574"/>
      <c r="X413" s="590"/>
      <c r="Y413" s="595"/>
      <c r="Z413" s="591"/>
      <c r="AA413" s="590"/>
      <c r="AB413" s="591"/>
      <c r="AC413" s="602"/>
      <c r="AD413" s="603"/>
      <c r="AE413" s="603"/>
      <c r="AF413" s="604"/>
    </row>
    <row r="414" spans="1:32" ht="15" customHeight="1" thickBot="1">
      <c r="A414" s="561"/>
      <c r="B414" s="175" t="s">
        <v>80</v>
      </c>
      <c r="C414" s="190">
        <v>106</v>
      </c>
      <c r="D414" s="191">
        <v>107</v>
      </c>
      <c r="E414" s="191">
        <v>108</v>
      </c>
      <c r="F414" s="191">
        <v>109</v>
      </c>
      <c r="G414" s="192">
        <v>110</v>
      </c>
      <c r="H414" s="192">
        <v>111</v>
      </c>
      <c r="I414" s="192">
        <v>112</v>
      </c>
      <c r="J414" s="192">
        <v>113</v>
      </c>
      <c r="K414" s="192">
        <v>114</v>
      </c>
      <c r="L414" s="192">
        <v>115</v>
      </c>
      <c r="M414" s="192">
        <v>116</v>
      </c>
      <c r="N414" s="192">
        <v>117</v>
      </c>
      <c r="O414" s="192">
        <v>118</v>
      </c>
      <c r="P414" s="192">
        <v>119</v>
      </c>
      <c r="Q414" s="224">
        <v>120</v>
      </c>
      <c r="R414" s="596"/>
      <c r="S414" s="597"/>
      <c r="T414" s="598"/>
      <c r="U414" s="575"/>
      <c r="V414" s="576"/>
      <c r="W414" s="577"/>
      <c r="X414" s="478"/>
      <c r="Y414" s="479"/>
      <c r="Z414" s="480"/>
      <c r="AA414" s="590"/>
      <c r="AB414" s="591"/>
      <c r="AC414" s="537"/>
      <c r="AD414" s="545"/>
      <c r="AE414" s="545"/>
      <c r="AF414" s="546"/>
    </row>
    <row r="415" spans="1:32" ht="15" customHeight="1">
      <c r="A415" s="561"/>
      <c r="B415" s="578" t="s">
        <v>64</v>
      </c>
      <c r="C415" s="212"/>
      <c r="D415" s="213"/>
      <c r="E415" s="213"/>
      <c r="F415" s="213"/>
      <c r="G415" s="214"/>
      <c r="H415" s="214"/>
      <c r="I415" s="214"/>
      <c r="J415" s="214"/>
      <c r="K415" s="214"/>
      <c r="L415" s="214"/>
      <c r="M415" s="214"/>
      <c r="N415" s="214"/>
      <c r="O415" s="214"/>
      <c r="P415" s="214"/>
      <c r="Q415" s="215"/>
      <c r="R415" s="596"/>
      <c r="S415" s="597"/>
      <c r="T415" s="598"/>
      <c r="U415" s="563"/>
      <c r="V415" s="565"/>
      <c r="W415" s="567"/>
      <c r="X415" s="580"/>
      <c r="Y415" s="582"/>
      <c r="Z415" s="584"/>
      <c r="AA415" s="590"/>
      <c r="AB415" s="591"/>
      <c r="AC415" s="586" t="s">
        <v>85</v>
      </c>
      <c r="AD415" s="588"/>
      <c r="AE415" s="607"/>
      <c r="AF415" s="605"/>
    </row>
    <row r="416" spans="1:32" ht="15" customHeight="1" thickBot="1">
      <c r="A416" s="562"/>
      <c r="B416" s="579"/>
      <c r="C416" s="193"/>
      <c r="D416" s="194"/>
      <c r="E416" s="194"/>
      <c r="F416" s="194"/>
      <c r="G416" s="195"/>
      <c r="H416" s="195"/>
      <c r="I416" s="195"/>
      <c r="J416" s="195"/>
      <c r="K416" s="195"/>
      <c r="L416" s="195"/>
      <c r="M416" s="195"/>
      <c r="N416" s="195"/>
      <c r="O416" s="195"/>
      <c r="P416" s="195"/>
      <c r="Q416" s="225"/>
      <c r="R416" s="599"/>
      <c r="S416" s="600"/>
      <c r="T416" s="601"/>
      <c r="U416" s="564"/>
      <c r="V416" s="566"/>
      <c r="W416" s="568"/>
      <c r="X416" s="581"/>
      <c r="Y416" s="583"/>
      <c r="Z416" s="585"/>
      <c r="AA416" s="478"/>
      <c r="AB416" s="480"/>
      <c r="AC416" s="587"/>
      <c r="AD416" s="589"/>
      <c r="AE416" s="608"/>
      <c r="AF416" s="606"/>
    </row>
    <row r="417" spans="1:32" ht="15" customHeight="1">
      <c r="A417" s="542"/>
      <c r="B417" s="543"/>
      <c r="C417" s="543"/>
      <c r="D417" s="543"/>
      <c r="E417" s="543"/>
      <c r="F417" s="543"/>
      <c r="G417" s="544"/>
      <c r="H417" s="542"/>
      <c r="I417" s="543"/>
      <c r="J417" s="543"/>
      <c r="K417" s="543"/>
      <c r="L417" s="543"/>
      <c r="M417" s="543"/>
      <c r="N417" s="543"/>
      <c r="O417" s="543"/>
      <c r="P417" s="543"/>
      <c r="Q417" s="544"/>
      <c r="R417" s="437"/>
      <c r="S417" s="439"/>
      <c r="T417" s="441"/>
      <c r="U417" s="437"/>
      <c r="V417" s="439"/>
      <c r="W417" s="441"/>
      <c r="X417" s="437"/>
      <c r="Y417" s="439"/>
      <c r="Z417" s="441"/>
      <c r="AA417" s="550"/>
      <c r="AB417" s="551"/>
      <c r="AC417" s="550"/>
      <c r="AD417" s="556"/>
      <c r="AE417" s="556"/>
      <c r="AF417" s="551"/>
    </row>
    <row r="418" spans="1:32" ht="15" customHeight="1" thickBot="1">
      <c r="A418" s="537"/>
      <c r="B418" s="545"/>
      <c r="C418" s="545"/>
      <c r="D418" s="545"/>
      <c r="E418" s="545"/>
      <c r="F418" s="545"/>
      <c r="G418" s="546"/>
      <c r="H418" s="537"/>
      <c r="I418" s="545"/>
      <c r="J418" s="545"/>
      <c r="K418" s="545"/>
      <c r="L418" s="545"/>
      <c r="M418" s="545"/>
      <c r="N418" s="545"/>
      <c r="O418" s="545"/>
      <c r="P418" s="545"/>
      <c r="Q418" s="546"/>
      <c r="R418" s="549"/>
      <c r="S418" s="547"/>
      <c r="T418" s="548"/>
      <c r="U418" s="549"/>
      <c r="V418" s="547"/>
      <c r="W418" s="548"/>
      <c r="X418" s="549"/>
      <c r="Y418" s="547"/>
      <c r="Z418" s="548"/>
      <c r="AA418" s="552"/>
      <c r="AB418" s="553"/>
      <c r="AC418" s="552"/>
      <c r="AD418" s="557"/>
      <c r="AE418" s="557"/>
      <c r="AF418" s="553"/>
    </row>
    <row r="419" spans="1:32" ht="15" customHeight="1" thickBot="1">
      <c r="A419" s="537" t="s">
        <v>86</v>
      </c>
      <c r="B419" s="538"/>
      <c r="C419" s="538"/>
      <c r="D419" s="538"/>
      <c r="E419" s="538"/>
      <c r="F419" s="538"/>
      <c r="G419" s="539"/>
      <c r="H419" s="537" t="s">
        <v>87</v>
      </c>
      <c r="I419" s="540"/>
      <c r="J419" s="540"/>
      <c r="K419" s="540"/>
      <c r="L419" s="540"/>
      <c r="M419" s="540"/>
      <c r="N419" s="540"/>
      <c r="O419" s="540"/>
      <c r="P419" s="540"/>
      <c r="Q419" s="541"/>
      <c r="R419" s="438"/>
      <c r="S419" s="440"/>
      <c r="T419" s="442"/>
      <c r="U419" s="438"/>
      <c r="V419" s="440"/>
      <c r="W419" s="442"/>
      <c r="X419" s="438"/>
      <c r="Y419" s="440"/>
      <c r="Z419" s="442"/>
      <c r="AA419" s="554"/>
      <c r="AB419" s="555"/>
      <c r="AC419" s="554"/>
      <c r="AD419" s="558"/>
      <c r="AE419" s="558"/>
      <c r="AF419" s="555"/>
    </row>
    <row r="420" spans="1:32" ht="15" thickBot="1">
      <c r="A420" s="559"/>
      <c r="B420" s="559"/>
      <c r="C420" s="559"/>
      <c r="D420" s="559"/>
      <c r="E420" s="559"/>
      <c r="F420" s="559"/>
      <c r="G420" s="559"/>
      <c r="H420" s="559"/>
      <c r="I420" s="559"/>
      <c r="J420" s="559"/>
      <c r="K420" s="559"/>
      <c r="L420" s="559"/>
      <c r="M420" s="559"/>
      <c r="N420" s="559"/>
      <c r="O420" s="559"/>
      <c r="P420" s="559"/>
      <c r="Q420" s="559"/>
      <c r="R420" s="559"/>
      <c r="S420" s="559"/>
      <c r="T420" s="559"/>
      <c r="U420" s="559"/>
      <c r="V420" s="559"/>
      <c r="W420" s="559"/>
      <c r="X420" s="559"/>
      <c r="Y420" s="559"/>
      <c r="Z420" s="559"/>
      <c r="AA420" s="559"/>
      <c r="AB420" s="559"/>
      <c r="AC420" s="559"/>
      <c r="AD420" s="559"/>
      <c r="AE420" s="559"/>
      <c r="AF420" s="93"/>
    </row>
    <row r="421" spans="1:32" ht="12.75" customHeight="1">
      <c r="A421" s="592"/>
      <c r="B421" s="635" t="s">
        <v>74</v>
      </c>
      <c r="C421" s="636"/>
      <c r="D421" s="636"/>
      <c r="E421" s="636"/>
      <c r="F421" s="636"/>
      <c r="G421" s="636"/>
      <c r="H421" s="636"/>
      <c r="I421" s="636"/>
      <c r="J421" s="636"/>
      <c r="K421" s="636"/>
      <c r="L421" s="636"/>
      <c r="M421" s="636"/>
      <c r="N421" s="636"/>
      <c r="O421" s="636"/>
      <c r="P421" s="636"/>
      <c r="Q421" s="636"/>
      <c r="R421" s="636"/>
      <c r="S421" s="636"/>
      <c r="T421" s="636"/>
      <c r="U421" s="636"/>
      <c r="V421" s="636"/>
      <c r="W421" s="636"/>
      <c r="X421" s="636"/>
      <c r="Y421" s="636"/>
      <c r="Z421" s="636"/>
      <c r="AA421" s="636"/>
      <c r="AB421" s="636"/>
      <c r="AC421" s="636"/>
      <c r="AD421" s="636"/>
      <c r="AE421" s="636"/>
      <c r="AF421" s="637"/>
    </row>
    <row r="422" spans="1:32" ht="12.75" customHeight="1" thickBot="1">
      <c r="A422" s="593"/>
      <c r="B422" s="638"/>
      <c r="C422" s="639"/>
      <c r="D422" s="639"/>
      <c r="E422" s="639"/>
      <c r="F422" s="639"/>
      <c r="G422" s="639"/>
      <c r="H422" s="639"/>
      <c r="I422" s="639"/>
      <c r="J422" s="639"/>
      <c r="K422" s="639"/>
      <c r="L422" s="639"/>
      <c r="M422" s="639"/>
      <c r="N422" s="639"/>
      <c r="O422" s="639"/>
      <c r="P422" s="639"/>
      <c r="Q422" s="639"/>
      <c r="R422" s="639"/>
      <c r="S422" s="639"/>
      <c r="T422" s="639"/>
      <c r="U422" s="639"/>
      <c r="V422" s="639"/>
      <c r="W422" s="639"/>
      <c r="X422" s="639"/>
      <c r="Y422" s="639"/>
      <c r="Z422" s="639"/>
      <c r="AA422" s="639"/>
      <c r="AB422" s="639"/>
      <c r="AC422" s="639"/>
      <c r="AD422" s="639"/>
      <c r="AE422" s="639"/>
      <c r="AF422" s="640"/>
    </row>
    <row r="423" spans="1:32" ht="12.75" customHeight="1">
      <c r="A423" s="593"/>
      <c r="B423" s="629" t="s">
        <v>144</v>
      </c>
      <c r="C423" s="630"/>
      <c r="D423" s="630"/>
      <c r="E423" s="630"/>
      <c r="F423" s="630"/>
      <c r="G423" s="630"/>
      <c r="H423" s="630"/>
      <c r="I423" s="630"/>
      <c r="J423" s="630"/>
      <c r="K423" s="630"/>
      <c r="L423" s="630"/>
      <c r="M423" s="630"/>
      <c r="N423" s="630"/>
      <c r="O423" s="630"/>
      <c r="P423" s="630"/>
      <c r="Q423" s="630"/>
      <c r="R423" s="630"/>
      <c r="S423" s="630"/>
      <c r="T423" s="630"/>
      <c r="U423" s="630"/>
      <c r="V423" s="630"/>
      <c r="W423" s="630"/>
      <c r="X423" s="630"/>
      <c r="Y423" s="630"/>
      <c r="Z423" s="630"/>
      <c r="AA423" s="630"/>
      <c r="AB423" s="630"/>
      <c r="AC423" s="630"/>
      <c r="AD423" s="630"/>
      <c r="AE423" s="630"/>
      <c r="AF423" s="631"/>
    </row>
    <row r="424" spans="1:32" ht="12.75" customHeight="1" thickBot="1">
      <c r="A424" s="593"/>
      <c r="B424" s="632"/>
      <c r="C424" s="633"/>
      <c r="D424" s="633"/>
      <c r="E424" s="633"/>
      <c r="F424" s="633"/>
      <c r="G424" s="633"/>
      <c r="H424" s="633"/>
      <c r="I424" s="633"/>
      <c r="J424" s="633"/>
      <c r="K424" s="633"/>
      <c r="L424" s="633"/>
      <c r="M424" s="633"/>
      <c r="N424" s="633"/>
      <c r="O424" s="633"/>
      <c r="P424" s="633"/>
      <c r="Q424" s="633"/>
      <c r="R424" s="633"/>
      <c r="S424" s="633"/>
      <c r="T424" s="633"/>
      <c r="U424" s="633"/>
      <c r="V424" s="633"/>
      <c r="W424" s="633"/>
      <c r="X424" s="633"/>
      <c r="Y424" s="633"/>
      <c r="Z424" s="633"/>
      <c r="AA424" s="633"/>
      <c r="AB424" s="633"/>
      <c r="AC424" s="633"/>
      <c r="AD424" s="633"/>
      <c r="AE424" s="633"/>
      <c r="AF424" s="634"/>
    </row>
    <row r="425" spans="1:32" ht="12.75" customHeight="1">
      <c r="A425" s="593"/>
      <c r="B425" s="629">
        <f ca="1">TODAY()</f>
        <v>42505</v>
      </c>
      <c r="C425" s="630"/>
      <c r="D425" s="630"/>
      <c r="E425" s="630"/>
      <c r="F425" s="630"/>
      <c r="G425" s="630"/>
      <c r="H425" s="630"/>
      <c r="I425" s="630"/>
      <c r="J425" s="630"/>
      <c r="K425" s="630"/>
      <c r="L425" s="630"/>
      <c r="M425" s="630"/>
      <c r="N425" s="630"/>
      <c r="O425" s="630"/>
      <c r="P425" s="630"/>
      <c r="Q425" s="631"/>
      <c r="R425" s="614" t="s">
        <v>149</v>
      </c>
      <c r="S425" s="615"/>
      <c r="T425" s="615"/>
      <c r="U425" s="615"/>
      <c r="V425" s="615"/>
      <c r="W425" s="615"/>
      <c r="X425" s="615"/>
      <c r="Y425" s="615"/>
      <c r="Z425" s="615"/>
      <c r="AA425" s="615"/>
      <c r="AB425" s="615"/>
      <c r="AC425" s="615"/>
      <c r="AD425" s="615"/>
      <c r="AE425" s="615"/>
      <c r="AF425" s="616"/>
    </row>
    <row r="426" spans="1:32" ht="12.75" customHeight="1" thickBot="1">
      <c r="A426" s="594"/>
      <c r="B426" s="632"/>
      <c r="C426" s="633"/>
      <c r="D426" s="633"/>
      <c r="E426" s="633"/>
      <c r="F426" s="633"/>
      <c r="G426" s="633"/>
      <c r="H426" s="633"/>
      <c r="I426" s="633"/>
      <c r="J426" s="633"/>
      <c r="K426" s="633"/>
      <c r="L426" s="633"/>
      <c r="M426" s="633"/>
      <c r="N426" s="633"/>
      <c r="O426" s="633"/>
      <c r="P426" s="633"/>
      <c r="Q426" s="634"/>
      <c r="R426" s="617"/>
      <c r="S426" s="618"/>
      <c r="T426" s="618"/>
      <c r="U426" s="618"/>
      <c r="V426" s="618"/>
      <c r="W426" s="618"/>
      <c r="X426" s="618"/>
      <c r="Y426" s="618"/>
      <c r="Z426" s="618"/>
      <c r="AA426" s="618"/>
      <c r="AB426" s="618"/>
      <c r="AC426" s="618"/>
      <c r="AD426" s="618"/>
      <c r="AE426" s="618"/>
      <c r="AF426" s="619"/>
    </row>
    <row r="427" spans="1:32" ht="12.75" customHeight="1">
      <c r="A427" s="592" t="s">
        <v>68</v>
      </c>
      <c r="B427" s="614" t="str">
        <f>Sorsolás!B19</f>
        <v>HORVÁTH IMRÉNÉ</v>
      </c>
      <c r="C427" s="615"/>
      <c r="D427" s="615"/>
      <c r="E427" s="615"/>
      <c r="F427" s="615"/>
      <c r="G427" s="615"/>
      <c r="H427" s="615"/>
      <c r="I427" s="615"/>
      <c r="J427" s="615"/>
      <c r="K427" s="615"/>
      <c r="L427" s="615"/>
      <c r="M427" s="615"/>
      <c r="N427" s="615"/>
      <c r="O427" s="615"/>
      <c r="P427" s="615"/>
      <c r="Q427" s="616"/>
      <c r="R427" s="602" t="s">
        <v>70</v>
      </c>
      <c r="S427" s="620"/>
      <c r="T427" s="621"/>
      <c r="U427" s="641" t="str">
        <f>Sorsolás!B21</f>
        <v>B21</v>
      </c>
      <c r="V427" s="642"/>
      <c r="W427" s="642"/>
      <c r="X427" s="642"/>
      <c r="Y427" s="642"/>
      <c r="Z427" s="642"/>
      <c r="AA427" s="642"/>
      <c r="AB427" s="642"/>
      <c r="AC427" s="642"/>
      <c r="AD427" s="642"/>
      <c r="AE427" s="642"/>
      <c r="AF427" s="643"/>
    </row>
    <row r="428" spans="1:32" ht="12.75" customHeight="1" thickBot="1">
      <c r="A428" s="594"/>
      <c r="B428" s="617"/>
      <c r="C428" s="618"/>
      <c r="D428" s="618"/>
      <c r="E428" s="618"/>
      <c r="F428" s="618"/>
      <c r="G428" s="618"/>
      <c r="H428" s="618"/>
      <c r="I428" s="618"/>
      <c r="J428" s="618"/>
      <c r="K428" s="618"/>
      <c r="L428" s="618"/>
      <c r="M428" s="618"/>
      <c r="N428" s="618"/>
      <c r="O428" s="618"/>
      <c r="P428" s="618"/>
      <c r="Q428" s="619"/>
      <c r="R428" s="622"/>
      <c r="S428" s="623"/>
      <c r="T428" s="624"/>
      <c r="U428" s="644"/>
      <c r="V428" s="645"/>
      <c r="W428" s="645"/>
      <c r="X428" s="645"/>
      <c r="Y428" s="645"/>
      <c r="Z428" s="645"/>
      <c r="AA428" s="645"/>
      <c r="AB428" s="645"/>
      <c r="AC428" s="645"/>
      <c r="AD428" s="645"/>
      <c r="AE428" s="645"/>
      <c r="AF428" s="646"/>
    </row>
    <row r="429" spans="1:32" ht="12.75" customHeight="1">
      <c r="A429" s="592" t="s">
        <v>71</v>
      </c>
      <c r="B429" s="614" t="str">
        <f>Sorsolás!B20</f>
        <v>MÁRIAKÁLNOK SE</v>
      </c>
      <c r="C429" s="615"/>
      <c r="D429" s="615"/>
      <c r="E429" s="615"/>
      <c r="F429" s="615"/>
      <c r="G429" s="615"/>
      <c r="H429" s="615"/>
      <c r="I429" s="615"/>
      <c r="J429" s="615"/>
      <c r="K429" s="615"/>
      <c r="L429" s="615"/>
      <c r="M429" s="615"/>
      <c r="N429" s="615"/>
      <c r="O429" s="615"/>
      <c r="P429" s="615"/>
      <c r="Q429" s="616"/>
      <c r="R429" s="542" t="s">
        <v>69</v>
      </c>
      <c r="S429" s="625"/>
      <c r="T429" s="626"/>
      <c r="U429" s="647" t="str">
        <f>Sorsolás!B22</f>
        <v>B22</v>
      </c>
      <c r="V429" s="648"/>
      <c r="W429" s="648"/>
      <c r="X429" s="648"/>
      <c r="Y429" s="648"/>
      <c r="Z429" s="648"/>
      <c r="AA429" s="648"/>
      <c r="AB429" s="648"/>
      <c r="AC429" s="648"/>
      <c r="AD429" s="648"/>
      <c r="AE429" s="648"/>
      <c r="AF429" s="649"/>
    </row>
    <row r="430" spans="1:32" ht="12.75" customHeight="1" thickBot="1">
      <c r="A430" s="594"/>
      <c r="B430" s="617"/>
      <c r="C430" s="618"/>
      <c r="D430" s="618"/>
      <c r="E430" s="618"/>
      <c r="F430" s="618"/>
      <c r="G430" s="618"/>
      <c r="H430" s="618"/>
      <c r="I430" s="618"/>
      <c r="J430" s="618"/>
      <c r="K430" s="618"/>
      <c r="L430" s="618"/>
      <c r="M430" s="618"/>
      <c r="N430" s="618"/>
      <c r="O430" s="618"/>
      <c r="P430" s="618"/>
      <c r="Q430" s="619"/>
      <c r="R430" s="622"/>
      <c r="S430" s="623"/>
      <c r="T430" s="624"/>
      <c r="U430" s="650"/>
      <c r="V430" s="651"/>
      <c r="W430" s="651"/>
      <c r="X430" s="651"/>
      <c r="Y430" s="651"/>
      <c r="Z430" s="651"/>
      <c r="AA430" s="651"/>
      <c r="AB430" s="651"/>
      <c r="AC430" s="651"/>
      <c r="AD430" s="651"/>
      <c r="AE430" s="651"/>
      <c r="AF430" s="652"/>
    </row>
    <row r="431" spans="1:32" ht="12.75" customHeight="1" thickBot="1">
      <c r="A431" s="226" t="s">
        <v>62</v>
      </c>
      <c r="B431" s="627"/>
      <c r="C431" s="559"/>
      <c r="D431" s="559"/>
      <c r="E431" s="559"/>
      <c r="F431" s="559"/>
      <c r="G431" s="559"/>
      <c r="H431" s="559"/>
      <c r="I431" s="559"/>
      <c r="J431" s="559"/>
      <c r="K431" s="559"/>
      <c r="L431" s="559"/>
      <c r="M431" s="559"/>
      <c r="N431" s="559"/>
      <c r="O431" s="559"/>
      <c r="P431" s="559"/>
      <c r="Q431" s="628"/>
      <c r="R431" s="550" t="s">
        <v>63</v>
      </c>
      <c r="S431" s="556"/>
      <c r="T431" s="551"/>
      <c r="U431" s="550" t="s">
        <v>64</v>
      </c>
      <c r="V431" s="556"/>
      <c r="W431" s="551"/>
      <c r="X431" s="550" t="s">
        <v>65</v>
      </c>
      <c r="Y431" s="556"/>
      <c r="Z431" s="551"/>
      <c r="AA431" s="627" t="s">
        <v>66</v>
      </c>
      <c r="AB431" s="628"/>
      <c r="AC431" s="550" t="s">
        <v>67</v>
      </c>
      <c r="AD431" s="556"/>
      <c r="AE431" s="556"/>
      <c r="AF431" s="551"/>
    </row>
    <row r="432" spans="1:32" ht="15" customHeight="1" thickBot="1">
      <c r="A432" s="560">
        <v>3</v>
      </c>
      <c r="B432" s="175" t="s">
        <v>80</v>
      </c>
      <c r="C432" s="176">
        <v>1</v>
      </c>
      <c r="D432" s="177">
        <v>2</v>
      </c>
      <c r="E432" s="177">
        <v>3</v>
      </c>
      <c r="F432" s="177">
        <v>4</v>
      </c>
      <c r="G432" s="177">
        <v>5</v>
      </c>
      <c r="H432" s="177">
        <v>6</v>
      </c>
      <c r="I432" s="177">
        <v>7</v>
      </c>
      <c r="J432" s="177">
        <v>8</v>
      </c>
      <c r="K432" s="177">
        <v>9</v>
      </c>
      <c r="L432" s="177">
        <v>10</v>
      </c>
      <c r="M432" s="177">
        <v>11</v>
      </c>
      <c r="N432" s="177">
        <v>12</v>
      </c>
      <c r="O432" s="177">
        <v>13</v>
      </c>
      <c r="P432" s="177">
        <v>14</v>
      </c>
      <c r="Q432" s="207">
        <v>15</v>
      </c>
      <c r="R432" s="563"/>
      <c r="S432" s="565"/>
      <c r="T432" s="609"/>
      <c r="U432" s="569"/>
      <c r="V432" s="570"/>
      <c r="W432" s="571"/>
      <c r="X432" s="475" t="s">
        <v>81</v>
      </c>
      <c r="Y432" s="476"/>
      <c r="Z432" s="477"/>
      <c r="AA432" s="475"/>
      <c r="AB432" s="477"/>
      <c r="AC432" s="542"/>
      <c r="AD432" s="543"/>
      <c r="AE432" s="543"/>
      <c r="AF432" s="544"/>
    </row>
    <row r="433" spans="1:32" ht="15" customHeight="1" thickBot="1">
      <c r="A433" s="561"/>
      <c r="B433" s="180" t="s">
        <v>63</v>
      </c>
      <c r="C433" s="208"/>
      <c r="D433" s="209"/>
      <c r="E433" s="209"/>
      <c r="F433" s="209"/>
      <c r="G433" s="210"/>
      <c r="H433" s="210"/>
      <c r="I433" s="210"/>
      <c r="J433" s="210"/>
      <c r="K433" s="210"/>
      <c r="L433" s="210"/>
      <c r="M433" s="210"/>
      <c r="N433" s="210"/>
      <c r="O433" s="210"/>
      <c r="P433" s="210"/>
      <c r="Q433" s="211"/>
      <c r="R433" s="564"/>
      <c r="S433" s="566"/>
      <c r="T433" s="610"/>
      <c r="U433" s="572"/>
      <c r="V433" s="573"/>
      <c r="W433" s="574"/>
      <c r="X433" s="590"/>
      <c r="Y433" s="595"/>
      <c r="Z433" s="591"/>
      <c r="AA433" s="590"/>
      <c r="AB433" s="591"/>
      <c r="AC433" s="602"/>
      <c r="AD433" s="603"/>
      <c r="AE433" s="603"/>
      <c r="AF433" s="604"/>
    </row>
    <row r="434" spans="1:32" ht="15" customHeight="1" thickBot="1">
      <c r="A434" s="561"/>
      <c r="B434" s="175" t="s">
        <v>80</v>
      </c>
      <c r="C434" s="190">
        <v>16</v>
      </c>
      <c r="D434" s="191">
        <v>17</v>
      </c>
      <c r="E434" s="191">
        <v>18</v>
      </c>
      <c r="F434" s="191">
        <v>19</v>
      </c>
      <c r="G434" s="192">
        <v>20</v>
      </c>
      <c r="H434" s="192">
        <v>21</v>
      </c>
      <c r="I434" s="192">
        <v>22</v>
      </c>
      <c r="J434" s="192">
        <v>23</v>
      </c>
      <c r="K434" s="192">
        <v>24</v>
      </c>
      <c r="L434" s="192">
        <v>25</v>
      </c>
      <c r="M434" s="192">
        <v>26</v>
      </c>
      <c r="N434" s="192">
        <v>27</v>
      </c>
      <c r="O434" s="192">
        <v>28</v>
      </c>
      <c r="P434" s="192">
        <v>29</v>
      </c>
      <c r="Q434" s="224">
        <v>30</v>
      </c>
      <c r="R434" s="569"/>
      <c r="S434" s="570"/>
      <c r="T434" s="571"/>
      <c r="U434" s="575"/>
      <c r="V434" s="576"/>
      <c r="W434" s="577"/>
      <c r="X434" s="478"/>
      <c r="Y434" s="479"/>
      <c r="Z434" s="480"/>
      <c r="AA434" s="590"/>
      <c r="AB434" s="591"/>
      <c r="AC434" s="537"/>
      <c r="AD434" s="545"/>
      <c r="AE434" s="545"/>
      <c r="AF434" s="546"/>
    </row>
    <row r="435" spans="1:32" ht="15" customHeight="1">
      <c r="A435" s="561"/>
      <c r="B435" s="578" t="s">
        <v>64</v>
      </c>
      <c r="C435" s="212"/>
      <c r="D435" s="213"/>
      <c r="E435" s="213"/>
      <c r="F435" s="213"/>
      <c r="G435" s="214"/>
      <c r="H435" s="214"/>
      <c r="I435" s="214"/>
      <c r="J435" s="214"/>
      <c r="K435" s="214"/>
      <c r="L435" s="214"/>
      <c r="M435" s="214"/>
      <c r="N435" s="214"/>
      <c r="O435" s="214"/>
      <c r="P435" s="214"/>
      <c r="Q435" s="215"/>
      <c r="R435" s="572"/>
      <c r="S435" s="573"/>
      <c r="T435" s="574"/>
      <c r="U435" s="611"/>
      <c r="V435" s="612"/>
      <c r="W435" s="613"/>
      <c r="X435" s="580"/>
      <c r="Y435" s="582"/>
      <c r="Z435" s="584"/>
      <c r="AA435" s="590"/>
      <c r="AB435" s="591"/>
      <c r="AC435" s="586" t="s">
        <v>82</v>
      </c>
      <c r="AD435" s="588"/>
      <c r="AE435" s="607"/>
      <c r="AF435" s="605"/>
    </row>
    <row r="436" spans="1:32" ht="15" customHeight="1" thickBot="1">
      <c r="A436" s="562"/>
      <c r="B436" s="579"/>
      <c r="C436" s="193"/>
      <c r="D436" s="194"/>
      <c r="E436" s="194"/>
      <c r="F436" s="194"/>
      <c r="G436" s="195"/>
      <c r="H436" s="195"/>
      <c r="I436" s="195"/>
      <c r="J436" s="195"/>
      <c r="K436" s="195"/>
      <c r="L436" s="195"/>
      <c r="M436" s="195"/>
      <c r="N436" s="195"/>
      <c r="O436" s="195"/>
      <c r="P436" s="195"/>
      <c r="Q436" s="225"/>
      <c r="R436" s="575"/>
      <c r="S436" s="576"/>
      <c r="T436" s="577"/>
      <c r="U436" s="564"/>
      <c r="V436" s="566"/>
      <c r="W436" s="568"/>
      <c r="X436" s="581"/>
      <c r="Y436" s="583"/>
      <c r="Z436" s="585"/>
      <c r="AA436" s="478"/>
      <c r="AB436" s="480"/>
      <c r="AC436" s="587"/>
      <c r="AD436" s="589"/>
      <c r="AE436" s="608"/>
      <c r="AF436" s="606"/>
    </row>
    <row r="437" spans="1:32" ht="15" customHeight="1" thickBot="1">
      <c r="A437" s="560">
        <v>4</v>
      </c>
      <c r="B437" s="175" t="s">
        <v>80</v>
      </c>
      <c r="C437" s="176">
        <v>31</v>
      </c>
      <c r="D437" s="177">
        <v>32</v>
      </c>
      <c r="E437" s="177">
        <v>33</v>
      </c>
      <c r="F437" s="177">
        <v>34</v>
      </c>
      <c r="G437" s="177">
        <v>35</v>
      </c>
      <c r="H437" s="177">
        <v>36</v>
      </c>
      <c r="I437" s="177">
        <v>37</v>
      </c>
      <c r="J437" s="177">
        <v>38</v>
      </c>
      <c r="K437" s="177">
        <v>39</v>
      </c>
      <c r="L437" s="177">
        <v>40</v>
      </c>
      <c r="M437" s="177">
        <v>41</v>
      </c>
      <c r="N437" s="177">
        <v>42</v>
      </c>
      <c r="O437" s="177">
        <v>43</v>
      </c>
      <c r="P437" s="177">
        <v>44</v>
      </c>
      <c r="Q437" s="216">
        <v>45</v>
      </c>
      <c r="R437" s="563"/>
      <c r="S437" s="565"/>
      <c r="T437" s="567"/>
      <c r="U437" s="569"/>
      <c r="V437" s="570"/>
      <c r="W437" s="571"/>
      <c r="X437" s="475" t="s">
        <v>81</v>
      </c>
      <c r="Y437" s="476"/>
      <c r="Z437" s="477"/>
      <c r="AA437" s="475"/>
      <c r="AB437" s="477"/>
      <c r="AC437" s="542"/>
      <c r="AD437" s="543"/>
      <c r="AE437" s="543"/>
      <c r="AF437" s="544"/>
    </row>
    <row r="438" spans="1:32" ht="15" customHeight="1" thickBot="1">
      <c r="A438" s="561"/>
      <c r="B438" s="180" t="s">
        <v>63</v>
      </c>
      <c r="C438" s="208"/>
      <c r="D438" s="209"/>
      <c r="E438" s="209"/>
      <c r="F438" s="209"/>
      <c r="G438" s="210"/>
      <c r="H438" s="210"/>
      <c r="I438" s="210"/>
      <c r="J438" s="210"/>
      <c r="K438" s="210"/>
      <c r="L438" s="210"/>
      <c r="M438" s="210"/>
      <c r="N438" s="210"/>
      <c r="O438" s="210"/>
      <c r="P438" s="210"/>
      <c r="Q438" s="217"/>
      <c r="R438" s="564"/>
      <c r="S438" s="566"/>
      <c r="T438" s="568"/>
      <c r="U438" s="572"/>
      <c r="V438" s="573"/>
      <c r="W438" s="574"/>
      <c r="X438" s="590"/>
      <c r="Y438" s="595"/>
      <c r="Z438" s="591"/>
      <c r="AA438" s="590"/>
      <c r="AB438" s="591"/>
      <c r="AC438" s="602"/>
      <c r="AD438" s="603"/>
      <c r="AE438" s="603"/>
      <c r="AF438" s="604"/>
    </row>
    <row r="439" spans="1:32" ht="15" customHeight="1" thickBot="1">
      <c r="A439" s="561"/>
      <c r="B439" s="175" t="s">
        <v>80</v>
      </c>
      <c r="C439" s="190">
        <v>46</v>
      </c>
      <c r="D439" s="191">
        <v>47</v>
      </c>
      <c r="E439" s="191">
        <v>48</v>
      </c>
      <c r="F439" s="191">
        <v>49</v>
      </c>
      <c r="G439" s="192">
        <v>50</v>
      </c>
      <c r="H439" s="192">
        <v>51</v>
      </c>
      <c r="I439" s="192">
        <v>52</v>
      </c>
      <c r="J439" s="192">
        <v>53</v>
      </c>
      <c r="K439" s="192">
        <v>54</v>
      </c>
      <c r="L439" s="192">
        <v>55</v>
      </c>
      <c r="M439" s="192">
        <v>56</v>
      </c>
      <c r="N439" s="192">
        <v>57</v>
      </c>
      <c r="O439" s="192">
        <v>58</v>
      </c>
      <c r="P439" s="192">
        <v>59</v>
      </c>
      <c r="Q439" s="224">
        <v>60</v>
      </c>
      <c r="R439" s="596"/>
      <c r="S439" s="597"/>
      <c r="T439" s="598"/>
      <c r="U439" s="575"/>
      <c r="V439" s="576"/>
      <c r="W439" s="577"/>
      <c r="X439" s="478"/>
      <c r="Y439" s="479"/>
      <c r="Z439" s="480"/>
      <c r="AA439" s="590"/>
      <c r="AB439" s="591"/>
      <c r="AC439" s="537"/>
      <c r="AD439" s="545"/>
      <c r="AE439" s="545"/>
      <c r="AF439" s="546"/>
    </row>
    <row r="440" spans="1:32" ht="15" customHeight="1">
      <c r="A440" s="561"/>
      <c r="B440" s="578" t="s">
        <v>64</v>
      </c>
      <c r="C440" s="212"/>
      <c r="D440" s="213"/>
      <c r="E440" s="213"/>
      <c r="F440" s="213"/>
      <c r="G440" s="214"/>
      <c r="H440" s="214"/>
      <c r="I440" s="214"/>
      <c r="J440" s="214"/>
      <c r="K440" s="214"/>
      <c r="L440" s="214"/>
      <c r="M440" s="214"/>
      <c r="N440" s="214"/>
      <c r="O440" s="214"/>
      <c r="P440" s="214"/>
      <c r="Q440" s="215"/>
      <c r="R440" s="596"/>
      <c r="S440" s="597"/>
      <c r="T440" s="598"/>
      <c r="U440" s="563"/>
      <c r="V440" s="565"/>
      <c r="W440" s="567"/>
      <c r="X440" s="580"/>
      <c r="Y440" s="582"/>
      <c r="Z440" s="584"/>
      <c r="AA440" s="590"/>
      <c r="AB440" s="591"/>
      <c r="AC440" s="586" t="s">
        <v>83</v>
      </c>
      <c r="AD440" s="588"/>
      <c r="AE440" s="607"/>
      <c r="AF440" s="605"/>
    </row>
    <row r="441" spans="1:32" ht="15" customHeight="1" thickBot="1">
      <c r="A441" s="562"/>
      <c r="B441" s="579"/>
      <c r="C441" s="193"/>
      <c r="D441" s="194"/>
      <c r="E441" s="194"/>
      <c r="F441" s="194"/>
      <c r="G441" s="195"/>
      <c r="H441" s="195"/>
      <c r="I441" s="195"/>
      <c r="J441" s="195"/>
      <c r="K441" s="195"/>
      <c r="L441" s="195"/>
      <c r="M441" s="195"/>
      <c r="N441" s="195"/>
      <c r="O441" s="195"/>
      <c r="P441" s="195"/>
      <c r="Q441" s="225"/>
      <c r="R441" s="599"/>
      <c r="S441" s="600"/>
      <c r="T441" s="601"/>
      <c r="U441" s="564"/>
      <c r="V441" s="566"/>
      <c r="W441" s="568"/>
      <c r="X441" s="581"/>
      <c r="Y441" s="583"/>
      <c r="Z441" s="585"/>
      <c r="AA441" s="478"/>
      <c r="AB441" s="480"/>
      <c r="AC441" s="587"/>
      <c r="AD441" s="589"/>
      <c r="AE441" s="608"/>
      <c r="AF441" s="606"/>
    </row>
    <row r="442" spans="1:32" ht="15" customHeight="1" thickBot="1">
      <c r="A442" s="560">
        <v>6</v>
      </c>
      <c r="B442" s="175" t="s">
        <v>80</v>
      </c>
      <c r="C442" s="176">
        <v>61</v>
      </c>
      <c r="D442" s="177">
        <v>62</v>
      </c>
      <c r="E442" s="177">
        <v>63</v>
      </c>
      <c r="F442" s="177">
        <v>64</v>
      </c>
      <c r="G442" s="177">
        <v>65</v>
      </c>
      <c r="H442" s="177">
        <v>66</v>
      </c>
      <c r="I442" s="177">
        <v>67</v>
      </c>
      <c r="J442" s="177">
        <v>68</v>
      </c>
      <c r="K442" s="177">
        <v>69</v>
      </c>
      <c r="L442" s="177">
        <v>70</v>
      </c>
      <c r="M442" s="177">
        <v>71</v>
      </c>
      <c r="N442" s="177">
        <v>72</v>
      </c>
      <c r="O442" s="177">
        <v>73</v>
      </c>
      <c r="P442" s="177">
        <v>74</v>
      </c>
      <c r="Q442" s="216">
        <v>75</v>
      </c>
      <c r="R442" s="563"/>
      <c r="S442" s="565"/>
      <c r="T442" s="567"/>
      <c r="U442" s="569"/>
      <c r="V442" s="570"/>
      <c r="W442" s="571"/>
      <c r="X442" s="475" t="s">
        <v>81</v>
      </c>
      <c r="Y442" s="476"/>
      <c r="Z442" s="477"/>
      <c r="AA442" s="475"/>
      <c r="AB442" s="477"/>
      <c r="AC442" s="542"/>
      <c r="AD442" s="543"/>
      <c r="AE442" s="543"/>
      <c r="AF442" s="544"/>
    </row>
    <row r="443" spans="1:32" ht="15" customHeight="1" thickBot="1">
      <c r="A443" s="561"/>
      <c r="B443" s="180" t="s">
        <v>63</v>
      </c>
      <c r="C443" s="208"/>
      <c r="D443" s="209"/>
      <c r="E443" s="209"/>
      <c r="F443" s="209"/>
      <c r="G443" s="210"/>
      <c r="H443" s="210"/>
      <c r="I443" s="210"/>
      <c r="J443" s="210"/>
      <c r="K443" s="210"/>
      <c r="L443" s="210"/>
      <c r="M443" s="210"/>
      <c r="N443" s="210"/>
      <c r="O443" s="210"/>
      <c r="P443" s="210"/>
      <c r="Q443" s="217"/>
      <c r="R443" s="564"/>
      <c r="S443" s="566"/>
      <c r="T443" s="568"/>
      <c r="U443" s="572"/>
      <c r="V443" s="573"/>
      <c r="W443" s="574"/>
      <c r="X443" s="590"/>
      <c r="Y443" s="595"/>
      <c r="Z443" s="591"/>
      <c r="AA443" s="590"/>
      <c r="AB443" s="591"/>
      <c r="AC443" s="602"/>
      <c r="AD443" s="603"/>
      <c r="AE443" s="603"/>
      <c r="AF443" s="604"/>
    </row>
    <row r="444" spans="1:32" ht="15" customHeight="1" thickBot="1">
      <c r="A444" s="561"/>
      <c r="B444" s="175" t="s">
        <v>80</v>
      </c>
      <c r="C444" s="190">
        <v>76</v>
      </c>
      <c r="D444" s="191">
        <v>77</v>
      </c>
      <c r="E444" s="191">
        <v>78</v>
      </c>
      <c r="F444" s="191">
        <v>79</v>
      </c>
      <c r="G444" s="192">
        <v>80</v>
      </c>
      <c r="H444" s="192">
        <v>81</v>
      </c>
      <c r="I444" s="192">
        <v>82</v>
      </c>
      <c r="J444" s="192">
        <v>83</v>
      </c>
      <c r="K444" s="192">
        <v>84</v>
      </c>
      <c r="L444" s="192">
        <v>85</v>
      </c>
      <c r="M444" s="192">
        <v>86</v>
      </c>
      <c r="N444" s="192">
        <v>87</v>
      </c>
      <c r="O444" s="192">
        <v>88</v>
      </c>
      <c r="P444" s="192">
        <v>89</v>
      </c>
      <c r="Q444" s="224">
        <v>90</v>
      </c>
      <c r="R444" s="596"/>
      <c r="S444" s="597"/>
      <c r="T444" s="598"/>
      <c r="U444" s="575"/>
      <c r="V444" s="576"/>
      <c r="W444" s="577"/>
      <c r="X444" s="478"/>
      <c r="Y444" s="479"/>
      <c r="Z444" s="480"/>
      <c r="AA444" s="590"/>
      <c r="AB444" s="591"/>
      <c r="AC444" s="537"/>
      <c r="AD444" s="545"/>
      <c r="AE444" s="545"/>
      <c r="AF444" s="546"/>
    </row>
    <row r="445" spans="1:32" ht="15" customHeight="1">
      <c r="A445" s="561"/>
      <c r="B445" s="578" t="s">
        <v>64</v>
      </c>
      <c r="C445" s="212"/>
      <c r="D445" s="213"/>
      <c r="E445" s="213"/>
      <c r="F445" s="213"/>
      <c r="G445" s="214"/>
      <c r="H445" s="214"/>
      <c r="I445" s="214"/>
      <c r="J445" s="214"/>
      <c r="K445" s="214"/>
      <c r="L445" s="214"/>
      <c r="M445" s="214"/>
      <c r="N445" s="214"/>
      <c r="O445" s="214"/>
      <c r="P445" s="214"/>
      <c r="Q445" s="215"/>
      <c r="R445" s="596"/>
      <c r="S445" s="597"/>
      <c r="T445" s="598"/>
      <c r="U445" s="563"/>
      <c r="V445" s="565"/>
      <c r="W445" s="567"/>
      <c r="X445" s="580"/>
      <c r="Y445" s="582"/>
      <c r="Z445" s="584"/>
      <c r="AA445" s="590"/>
      <c r="AB445" s="591"/>
      <c r="AC445" s="586" t="s">
        <v>84</v>
      </c>
      <c r="AD445" s="588"/>
      <c r="AE445" s="607"/>
      <c r="AF445" s="605"/>
    </row>
    <row r="446" spans="1:32" ht="15" customHeight="1" thickBot="1">
      <c r="A446" s="562"/>
      <c r="B446" s="579"/>
      <c r="C446" s="193"/>
      <c r="D446" s="194"/>
      <c r="E446" s="194"/>
      <c r="F446" s="194"/>
      <c r="G446" s="195"/>
      <c r="H446" s="195"/>
      <c r="I446" s="195"/>
      <c r="J446" s="195"/>
      <c r="K446" s="195"/>
      <c r="L446" s="195"/>
      <c r="M446" s="195"/>
      <c r="N446" s="195"/>
      <c r="O446" s="195"/>
      <c r="P446" s="195"/>
      <c r="Q446" s="225"/>
      <c r="R446" s="599"/>
      <c r="S446" s="600"/>
      <c r="T446" s="601"/>
      <c r="U446" s="564"/>
      <c r="V446" s="566"/>
      <c r="W446" s="568"/>
      <c r="X446" s="581"/>
      <c r="Y446" s="583"/>
      <c r="Z446" s="585"/>
      <c r="AA446" s="478"/>
      <c r="AB446" s="480"/>
      <c r="AC446" s="587"/>
      <c r="AD446" s="589"/>
      <c r="AE446" s="608"/>
      <c r="AF446" s="606"/>
    </row>
    <row r="447" spans="1:32" ht="15" customHeight="1" thickBot="1">
      <c r="A447" s="560">
        <v>5</v>
      </c>
      <c r="B447" s="175" t="s">
        <v>80</v>
      </c>
      <c r="C447" s="176">
        <v>91</v>
      </c>
      <c r="D447" s="177">
        <v>92</v>
      </c>
      <c r="E447" s="177">
        <v>93</v>
      </c>
      <c r="F447" s="177">
        <v>94</v>
      </c>
      <c r="G447" s="177">
        <v>95</v>
      </c>
      <c r="H447" s="177">
        <v>96</v>
      </c>
      <c r="I447" s="177">
        <v>97</v>
      </c>
      <c r="J447" s="177">
        <v>98</v>
      </c>
      <c r="K447" s="177">
        <v>99</v>
      </c>
      <c r="L447" s="177">
        <v>100</v>
      </c>
      <c r="M447" s="177">
        <v>101</v>
      </c>
      <c r="N447" s="177">
        <v>102</v>
      </c>
      <c r="O447" s="177">
        <v>103</v>
      </c>
      <c r="P447" s="177">
        <v>104</v>
      </c>
      <c r="Q447" s="216">
        <v>105</v>
      </c>
      <c r="R447" s="563"/>
      <c r="S447" s="565"/>
      <c r="T447" s="567"/>
      <c r="U447" s="569"/>
      <c r="V447" s="570"/>
      <c r="W447" s="571"/>
      <c r="X447" s="475" t="s">
        <v>81</v>
      </c>
      <c r="Y447" s="476"/>
      <c r="Z447" s="477"/>
      <c r="AA447" s="475"/>
      <c r="AB447" s="477"/>
      <c r="AC447" s="542"/>
      <c r="AD447" s="543"/>
      <c r="AE447" s="543"/>
      <c r="AF447" s="544"/>
    </row>
    <row r="448" spans="1:32" ht="15" customHeight="1" thickBot="1">
      <c r="A448" s="561"/>
      <c r="B448" s="180" t="s">
        <v>63</v>
      </c>
      <c r="C448" s="208"/>
      <c r="D448" s="209"/>
      <c r="E448" s="209"/>
      <c r="F448" s="209"/>
      <c r="G448" s="210"/>
      <c r="H448" s="210"/>
      <c r="I448" s="210"/>
      <c r="J448" s="210"/>
      <c r="K448" s="210"/>
      <c r="L448" s="210"/>
      <c r="M448" s="210"/>
      <c r="N448" s="210"/>
      <c r="O448" s="210"/>
      <c r="P448" s="210"/>
      <c r="Q448" s="217"/>
      <c r="R448" s="564"/>
      <c r="S448" s="566"/>
      <c r="T448" s="568"/>
      <c r="U448" s="572"/>
      <c r="V448" s="573"/>
      <c r="W448" s="574"/>
      <c r="X448" s="590"/>
      <c r="Y448" s="595"/>
      <c r="Z448" s="591"/>
      <c r="AA448" s="590"/>
      <c r="AB448" s="591"/>
      <c r="AC448" s="602"/>
      <c r="AD448" s="603"/>
      <c r="AE448" s="603"/>
      <c r="AF448" s="604"/>
    </row>
    <row r="449" spans="1:32" ht="15" customHeight="1" thickBot="1">
      <c r="A449" s="561"/>
      <c r="B449" s="175" t="s">
        <v>80</v>
      </c>
      <c r="C449" s="190">
        <v>106</v>
      </c>
      <c r="D449" s="191">
        <v>107</v>
      </c>
      <c r="E449" s="191">
        <v>108</v>
      </c>
      <c r="F449" s="191">
        <v>109</v>
      </c>
      <c r="G449" s="192">
        <v>110</v>
      </c>
      <c r="H449" s="192">
        <v>111</v>
      </c>
      <c r="I449" s="192">
        <v>112</v>
      </c>
      <c r="J449" s="192">
        <v>113</v>
      </c>
      <c r="K449" s="192">
        <v>114</v>
      </c>
      <c r="L449" s="192">
        <v>115</v>
      </c>
      <c r="M449" s="192">
        <v>116</v>
      </c>
      <c r="N449" s="192">
        <v>117</v>
      </c>
      <c r="O449" s="192">
        <v>118</v>
      </c>
      <c r="P449" s="192">
        <v>119</v>
      </c>
      <c r="Q449" s="224">
        <v>120</v>
      </c>
      <c r="R449" s="596"/>
      <c r="S449" s="597"/>
      <c r="T449" s="598"/>
      <c r="U449" s="575"/>
      <c r="V449" s="576"/>
      <c r="W449" s="577"/>
      <c r="X449" s="478"/>
      <c r="Y449" s="479"/>
      <c r="Z449" s="480"/>
      <c r="AA449" s="590"/>
      <c r="AB449" s="591"/>
      <c r="AC449" s="537"/>
      <c r="AD449" s="545"/>
      <c r="AE449" s="545"/>
      <c r="AF449" s="546"/>
    </row>
    <row r="450" spans="1:32" ht="15" customHeight="1">
      <c r="A450" s="561"/>
      <c r="B450" s="578" t="s">
        <v>64</v>
      </c>
      <c r="C450" s="212"/>
      <c r="D450" s="213"/>
      <c r="E450" s="213"/>
      <c r="F450" s="213"/>
      <c r="G450" s="214"/>
      <c r="H450" s="214"/>
      <c r="I450" s="214"/>
      <c r="J450" s="214"/>
      <c r="K450" s="214"/>
      <c r="L450" s="214"/>
      <c r="M450" s="214"/>
      <c r="N450" s="214"/>
      <c r="O450" s="214"/>
      <c r="P450" s="214"/>
      <c r="Q450" s="215"/>
      <c r="R450" s="596"/>
      <c r="S450" s="597"/>
      <c r="T450" s="598"/>
      <c r="U450" s="563"/>
      <c r="V450" s="565"/>
      <c r="W450" s="567"/>
      <c r="X450" s="580"/>
      <c r="Y450" s="582"/>
      <c r="Z450" s="584"/>
      <c r="AA450" s="590"/>
      <c r="AB450" s="591"/>
      <c r="AC450" s="586" t="s">
        <v>85</v>
      </c>
      <c r="AD450" s="588"/>
      <c r="AE450" s="607"/>
      <c r="AF450" s="605"/>
    </row>
    <row r="451" spans="1:32" ht="15" customHeight="1" thickBot="1">
      <c r="A451" s="562"/>
      <c r="B451" s="579"/>
      <c r="C451" s="193"/>
      <c r="D451" s="194"/>
      <c r="E451" s="194"/>
      <c r="F451" s="194"/>
      <c r="G451" s="195"/>
      <c r="H451" s="195"/>
      <c r="I451" s="195"/>
      <c r="J451" s="195"/>
      <c r="K451" s="195"/>
      <c r="L451" s="195"/>
      <c r="M451" s="195"/>
      <c r="N451" s="195"/>
      <c r="O451" s="195"/>
      <c r="P451" s="195"/>
      <c r="Q451" s="225"/>
      <c r="R451" s="599"/>
      <c r="S451" s="600"/>
      <c r="T451" s="601"/>
      <c r="U451" s="564"/>
      <c r="V451" s="566"/>
      <c r="W451" s="568"/>
      <c r="X451" s="581"/>
      <c r="Y451" s="583"/>
      <c r="Z451" s="585"/>
      <c r="AA451" s="478"/>
      <c r="AB451" s="480"/>
      <c r="AC451" s="587"/>
      <c r="AD451" s="589"/>
      <c r="AE451" s="608"/>
      <c r="AF451" s="606"/>
    </row>
    <row r="452" spans="1:32" ht="15" customHeight="1">
      <c r="A452" s="542"/>
      <c r="B452" s="543"/>
      <c r="C452" s="543"/>
      <c r="D452" s="543"/>
      <c r="E452" s="543"/>
      <c r="F452" s="543"/>
      <c r="G452" s="544"/>
      <c r="H452" s="542"/>
      <c r="I452" s="543"/>
      <c r="J452" s="543"/>
      <c r="K452" s="543"/>
      <c r="L452" s="543"/>
      <c r="M452" s="543"/>
      <c r="N452" s="543"/>
      <c r="O452" s="543"/>
      <c r="P452" s="543"/>
      <c r="Q452" s="544"/>
      <c r="R452" s="437"/>
      <c r="S452" s="439"/>
      <c r="T452" s="441"/>
      <c r="U452" s="437"/>
      <c r="V452" s="439"/>
      <c r="W452" s="441"/>
      <c r="X452" s="437"/>
      <c r="Y452" s="439"/>
      <c r="Z452" s="441"/>
      <c r="AA452" s="550"/>
      <c r="AB452" s="551"/>
      <c r="AC452" s="550"/>
      <c r="AD452" s="556"/>
      <c r="AE452" s="556"/>
      <c r="AF452" s="551"/>
    </row>
    <row r="453" spans="1:32" ht="15" customHeight="1" thickBot="1">
      <c r="A453" s="537"/>
      <c r="B453" s="545"/>
      <c r="C453" s="545"/>
      <c r="D453" s="545"/>
      <c r="E453" s="545"/>
      <c r="F453" s="545"/>
      <c r="G453" s="546"/>
      <c r="H453" s="537"/>
      <c r="I453" s="545"/>
      <c r="J453" s="545"/>
      <c r="K453" s="545"/>
      <c r="L453" s="545"/>
      <c r="M453" s="545"/>
      <c r="N453" s="545"/>
      <c r="O453" s="545"/>
      <c r="P453" s="545"/>
      <c r="Q453" s="546"/>
      <c r="R453" s="549"/>
      <c r="S453" s="547"/>
      <c r="T453" s="548"/>
      <c r="U453" s="549"/>
      <c r="V453" s="547"/>
      <c r="W453" s="548"/>
      <c r="X453" s="549"/>
      <c r="Y453" s="547"/>
      <c r="Z453" s="548"/>
      <c r="AA453" s="552"/>
      <c r="AB453" s="553"/>
      <c r="AC453" s="552"/>
      <c r="AD453" s="557"/>
      <c r="AE453" s="557"/>
      <c r="AF453" s="553"/>
    </row>
    <row r="454" spans="1:32" ht="15" customHeight="1" thickBot="1">
      <c r="A454" s="537" t="s">
        <v>86</v>
      </c>
      <c r="B454" s="538"/>
      <c r="C454" s="538"/>
      <c r="D454" s="538"/>
      <c r="E454" s="538"/>
      <c r="F454" s="538"/>
      <c r="G454" s="539"/>
      <c r="H454" s="537" t="s">
        <v>87</v>
      </c>
      <c r="I454" s="540"/>
      <c r="J454" s="540"/>
      <c r="K454" s="540"/>
      <c r="L454" s="540"/>
      <c r="M454" s="540"/>
      <c r="N454" s="540"/>
      <c r="O454" s="540"/>
      <c r="P454" s="540"/>
      <c r="Q454" s="541"/>
      <c r="R454" s="438"/>
      <c r="S454" s="440"/>
      <c r="T454" s="442"/>
      <c r="U454" s="438"/>
      <c r="V454" s="440"/>
      <c r="W454" s="442"/>
      <c r="X454" s="438"/>
      <c r="Y454" s="440"/>
      <c r="Z454" s="442"/>
      <c r="AA454" s="554"/>
      <c r="AB454" s="555"/>
      <c r="AC454" s="554"/>
      <c r="AD454" s="558"/>
      <c r="AE454" s="558"/>
      <c r="AF454" s="555"/>
    </row>
    <row r="455" spans="1:32" ht="15" customHeight="1" thickBot="1">
      <c r="A455" s="559"/>
      <c r="B455" s="559"/>
      <c r="C455" s="559"/>
      <c r="D455" s="559"/>
      <c r="E455" s="559"/>
      <c r="F455" s="559"/>
      <c r="G455" s="559"/>
      <c r="H455" s="559"/>
      <c r="I455" s="559"/>
      <c r="J455" s="559"/>
      <c r="K455" s="559"/>
      <c r="L455" s="559"/>
      <c r="M455" s="559"/>
      <c r="N455" s="559"/>
      <c r="O455" s="559"/>
      <c r="P455" s="559"/>
      <c r="Q455" s="559"/>
      <c r="R455" s="559"/>
      <c r="S455" s="559"/>
      <c r="T455" s="559"/>
      <c r="U455" s="559"/>
      <c r="V455" s="559"/>
      <c r="W455" s="559"/>
      <c r="X455" s="559"/>
      <c r="Y455" s="559"/>
      <c r="Z455" s="559"/>
      <c r="AA455" s="559"/>
      <c r="AB455" s="559"/>
      <c r="AC455" s="559"/>
      <c r="AD455" s="559"/>
      <c r="AE455" s="559"/>
      <c r="AF455" s="93"/>
    </row>
    <row r="456" spans="1:32" ht="12.75" customHeight="1">
      <c r="A456" s="592"/>
      <c r="B456" s="635" t="s">
        <v>74</v>
      </c>
      <c r="C456" s="636"/>
      <c r="D456" s="636"/>
      <c r="E456" s="636"/>
      <c r="F456" s="636"/>
      <c r="G456" s="636"/>
      <c r="H456" s="636"/>
      <c r="I456" s="636"/>
      <c r="J456" s="636"/>
      <c r="K456" s="636"/>
      <c r="L456" s="636"/>
      <c r="M456" s="636"/>
      <c r="N456" s="636"/>
      <c r="O456" s="636"/>
      <c r="P456" s="636"/>
      <c r="Q456" s="636"/>
      <c r="R456" s="636"/>
      <c r="S456" s="636"/>
      <c r="T456" s="636"/>
      <c r="U456" s="636"/>
      <c r="V456" s="636"/>
      <c r="W456" s="636"/>
      <c r="X456" s="636"/>
      <c r="Y456" s="636"/>
      <c r="Z456" s="636"/>
      <c r="AA456" s="636"/>
      <c r="AB456" s="636"/>
      <c r="AC456" s="636"/>
      <c r="AD456" s="636"/>
      <c r="AE456" s="636"/>
      <c r="AF456" s="637"/>
    </row>
    <row r="457" spans="1:32" ht="12.75" customHeight="1" thickBot="1">
      <c r="A457" s="593"/>
      <c r="B457" s="638"/>
      <c r="C457" s="639"/>
      <c r="D457" s="639"/>
      <c r="E457" s="639"/>
      <c r="F457" s="639"/>
      <c r="G457" s="639"/>
      <c r="H457" s="639"/>
      <c r="I457" s="639"/>
      <c r="J457" s="639"/>
      <c r="K457" s="639"/>
      <c r="L457" s="639"/>
      <c r="M457" s="639"/>
      <c r="N457" s="639"/>
      <c r="O457" s="639"/>
      <c r="P457" s="639"/>
      <c r="Q457" s="639"/>
      <c r="R457" s="639"/>
      <c r="S457" s="639"/>
      <c r="T457" s="639"/>
      <c r="U457" s="639"/>
      <c r="V457" s="639"/>
      <c r="W457" s="639"/>
      <c r="X457" s="639"/>
      <c r="Y457" s="639"/>
      <c r="Z457" s="639"/>
      <c r="AA457" s="639"/>
      <c r="AB457" s="639"/>
      <c r="AC457" s="639"/>
      <c r="AD457" s="639"/>
      <c r="AE457" s="639"/>
      <c r="AF457" s="640"/>
    </row>
    <row r="458" spans="1:32" ht="12.75" customHeight="1">
      <c r="A458" s="593"/>
      <c r="B458" s="629" t="s">
        <v>144</v>
      </c>
      <c r="C458" s="630"/>
      <c r="D458" s="630"/>
      <c r="E458" s="630"/>
      <c r="F458" s="630"/>
      <c r="G458" s="630"/>
      <c r="H458" s="630"/>
      <c r="I458" s="630"/>
      <c r="J458" s="630"/>
      <c r="K458" s="630"/>
      <c r="L458" s="630"/>
      <c r="M458" s="630"/>
      <c r="N458" s="630"/>
      <c r="O458" s="630"/>
      <c r="P458" s="630"/>
      <c r="Q458" s="630"/>
      <c r="R458" s="630"/>
      <c r="S458" s="630"/>
      <c r="T458" s="630"/>
      <c r="U458" s="630"/>
      <c r="V458" s="630"/>
      <c r="W458" s="630"/>
      <c r="X458" s="630"/>
      <c r="Y458" s="630"/>
      <c r="Z458" s="630"/>
      <c r="AA458" s="630"/>
      <c r="AB458" s="630"/>
      <c r="AC458" s="630"/>
      <c r="AD458" s="630"/>
      <c r="AE458" s="630"/>
      <c r="AF458" s="631"/>
    </row>
    <row r="459" spans="1:32" ht="12.75" customHeight="1" thickBot="1">
      <c r="A459" s="593"/>
      <c r="B459" s="632"/>
      <c r="C459" s="633"/>
      <c r="D459" s="633"/>
      <c r="E459" s="633"/>
      <c r="F459" s="633"/>
      <c r="G459" s="633"/>
      <c r="H459" s="633"/>
      <c r="I459" s="633"/>
      <c r="J459" s="633"/>
      <c r="K459" s="633"/>
      <c r="L459" s="633"/>
      <c r="M459" s="633"/>
      <c r="N459" s="633"/>
      <c r="O459" s="633"/>
      <c r="P459" s="633"/>
      <c r="Q459" s="633"/>
      <c r="R459" s="633"/>
      <c r="S459" s="633"/>
      <c r="T459" s="633"/>
      <c r="U459" s="633"/>
      <c r="V459" s="633"/>
      <c r="W459" s="633"/>
      <c r="X459" s="633"/>
      <c r="Y459" s="633"/>
      <c r="Z459" s="633"/>
      <c r="AA459" s="633"/>
      <c r="AB459" s="633"/>
      <c r="AC459" s="633"/>
      <c r="AD459" s="633"/>
      <c r="AE459" s="633"/>
      <c r="AF459" s="634"/>
    </row>
    <row r="460" spans="1:32" ht="12.75" customHeight="1">
      <c r="A460" s="593"/>
      <c r="B460" s="629">
        <f ca="1">TODAY()</f>
        <v>42505</v>
      </c>
      <c r="C460" s="630"/>
      <c r="D460" s="630"/>
      <c r="E460" s="630"/>
      <c r="F460" s="630"/>
      <c r="G460" s="630"/>
      <c r="H460" s="630"/>
      <c r="I460" s="630"/>
      <c r="J460" s="630"/>
      <c r="K460" s="630"/>
      <c r="L460" s="630"/>
      <c r="M460" s="630"/>
      <c r="N460" s="630"/>
      <c r="O460" s="630"/>
      <c r="P460" s="630"/>
      <c r="Q460" s="631"/>
      <c r="R460" s="614" t="s">
        <v>149</v>
      </c>
      <c r="S460" s="615"/>
      <c r="T460" s="615"/>
      <c r="U460" s="615"/>
      <c r="V460" s="615"/>
      <c r="W460" s="615"/>
      <c r="X460" s="615"/>
      <c r="Y460" s="615"/>
      <c r="Z460" s="615"/>
      <c r="AA460" s="615"/>
      <c r="AB460" s="615"/>
      <c r="AC460" s="615"/>
      <c r="AD460" s="615"/>
      <c r="AE460" s="615"/>
      <c r="AF460" s="616"/>
    </row>
    <row r="461" spans="1:32" ht="12.75" customHeight="1" thickBot="1">
      <c r="A461" s="594"/>
      <c r="B461" s="632"/>
      <c r="C461" s="633"/>
      <c r="D461" s="633"/>
      <c r="E461" s="633"/>
      <c r="F461" s="633"/>
      <c r="G461" s="633"/>
      <c r="H461" s="633"/>
      <c r="I461" s="633"/>
      <c r="J461" s="633"/>
      <c r="K461" s="633"/>
      <c r="L461" s="633"/>
      <c r="M461" s="633"/>
      <c r="N461" s="633"/>
      <c r="O461" s="633"/>
      <c r="P461" s="633"/>
      <c r="Q461" s="634"/>
      <c r="R461" s="617"/>
      <c r="S461" s="618"/>
      <c r="T461" s="618"/>
      <c r="U461" s="618"/>
      <c r="V461" s="618"/>
      <c r="W461" s="618"/>
      <c r="X461" s="618"/>
      <c r="Y461" s="618"/>
      <c r="Z461" s="618"/>
      <c r="AA461" s="618"/>
      <c r="AB461" s="618"/>
      <c r="AC461" s="618"/>
      <c r="AD461" s="618"/>
      <c r="AE461" s="618"/>
      <c r="AF461" s="619"/>
    </row>
    <row r="462" spans="1:32" ht="12.75" customHeight="1">
      <c r="A462" s="592" t="s">
        <v>68</v>
      </c>
      <c r="B462" s="614" t="str">
        <f>Sorsolás!C19</f>
        <v>TOMOZI BARBARA</v>
      </c>
      <c r="C462" s="615"/>
      <c r="D462" s="615"/>
      <c r="E462" s="615"/>
      <c r="F462" s="615"/>
      <c r="G462" s="615"/>
      <c r="H462" s="615"/>
      <c r="I462" s="615"/>
      <c r="J462" s="615"/>
      <c r="K462" s="615"/>
      <c r="L462" s="615"/>
      <c r="M462" s="615"/>
      <c r="N462" s="615"/>
      <c r="O462" s="615"/>
      <c r="P462" s="615"/>
      <c r="Q462" s="616"/>
      <c r="R462" s="602" t="s">
        <v>70</v>
      </c>
      <c r="S462" s="620"/>
      <c r="T462" s="621"/>
      <c r="U462" s="641" t="str">
        <f>Sorsolás!C21</f>
        <v>C21</v>
      </c>
      <c r="V462" s="642"/>
      <c r="W462" s="642"/>
      <c r="X462" s="642"/>
      <c r="Y462" s="642"/>
      <c r="Z462" s="642"/>
      <c r="AA462" s="642"/>
      <c r="AB462" s="642"/>
      <c r="AC462" s="642"/>
      <c r="AD462" s="642"/>
      <c r="AE462" s="642"/>
      <c r="AF462" s="643"/>
    </row>
    <row r="463" spans="1:32" ht="12.75" customHeight="1" thickBot="1">
      <c r="A463" s="594"/>
      <c r="B463" s="617"/>
      <c r="C463" s="618"/>
      <c r="D463" s="618"/>
      <c r="E463" s="618"/>
      <c r="F463" s="618"/>
      <c r="G463" s="618"/>
      <c r="H463" s="618"/>
      <c r="I463" s="618"/>
      <c r="J463" s="618"/>
      <c r="K463" s="618"/>
      <c r="L463" s="618"/>
      <c r="M463" s="618"/>
      <c r="N463" s="618"/>
      <c r="O463" s="618"/>
      <c r="P463" s="618"/>
      <c r="Q463" s="619"/>
      <c r="R463" s="622"/>
      <c r="S463" s="623"/>
      <c r="T463" s="624"/>
      <c r="U463" s="644"/>
      <c r="V463" s="645"/>
      <c r="W463" s="645"/>
      <c r="X463" s="645"/>
      <c r="Y463" s="645"/>
      <c r="Z463" s="645"/>
      <c r="AA463" s="645"/>
      <c r="AB463" s="645"/>
      <c r="AC463" s="645"/>
      <c r="AD463" s="645"/>
      <c r="AE463" s="645"/>
      <c r="AF463" s="646"/>
    </row>
    <row r="464" spans="1:32" ht="12.75" customHeight="1">
      <c r="A464" s="592" t="s">
        <v>71</v>
      </c>
      <c r="B464" s="614" t="str">
        <f>Sorsolás!C20</f>
        <v>BÁBOLNAI SE</v>
      </c>
      <c r="C464" s="615"/>
      <c r="D464" s="615"/>
      <c r="E464" s="615"/>
      <c r="F464" s="615"/>
      <c r="G464" s="615"/>
      <c r="H464" s="615"/>
      <c r="I464" s="615"/>
      <c r="J464" s="615"/>
      <c r="K464" s="615"/>
      <c r="L464" s="615"/>
      <c r="M464" s="615"/>
      <c r="N464" s="615"/>
      <c r="O464" s="615"/>
      <c r="P464" s="615"/>
      <c r="Q464" s="616"/>
      <c r="R464" s="542" t="s">
        <v>69</v>
      </c>
      <c r="S464" s="625"/>
      <c r="T464" s="626"/>
      <c r="U464" s="647" t="str">
        <f>Sorsolás!C22</f>
        <v>C22</v>
      </c>
      <c r="V464" s="648"/>
      <c r="W464" s="648"/>
      <c r="X464" s="648"/>
      <c r="Y464" s="648"/>
      <c r="Z464" s="648"/>
      <c r="AA464" s="648"/>
      <c r="AB464" s="648"/>
      <c r="AC464" s="648"/>
      <c r="AD464" s="648"/>
      <c r="AE464" s="648"/>
      <c r="AF464" s="649"/>
    </row>
    <row r="465" spans="1:32" ht="12.75" customHeight="1" thickBot="1">
      <c r="A465" s="594"/>
      <c r="B465" s="617"/>
      <c r="C465" s="618"/>
      <c r="D465" s="618"/>
      <c r="E465" s="618"/>
      <c r="F465" s="618"/>
      <c r="G465" s="618"/>
      <c r="H465" s="618"/>
      <c r="I465" s="618"/>
      <c r="J465" s="618"/>
      <c r="K465" s="618"/>
      <c r="L465" s="618"/>
      <c r="M465" s="618"/>
      <c r="N465" s="618"/>
      <c r="O465" s="618"/>
      <c r="P465" s="618"/>
      <c r="Q465" s="619"/>
      <c r="R465" s="622"/>
      <c r="S465" s="623"/>
      <c r="T465" s="624"/>
      <c r="U465" s="650"/>
      <c r="V465" s="651"/>
      <c r="W465" s="651"/>
      <c r="X465" s="651"/>
      <c r="Y465" s="651"/>
      <c r="Z465" s="651"/>
      <c r="AA465" s="651"/>
      <c r="AB465" s="651"/>
      <c r="AC465" s="651"/>
      <c r="AD465" s="651"/>
      <c r="AE465" s="651"/>
      <c r="AF465" s="652"/>
    </row>
    <row r="466" spans="1:32" ht="12.75" customHeight="1" thickBot="1">
      <c r="A466" s="226" t="s">
        <v>62</v>
      </c>
      <c r="B466" s="627"/>
      <c r="C466" s="559"/>
      <c r="D466" s="559"/>
      <c r="E466" s="559"/>
      <c r="F466" s="559"/>
      <c r="G466" s="559"/>
      <c r="H466" s="559"/>
      <c r="I466" s="559"/>
      <c r="J466" s="559"/>
      <c r="K466" s="559"/>
      <c r="L466" s="559"/>
      <c r="M466" s="559"/>
      <c r="N466" s="559"/>
      <c r="O466" s="559"/>
      <c r="P466" s="559"/>
      <c r="Q466" s="628"/>
      <c r="R466" s="550" t="s">
        <v>63</v>
      </c>
      <c r="S466" s="556"/>
      <c r="T466" s="551"/>
      <c r="U466" s="550" t="s">
        <v>64</v>
      </c>
      <c r="V466" s="556"/>
      <c r="W466" s="551"/>
      <c r="X466" s="550" t="s">
        <v>65</v>
      </c>
      <c r="Y466" s="556"/>
      <c r="Z466" s="551"/>
      <c r="AA466" s="627" t="s">
        <v>66</v>
      </c>
      <c r="AB466" s="628"/>
      <c r="AC466" s="550" t="s">
        <v>67</v>
      </c>
      <c r="AD466" s="556"/>
      <c r="AE466" s="556"/>
      <c r="AF466" s="551"/>
    </row>
    <row r="467" spans="1:32" ht="15" customHeight="1" thickBot="1">
      <c r="A467" s="560">
        <v>4</v>
      </c>
      <c r="B467" s="175" t="s">
        <v>80</v>
      </c>
      <c r="C467" s="176">
        <v>1</v>
      </c>
      <c r="D467" s="177">
        <v>2</v>
      </c>
      <c r="E467" s="177">
        <v>3</v>
      </c>
      <c r="F467" s="177">
        <v>4</v>
      </c>
      <c r="G467" s="177">
        <v>5</v>
      </c>
      <c r="H467" s="177">
        <v>6</v>
      </c>
      <c r="I467" s="177">
        <v>7</v>
      </c>
      <c r="J467" s="177">
        <v>8</v>
      </c>
      <c r="K467" s="177">
        <v>9</v>
      </c>
      <c r="L467" s="177">
        <v>10</v>
      </c>
      <c r="M467" s="177">
        <v>11</v>
      </c>
      <c r="N467" s="177">
        <v>12</v>
      </c>
      <c r="O467" s="177">
        <v>13</v>
      </c>
      <c r="P467" s="177">
        <v>14</v>
      </c>
      <c r="Q467" s="207">
        <v>15</v>
      </c>
      <c r="R467" s="563"/>
      <c r="S467" s="565"/>
      <c r="T467" s="609"/>
      <c r="U467" s="569"/>
      <c r="V467" s="570"/>
      <c r="W467" s="571"/>
      <c r="X467" s="475" t="s">
        <v>81</v>
      </c>
      <c r="Y467" s="476"/>
      <c r="Z467" s="477"/>
      <c r="AA467" s="475"/>
      <c r="AB467" s="477"/>
      <c r="AC467" s="542"/>
      <c r="AD467" s="543"/>
      <c r="AE467" s="543"/>
      <c r="AF467" s="544"/>
    </row>
    <row r="468" spans="1:32" ht="15" customHeight="1" thickBot="1">
      <c r="A468" s="561"/>
      <c r="B468" s="180" t="s">
        <v>63</v>
      </c>
      <c r="C468" s="208"/>
      <c r="D468" s="209"/>
      <c r="E468" s="209"/>
      <c r="F468" s="209"/>
      <c r="G468" s="210"/>
      <c r="H468" s="210"/>
      <c r="I468" s="210"/>
      <c r="J468" s="210"/>
      <c r="K468" s="210"/>
      <c r="L468" s="210"/>
      <c r="M468" s="210"/>
      <c r="N468" s="210"/>
      <c r="O468" s="210"/>
      <c r="P468" s="210"/>
      <c r="Q468" s="211"/>
      <c r="R468" s="564"/>
      <c r="S468" s="566"/>
      <c r="T468" s="610"/>
      <c r="U468" s="572"/>
      <c r="V468" s="573"/>
      <c r="W468" s="574"/>
      <c r="X468" s="590"/>
      <c r="Y468" s="595"/>
      <c r="Z468" s="591"/>
      <c r="AA468" s="590"/>
      <c r="AB468" s="591"/>
      <c r="AC468" s="602"/>
      <c r="AD468" s="603"/>
      <c r="AE468" s="603"/>
      <c r="AF468" s="604"/>
    </row>
    <row r="469" spans="1:32" ht="15" customHeight="1" thickBot="1">
      <c r="A469" s="561"/>
      <c r="B469" s="175" t="s">
        <v>80</v>
      </c>
      <c r="C469" s="190">
        <v>16</v>
      </c>
      <c r="D469" s="191">
        <v>17</v>
      </c>
      <c r="E469" s="191">
        <v>18</v>
      </c>
      <c r="F469" s="191">
        <v>19</v>
      </c>
      <c r="G469" s="192">
        <v>20</v>
      </c>
      <c r="H469" s="192">
        <v>21</v>
      </c>
      <c r="I469" s="192">
        <v>22</v>
      </c>
      <c r="J469" s="192">
        <v>23</v>
      </c>
      <c r="K469" s="192">
        <v>24</v>
      </c>
      <c r="L469" s="192">
        <v>25</v>
      </c>
      <c r="M469" s="192">
        <v>26</v>
      </c>
      <c r="N469" s="192">
        <v>27</v>
      </c>
      <c r="O469" s="192">
        <v>28</v>
      </c>
      <c r="P469" s="192">
        <v>29</v>
      </c>
      <c r="Q469" s="224">
        <v>30</v>
      </c>
      <c r="R469" s="569"/>
      <c r="S469" s="570"/>
      <c r="T469" s="571"/>
      <c r="U469" s="575"/>
      <c r="V469" s="576"/>
      <c r="W469" s="577"/>
      <c r="X469" s="478"/>
      <c r="Y469" s="479"/>
      <c r="Z469" s="480"/>
      <c r="AA469" s="590"/>
      <c r="AB469" s="591"/>
      <c r="AC469" s="537"/>
      <c r="AD469" s="545"/>
      <c r="AE469" s="545"/>
      <c r="AF469" s="546"/>
    </row>
    <row r="470" spans="1:32" ht="15" customHeight="1">
      <c r="A470" s="561"/>
      <c r="B470" s="578" t="s">
        <v>64</v>
      </c>
      <c r="C470" s="212"/>
      <c r="D470" s="213"/>
      <c r="E470" s="213"/>
      <c r="F470" s="213"/>
      <c r="G470" s="214"/>
      <c r="H470" s="214"/>
      <c r="I470" s="214"/>
      <c r="J470" s="214"/>
      <c r="K470" s="214"/>
      <c r="L470" s="214"/>
      <c r="M470" s="214"/>
      <c r="N470" s="214"/>
      <c r="O470" s="214"/>
      <c r="P470" s="214"/>
      <c r="Q470" s="215"/>
      <c r="R470" s="572"/>
      <c r="S470" s="573"/>
      <c r="T470" s="574"/>
      <c r="U470" s="611"/>
      <c r="V470" s="612"/>
      <c r="W470" s="613"/>
      <c r="X470" s="580"/>
      <c r="Y470" s="582"/>
      <c r="Z470" s="584"/>
      <c r="AA470" s="590"/>
      <c r="AB470" s="591"/>
      <c r="AC470" s="586" t="s">
        <v>82</v>
      </c>
      <c r="AD470" s="588"/>
      <c r="AE470" s="607"/>
      <c r="AF470" s="605"/>
    </row>
    <row r="471" spans="1:32" ht="15" customHeight="1" thickBot="1">
      <c r="A471" s="562"/>
      <c r="B471" s="579"/>
      <c r="C471" s="193"/>
      <c r="D471" s="194"/>
      <c r="E471" s="194"/>
      <c r="F471" s="194"/>
      <c r="G471" s="195"/>
      <c r="H471" s="195"/>
      <c r="I471" s="195"/>
      <c r="J471" s="195"/>
      <c r="K471" s="195"/>
      <c r="L471" s="195"/>
      <c r="M471" s="195"/>
      <c r="N471" s="195"/>
      <c r="O471" s="195"/>
      <c r="P471" s="195"/>
      <c r="Q471" s="225"/>
      <c r="R471" s="575"/>
      <c r="S471" s="576"/>
      <c r="T471" s="577"/>
      <c r="U471" s="564"/>
      <c r="V471" s="566"/>
      <c r="W471" s="568"/>
      <c r="X471" s="581"/>
      <c r="Y471" s="583"/>
      <c r="Z471" s="585"/>
      <c r="AA471" s="478"/>
      <c r="AB471" s="480"/>
      <c r="AC471" s="587"/>
      <c r="AD471" s="589"/>
      <c r="AE471" s="608"/>
      <c r="AF471" s="606"/>
    </row>
    <row r="472" spans="1:32" ht="15" customHeight="1" thickBot="1">
      <c r="A472" s="560">
        <v>3</v>
      </c>
      <c r="B472" s="175" t="s">
        <v>80</v>
      </c>
      <c r="C472" s="176">
        <v>31</v>
      </c>
      <c r="D472" s="177">
        <v>32</v>
      </c>
      <c r="E472" s="177">
        <v>33</v>
      </c>
      <c r="F472" s="177">
        <v>34</v>
      </c>
      <c r="G472" s="177">
        <v>35</v>
      </c>
      <c r="H472" s="177">
        <v>36</v>
      </c>
      <c r="I472" s="177">
        <v>37</v>
      </c>
      <c r="J472" s="177">
        <v>38</v>
      </c>
      <c r="K472" s="177">
        <v>39</v>
      </c>
      <c r="L472" s="177">
        <v>40</v>
      </c>
      <c r="M472" s="177">
        <v>41</v>
      </c>
      <c r="N472" s="177">
        <v>42</v>
      </c>
      <c r="O472" s="177">
        <v>43</v>
      </c>
      <c r="P472" s="177">
        <v>44</v>
      </c>
      <c r="Q472" s="216">
        <v>45</v>
      </c>
      <c r="R472" s="563"/>
      <c r="S472" s="565"/>
      <c r="T472" s="567"/>
      <c r="U472" s="569"/>
      <c r="V472" s="570"/>
      <c r="W472" s="571"/>
      <c r="X472" s="475" t="s">
        <v>81</v>
      </c>
      <c r="Y472" s="476"/>
      <c r="Z472" s="477"/>
      <c r="AA472" s="475"/>
      <c r="AB472" s="477"/>
      <c r="AC472" s="542"/>
      <c r="AD472" s="543"/>
      <c r="AE472" s="543"/>
      <c r="AF472" s="544"/>
    </row>
    <row r="473" spans="1:32" ht="15" customHeight="1" thickBot="1">
      <c r="A473" s="561"/>
      <c r="B473" s="180" t="s">
        <v>63</v>
      </c>
      <c r="C473" s="208"/>
      <c r="D473" s="209"/>
      <c r="E473" s="209"/>
      <c r="F473" s="209"/>
      <c r="G473" s="210"/>
      <c r="H473" s="210"/>
      <c r="I473" s="210"/>
      <c r="J473" s="210"/>
      <c r="K473" s="210"/>
      <c r="L473" s="210"/>
      <c r="M473" s="210"/>
      <c r="N473" s="210"/>
      <c r="O473" s="210"/>
      <c r="P473" s="210"/>
      <c r="Q473" s="217"/>
      <c r="R473" s="564"/>
      <c r="S473" s="566"/>
      <c r="T473" s="568"/>
      <c r="U473" s="572"/>
      <c r="V473" s="573"/>
      <c r="W473" s="574"/>
      <c r="X473" s="590"/>
      <c r="Y473" s="595"/>
      <c r="Z473" s="591"/>
      <c r="AA473" s="590"/>
      <c r="AB473" s="591"/>
      <c r="AC473" s="602"/>
      <c r="AD473" s="603"/>
      <c r="AE473" s="603"/>
      <c r="AF473" s="604"/>
    </row>
    <row r="474" spans="1:32" ht="15" customHeight="1" thickBot="1">
      <c r="A474" s="561"/>
      <c r="B474" s="175" t="s">
        <v>80</v>
      </c>
      <c r="C474" s="190">
        <v>46</v>
      </c>
      <c r="D474" s="191">
        <v>47</v>
      </c>
      <c r="E474" s="191">
        <v>48</v>
      </c>
      <c r="F474" s="191">
        <v>49</v>
      </c>
      <c r="G474" s="192">
        <v>50</v>
      </c>
      <c r="H474" s="192">
        <v>51</v>
      </c>
      <c r="I474" s="192">
        <v>52</v>
      </c>
      <c r="J474" s="192">
        <v>53</v>
      </c>
      <c r="K474" s="192">
        <v>54</v>
      </c>
      <c r="L474" s="192">
        <v>55</v>
      </c>
      <c r="M474" s="192">
        <v>56</v>
      </c>
      <c r="N474" s="192">
        <v>57</v>
      </c>
      <c r="O474" s="192">
        <v>58</v>
      </c>
      <c r="P474" s="192">
        <v>59</v>
      </c>
      <c r="Q474" s="224">
        <v>60</v>
      </c>
      <c r="R474" s="596"/>
      <c r="S474" s="597"/>
      <c r="T474" s="598"/>
      <c r="U474" s="575"/>
      <c r="V474" s="576"/>
      <c r="W474" s="577"/>
      <c r="X474" s="478"/>
      <c r="Y474" s="479"/>
      <c r="Z474" s="480"/>
      <c r="AA474" s="590"/>
      <c r="AB474" s="591"/>
      <c r="AC474" s="537"/>
      <c r="AD474" s="545"/>
      <c r="AE474" s="545"/>
      <c r="AF474" s="546"/>
    </row>
    <row r="475" spans="1:32" ht="15" customHeight="1">
      <c r="A475" s="561"/>
      <c r="B475" s="578" t="s">
        <v>64</v>
      </c>
      <c r="C475" s="212"/>
      <c r="D475" s="213"/>
      <c r="E475" s="213"/>
      <c r="F475" s="213"/>
      <c r="G475" s="214"/>
      <c r="H475" s="214"/>
      <c r="I475" s="214"/>
      <c r="J475" s="214"/>
      <c r="K475" s="214"/>
      <c r="L475" s="214"/>
      <c r="M475" s="214"/>
      <c r="N475" s="214"/>
      <c r="O475" s="214"/>
      <c r="P475" s="214"/>
      <c r="Q475" s="215"/>
      <c r="R475" s="596"/>
      <c r="S475" s="597"/>
      <c r="T475" s="598"/>
      <c r="U475" s="563"/>
      <c r="V475" s="565"/>
      <c r="W475" s="567"/>
      <c r="X475" s="580"/>
      <c r="Y475" s="582"/>
      <c r="Z475" s="584"/>
      <c r="AA475" s="590"/>
      <c r="AB475" s="591"/>
      <c r="AC475" s="586" t="s">
        <v>83</v>
      </c>
      <c r="AD475" s="588"/>
      <c r="AE475" s="607"/>
      <c r="AF475" s="605"/>
    </row>
    <row r="476" spans="1:32" ht="15" customHeight="1" thickBot="1">
      <c r="A476" s="562"/>
      <c r="B476" s="579"/>
      <c r="C476" s="193"/>
      <c r="D476" s="194"/>
      <c r="E476" s="194"/>
      <c r="F476" s="194"/>
      <c r="G476" s="195"/>
      <c r="H476" s="195"/>
      <c r="I476" s="195"/>
      <c r="J476" s="195"/>
      <c r="K476" s="195"/>
      <c r="L476" s="195"/>
      <c r="M476" s="195"/>
      <c r="N476" s="195"/>
      <c r="O476" s="195"/>
      <c r="P476" s="195"/>
      <c r="Q476" s="225"/>
      <c r="R476" s="599"/>
      <c r="S476" s="600"/>
      <c r="T476" s="601"/>
      <c r="U476" s="564"/>
      <c r="V476" s="566"/>
      <c r="W476" s="568"/>
      <c r="X476" s="581"/>
      <c r="Y476" s="583"/>
      <c r="Z476" s="585"/>
      <c r="AA476" s="478"/>
      <c r="AB476" s="480"/>
      <c r="AC476" s="587"/>
      <c r="AD476" s="589"/>
      <c r="AE476" s="608"/>
      <c r="AF476" s="606"/>
    </row>
    <row r="477" spans="1:32" ht="15" customHeight="1" thickBot="1">
      <c r="A477" s="560">
        <v>5</v>
      </c>
      <c r="B477" s="175" t="s">
        <v>80</v>
      </c>
      <c r="C477" s="176">
        <v>61</v>
      </c>
      <c r="D477" s="177">
        <v>62</v>
      </c>
      <c r="E477" s="177">
        <v>63</v>
      </c>
      <c r="F477" s="177">
        <v>64</v>
      </c>
      <c r="G477" s="177">
        <v>65</v>
      </c>
      <c r="H477" s="177">
        <v>66</v>
      </c>
      <c r="I477" s="177">
        <v>67</v>
      </c>
      <c r="J477" s="177">
        <v>68</v>
      </c>
      <c r="K477" s="177">
        <v>69</v>
      </c>
      <c r="L477" s="177">
        <v>70</v>
      </c>
      <c r="M477" s="177">
        <v>71</v>
      </c>
      <c r="N477" s="177">
        <v>72</v>
      </c>
      <c r="O477" s="177">
        <v>73</v>
      </c>
      <c r="P477" s="177">
        <v>74</v>
      </c>
      <c r="Q477" s="216">
        <v>75</v>
      </c>
      <c r="R477" s="563"/>
      <c r="S477" s="565"/>
      <c r="T477" s="567"/>
      <c r="U477" s="569"/>
      <c r="V477" s="570"/>
      <c r="W477" s="571"/>
      <c r="X477" s="475" t="s">
        <v>81</v>
      </c>
      <c r="Y477" s="476"/>
      <c r="Z477" s="477"/>
      <c r="AA477" s="475"/>
      <c r="AB477" s="477"/>
      <c r="AC477" s="542"/>
      <c r="AD477" s="543"/>
      <c r="AE477" s="543"/>
      <c r="AF477" s="544"/>
    </row>
    <row r="478" spans="1:32" ht="15" customHeight="1" thickBot="1">
      <c r="A478" s="561"/>
      <c r="B478" s="180" t="s">
        <v>63</v>
      </c>
      <c r="C478" s="208"/>
      <c r="D478" s="209"/>
      <c r="E478" s="209"/>
      <c r="F478" s="209"/>
      <c r="G478" s="210"/>
      <c r="H478" s="210"/>
      <c r="I478" s="210"/>
      <c r="J478" s="210"/>
      <c r="K478" s="210"/>
      <c r="L478" s="210"/>
      <c r="M478" s="210"/>
      <c r="N478" s="210"/>
      <c r="O478" s="210"/>
      <c r="P478" s="210"/>
      <c r="Q478" s="217"/>
      <c r="R478" s="564"/>
      <c r="S478" s="566"/>
      <c r="T478" s="568"/>
      <c r="U478" s="572"/>
      <c r="V478" s="573"/>
      <c r="W478" s="574"/>
      <c r="X478" s="590"/>
      <c r="Y478" s="595"/>
      <c r="Z478" s="591"/>
      <c r="AA478" s="590"/>
      <c r="AB478" s="591"/>
      <c r="AC478" s="602"/>
      <c r="AD478" s="603"/>
      <c r="AE478" s="603"/>
      <c r="AF478" s="604"/>
    </row>
    <row r="479" spans="1:32" ht="15" customHeight="1" thickBot="1">
      <c r="A479" s="561"/>
      <c r="B479" s="175" t="s">
        <v>80</v>
      </c>
      <c r="C479" s="190">
        <v>76</v>
      </c>
      <c r="D479" s="191">
        <v>77</v>
      </c>
      <c r="E479" s="191">
        <v>78</v>
      </c>
      <c r="F479" s="191">
        <v>79</v>
      </c>
      <c r="G479" s="192">
        <v>80</v>
      </c>
      <c r="H479" s="192">
        <v>81</v>
      </c>
      <c r="I479" s="192">
        <v>82</v>
      </c>
      <c r="J479" s="192">
        <v>83</v>
      </c>
      <c r="K479" s="192">
        <v>84</v>
      </c>
      <c r="L479" s="192">
        <v>85</v>
      </c>
      <c r="M479" s="192">
        <v>86</v>
      </c>
      <c r="N479" s="192">
        <v>87</v>
      </c>
      <c r="O479" s="192">
        <v>88</v>
      </c>
      <c r="P479" s="192">
        <v>89</v>
      </c>
      <c r="Q479" s="224">
        <v>90</v>
      </c>
      <c r="R479" s="596"/>
      <c r="S479" s="597"/>
      <c r="T479" s="598"/>
      <c r="U479" s="575"/>
      <c r="V479" s="576"/>
      <c r="W479" s="577"/>
      <c r="X479" s="478"/>
      <c r="Y479" s="479"/>
      <c r="Z479" s="480"/>
      <c r="AA479" s="590"/>
      <c r="AB479" s="591"/>
      <c r="AC479" s="537"/>
      <c r="AD479" s="545"/>
      <c r="AE479" s="545"/>
      <c r="AF479" s="546"/>
    </row>
    <row r="480" spans="1:32" ht="15" customHeight="1">
      <c r="A480" s="561"/>
      <c r="B480" s="578" t="s">
        <v>64</v>
      </c>
      <c r="C480" s="212"/>
      <c r="D480" s="213"/>
      <c r="E480" s="213"/>
      <c r="F480" s="213"/>
      <c r="G480" s="214"/>
      <c r="H480" s="214"/>
      <c r="I480" s="214"/>
      <c r="J480" s="214"/>
      <c r="K480" s="214"/>
      <c r="L480" s="214"/>
      <c r="M480" s="214"/>
      <c r="N480" s="214"/>
      <c r="O480" s="214"/>
      <c r="P480" s="214"/>
      <c r="Q480" s="215"/>
      <c r="R480" s="596"/>
      <c r="S480" s="597"/>
      <c r="T480" s="598"/>
      <c r="U480" s="563"/>
      <c r="V480" s="565"/>
      <c r="W480" s="567"/>
      <c r="X480" s="580"/>
      <c r="Y480" s="582"/>
      <c r="Z480" s="584"/>
      <c r="AA480" s="590"/>
      <c r="AB480" s="591"/>
      <c r="AC480" s="586" t="s">
        <v>84</v>
      </c>
      <c r="AD480" s="588"/>
      <c r="AE480" s="607"/>
      <c r="AF480" s="605"/>
    </row>
    <row r="481" spans="1:32" ht="15" customHeight="1" thickBot="1">
      <c r="A481" s="562"/>
      <c r="B481" s="579"/>
      <c r="C481" s="193"/>
      <c r="D481" s="194"/>
      <c r="E481" s="194"/>
      <c r="F481" s="194"/>
      <c r="G481" s="195"/>
      <c r="H481" s="195"/>
      <c r="I481" s="195"/>
      <c r="J481" s="195"/>
      <c r="K481" s="195"/>
      <c r="L481" s="195"/>
      <c r="M481" s="195"/>
      <c r="N481" s="195"/>
      <c r="O481" s="195"/>
      <c r="P481" s="195"/>
      <c r="Q481" s="225"/>
      <c r="R481" s="599"/>
      <c r="S481" s="600"/>
      <c r="T481" s="601"/>
      <c r="U481" s="564"/>
      <c r="V481" s="566"/>
      <c r="W481" s="568"/>
      <c r="X481" s="581"/>
      <c r="Y481" s="583"/>
      <c r="Z481" s="585"/>
      <c r="AA481" s="478"/>
      <c r="AB481" s="480"/>
      <c r="AC481" s="587"/>
      <c r="AD481" s="589"/>
      <c r="AE481" s="608"/>
      <c r="AF481" s="606"/>
    </row>
    <row r="482" spans="1:32" ht="15" customHeight="1" thickBot="1">
      <c r="A482" s="560">
        <v>6</v>
      </c>
      <c r="B482" s="175" t="s">
        <v>80</v>
      </c>
      <c r="C482" s="176">
        <v>91</v>
      </c>
      <c r="D482" s="177">
        <v>92</v>
      </c>
      <c r="E482" s="177">
        <v>93</v>
      </c>
      <c r="F482" s="177">
        <v>94</v>
      </c>
      <c r="G482" s="177">
        <v>95</v>
      </c>
      <c r="H482" s="177">
        <v>96</v>
      </c>
      <c r="I482" s="177">
        <v>97</v>
      </c>
      <c r="J482" s="177">
        <v>98</v>
      </c>
      <c r="K482" s="177">
        <v>99</v>
      </c>
      <c r="L482" s="177">
        <v>100</v>
      </c>
      <c r="M482" s="177">
        <v>101</v>
      </c>
      <c r="N482" s="177">
        <v>102</v>
      </c>
      <c r="O482" s="177">
        <v>103</v>
      </c>
      <c r="P482" s="177">
        <v>104</v>
      </c>
      <c r="Q482" s="216">
        <v>105</v>
      </c>
      <c r="R482" s="563"/>
      <c r="S482" s="565"/>
      <c r="T482" s="567"/>
      <c r="U482" s="569"/>
      <c r="V482" s="570"/>
      <c r="W482" s="571"/>
      <c r="X482" s="475" t="s">
        <v>81</v>
      </c>
      <c r="Y482" s="476"/>
      <c r="Z482" s="477"/>
      <c r="AA482" s="475"/>
      <c r="AB482" s="477"/>
      <c r="AC482" s="542"/>
      <c r="AD482" s="543"/>
      <c r="AE482" s="543"/>
      <c r="AF482" s="544"/>
    </row>
    <row r="483" spans="1:32" ht="15" customHeight="1" thickBot="1">
      <c r="A483" s="561"/>
      <c r="B483" s="180" t="s">
        <v>63</v>
      </c>
      <c r="C483" s="208"/>
      <c r="D483" s="209"/>
      <c r="E483" s="209"/>
      <c r="F483" s="209"/>
      <c r="G483" s="210"/>
      <c r="H483" s="210"/>
      <c r="I483" s="210"/>
      <c r="J483" s="210"/>
      <c r="K483" s="210"/>
      <c r="L483" s="210"/>
      <c r="M483" s="210"/>
      <c r="N483" s="210"/>
      <c r="O483" s="210"/>
      <c r="P483" s="210"/>
      <c r="Q483" s="217"/>
      <c r="R483" s="564"/>
      <c r="S483" s="566"/>
      <c r="T483" s="568"/>
      <c r="U483" s="572"/>
      <c r="V483" s="573"/>
      <c r="W483" s="574"/>
      <c r="X483" s="590"/>
      <c r="Y483" s="595"/>
      <c r="Z483" s="591"/>
      <c r="AA483" s="590"/>
      <c r="AB483" s="591"/>
      <c r="AC483" s="602"/>
      <c r="AD483" s="603"/>
      <c r="AE483" s="603"/>
      <c r="AF483" s="604"/>
    </row>
    <row r="484" spans="1:32" ht="15" customHeight="1" thickBot="1">
      <c r="A484" s="561"/>
      <c r="B484" s="175" t="s">
        <v>80</v>
      </c>
      <c r="C484" s="190">
        <v>106</v>
      </c>
      <c r="D484" s="191">
        <v>107</v>
      </c>
      <c r="E484" s="191">
        <v>108</v>
      </c>
      <c r="F484" s="191">
        <v>109</v>
      </c>
      <c r="G484" s="192">
        <v>110</v>
      </c>
      <c r="H484" s="192">
        <v>111</v>
      </c>
      <c r="I484" s="192">
        <v>112</v>
      </c>
      <c r="J484" s="192">
        <v>113</v>
      </c>
      <c r="K484" s="192">
        <v>114</v>
      </c>
      <c r="L484" s="192">
        <v>115</v>
      </c>
      <c r="M484" s="192">
        <v>116</v>
      </c>
      <c r="N484" s="192">
        <v>117</v>
      </c>
      <c r="O484" s="192">
        <v>118</v>
      </c>
      <c r="P484" s="192">
        <v>119</v>
      </c>
      <c r="Q484" s="224">
        <v>120</v>
      </c>
      <c r="R484" s="596"/>
      <c r="S484" s="597"/>
      <c r="T484" s="598"/>
      <c r="U484" s="575"/>
      <c r="V484" s="576"/>
      <c r="W484" s="577"/>
      <c r="X484" s="478"/>
      <c r="Y484" s="479"/>
      <c r="Z484" s="480"/>
      <c r="AA484" s="590"/>
      <c r="AB484" s="591"/>
      <c r="AC484" s="537"/>
      <c r="AD484" s="545"/>
      <c r="AE484" s="545"/>
      <c r="AF484" s="546"/>
    </row>
    <row r="485" spans="1:32" ht="15" customHeight="1">
      <c r="A485" s="561"/>
      <c r="B485" s="578" t="s">
        <v>64</v>
      </c>
      <c r="C485" s="212"/>
      <c r="D485" s="213"/>
      <c r="E485" s="213"/>
      <c r="F485" s="213"/>
      <c r="G485" s="214"/>
      <c r="H485" s="214"/>
      <c r="I485" s="214"/>
      <c r="J485" s="214"/>
      <c r="K485" s="214"/>
      <c r="L485" s="214"/>
      <c r="M485" s="214"/>
      <c r="N485" s="214"/>
      <c r="O485" s="214"/>
      <c r="P485" s="214"/>
      <c r="Q485" s="215"/>
      <c r="R485" s="596"/>
      <c r="S485" s="597"/>
      <c r="T485" s="598"/>
      <c r="U485" s="563"/>
      <c r="V485" s="565"/>
      <c r="W485" s="567"/>
      <c r="X485" s="580"/>
      <c r="Y485" s="582"/>
      <c r="Z485" s="584"/>
      <c r="AA485" s="590"/>
      <c r="AB485" s="591"/>
      <c r="AC485" s="586" t="s">
        <v>85</v>
      </c>
      <c r="AD485" s="588"/>
      <c r="AE485" s="607"/>
      <c r="AF485" s="605"/>
    </row>
    <row r="486" spans="1:32" ht="15" customHeight="1" thickBot="1">
      <c r="A486" s="562"/>
      <c r="B486" s="579"/>
      <c r="C486" s="193"/>
      <c r="D486" s="194"/>
      <c r="E486" s="194"/>
      <c r="F486" s="194"/>
      <c r="G486" s="195"/>
      <c r="H486" s="195"/>
      <c r="I486" s="195"/>
      <c r="J486" s="195"/>
      <c r="K486" s="195"/>
      <c r="L486" s="195"/>
      <c r="M486" s="195"/>
      <c r="N486" s="195"/>
      <c r="O486" s="195"/>
      <c r="P486" s="195"/>
      <c r="Q486" s="225"/>
      <c r="R486" s="599"/>
      <c r="S486" s="600"/>
      <c r="T486" s="601"/>
      <c r="U486" s="564"/>
      <c r="V486" s="566"/>
      <c r="W486" s="568"/>
      <c r="X486" s="581"/>
      <c r="Y486" s="583"/>
      <c r="Z486" s="585"/>
      <c r="AA486" s="478"/>
      <c r="AB486" s="480"/>
      <c r="AC486" s="587"/>
      <c r="AD486" s="589"/>
      <c r="AE486" s="608"/>
      <c r="AF486" s="606"/>
    </row>
    <row r="487" spans="1:32" ht="15" customHeight="1">
      <c r="A487" s="542"/>
      <c r="B487" s="543"/>
      <c r="C487" s="543"/>
      <c r="D487" s="543"/>
      <c r="E487" s="543"/>
      <c r="F487" s="543"/>
      <c r="G487" s="544"/>
      <c r="H487" s="542"/>
      <c r="I487" s="543"/>
      <c r="J487" s="543"/>
      <c r="K487" s="543"/>
      <c r="L487" s="543"/>
      <c r="M487" s="543"/>
      <c r="N487" s="543"/>
      <c r="O487" s="543"/>
      <c r="P487" s="543"/>
      <c r="Q487" s="544"/>
      <c r="R487" s="437"/>
      <c r="S487" s="439"/>
      <c r="T487" s="441"/>
      <c r="U487" s="437"/>
      <c r="V487" s="439"/>
      <c r="W487" s="441"/>
      <c r="X487" s="437"/>
      <c r="Y487" s="439"/>
      <c r="Z487" s="441"/>
      <c r="AA487" s="550"/>
      <c r="AB487" s="551"/>
      <c r="AC487" s="550"/>
      <c r="AD487" s="556"/>
      <c r="AE487" s="556"/>
      <c r="AF487" s="551"/>
    </row>
    <row r="488" spans="1:32" ht="15" customHeight="1" thickBot="1">
      <c r="A488" s="537"/>
      <c r="B488" s="545"/>
      <c r="C488" s="545"/>
      <c r="D488" s="545"/>
      <c r="E488" s="545"/>
      <c r="F488" s="545"/>
      <c r="G488" s="546"/>
      <c r="H488" s="537"/>
      <c r="I488" s="545"/>
      <c r="J488" s="545"/>
      <c r="K488" s="545"/>
      <c r="L488" s="545"/>
      <c r="M488" s="545"/>
      <c r="N488" s="545"/>
      <c r="O488" s="545"/>
      <c r="P488" s="545"/>
      <c r="Q488" s="546"/>
      <c r="R488" s="549"/>
      <c r="S488" s="547"/>
      <c r="T488" s="548"/>
      <c r="U488" s="549"/>
      <c r="V488" s="547"/>
      <c r="W488" s="548"/>
      <c r="X488" s="549"/>
      <c r="Y488" s="547"/>
      <c r="Z488" s="548"/>
      <c r="AA488" s="552"/>
      <c r="AB488" s="553"/>
      <c r="AC488" s="552"/>
      <c r="AD488" s="557"/>
      <c r="AE488" s="557"/>
      <c r="AF488" s="553"/>
    </row>
    <row r="489" spans="1:32" ht="15" customHeight="1" thickBot="1">
      <c r="A489" s="537" t="s">
        <v>86</v>
      </c>
      <c r="B489" s="538"/>
      <c r="C489" s="538"/>
      <c r="D489" s="538"/>
      <c r="E489" s="538"/>
      <c r="F489" s="538"/>
      <c r="G489" s="539"/>
      <c r="H489" s="537" t="s">
        <v>87</v>
      </c>
      <c r="I489" s="540"/>
      <c r="J489" s="540"/>
      <c r="K489" s="540"/>
      <c r="L489" s="540"/>
      <c r="M489" s="540"/>
      <c r="N489" s="540"/>
      <c r="O489" s="540"/>
      <c r="P489" s="540"/>
      <c r="Q489" s="541"/>
      <c r="R489" s="438"/>
      <c r="S489" s="440"/>
      <c r="T489" s="442"/>
      <c r="U489" s="438"/>
      <c r="V489" s="440"/>
      <c r="W489" s="442"/>
      <c r="X489" s="438"/>
      <c r="Y489" s="440"/>
      <c r="Z489" s="442"/>
      <c r="AA489" s="554"/>
      <c r="AB489" s="555"/>
      <c r="AC489" s="554"/>
      <c r="AD489" s="558"/>
      <c r="AE489" s="558"/>
      <c r="AF489" s="555"/>
    </row>
    <row r="490" spans="1:32" ht="15" customHeight="1" thickBot="1">
      <c r="A490" s="559"/>
      <c r="B490" s="559"/>
      <c r="C490" s="559"/>
      <c r="D490" s="559"/>
      <c r="E490" s="559"/>
      <c r="F490" s="559"/>
      <c r="G490" s="559"/>
      <c r="H490" s="559"/>
      <c r="I490" s="559"/>
      <c r="J490" s="559"/>
      <c r="K490" s="559"/>
      <c r="L490" s="559"/>
      <c r="M490" s="559"/>
      <c r="N490" s="559"/>
      <c r="O490" s="559"/>
      <c r="P490" s="559"/>
      <c r="Q490" s="559"/>
      <c r="R490" s="559"/>
      <c r="S490" s="559"/>
      <c r="T490" s="559"/>
      <c r="U490" s="559"/>
      <c r="V490" s="559"/>
      <c r="W490" s="559"/>
      <c r="X490" s="559"/>
      <c r="Y490" s="559"/>
      <c r="Z490" s="559"/>
      <c r="AA490" s="559"/>
      <c r="AB490" s="559"/>
      <c r="AC490" s="559"/>
      <c r="AD490" s="559"/>
      <c r="AE490" s="559"/>
      <c r="AF490" s="93"/>
    </row>
    <row r="491" spans="1:32" ht="12.75" customHeight="1">
      <c r="A491" s="592"/>
      <c r="B491" s="635" t="s">
        <v>74</v>
      </c>
      <c r="C491" s="636"/>
      <c r="D491" s="636"/>
      <c r="E491" s="636"/>
      <c r="F491" s="636"/>
      <c r="G491" s="636"/>
      <c r="H491" s="636"/>
      <c r="I491" s="636"/>
      <c r="J491" s="636"/>
      <c r="K491" s="636"/>
      <c r="L491" s="636"/>
      <c r="M491" s="636"/>
      <c r="N491" s="636"/>
      <c r="O491" s="636"/>
      <c r="P491" s="636"/>
      <c r="Q491" s="636"/>
      <c r="R491" s="636"/>
      <c r="S491" s="636"/>
      <c r="T491" s="636"/>
      <c r="U491" s="636"/>
      <c r="V491" s="636"/>
      <c r="W491" s="636"/>
      <c r="X491" s="636"/>
      <c r="Y491" s="636"/>
      <c r="Z491" s="636"/>
      <c r="AA491" s="636"/>
      <c r="AB491" s="636"/>
      <c r="AC491" s="636"/>
      <c r="AD491" s="636"/>
      <c r="AE491" s="636"/>
      <c r="AF491" s="637"/>
    </row>
    <row r="492" spans="1:32" ht="12.75" customHeight="1" thickBot="1">
      <c r="A492" s="593"/>
      <c r="B492" s="638"/>
      <c r="C492" s="639"/>
      <c r="D492" s="639"/>
      <c r="E492" s="639"/>
      <c r="F492" s="639"/>
      <c r="G492" s="639"/>
      <c r="H492" s="639"/>
      <c r="I492" s="639"/>
      <c r="J492" s="639"/>
      <c r="K492" s="639"/>
      <c r="L492" s="639"/>
      <c r="M492" s="639"/>
      <c r="N492" s="639"/>
      <c r="O492" s="639"/>
      <c r="P492" s="639"/>
      <c r="Q492" s="639"/>
      <c r="R492" s="639"/>
      <c r="S492" s="639"/>
      <c r="T492" s="639"/>
      <c r="U492" s="639"/>
      <c r="V492" s="639"/>
      <c r="W492" s="639"/>
      <c r="X492" s="639"/>
      <c r="Y492" s="639"/>
      <c r="Z492" s="639"/>
      <c r="AA492" s="639"/>
      <c r="AB492" s="639"/>
      <c r="AC492" s="639"/>
      <c r="AD492" s="639"/>
      <c r="AE492" s="639"/>
      <c r="AF492" s="640"/>
    </row>
    <row r="493" spans="1:32" ht="12.75" customHeight="1">
      <c r="A493" s="593"/>
      <c r="B493" s="629" t="s">
        <v>144</v>
      </c>
      <c r="C493" s="630"/>
      <c r="D493" s="630"/>
      <c r="E493" s="630"/>
      <c r="F493" s="630"/>
      <c r="G493" s="630"/>
      <c r="H493" s="630"/>
      <c r="I493" s="630"/>
      <c r="J493" s="630"/>
      <c r="K493" s="630"/>
      <c r="L493" s="630"/>
      <c r="M493" s="630"/>
      <c r="N493" s="630"/>
      <c r="O493" s="630"/>
      <c r="P493" s="630"/>
      <c r="Q493" s="630"/>
      <c r="R493" s="630"/>
      <c r="S493" s="630"/>
      <c r="T493" s="630"/>
      <c r="U493" s="630"/>
      <c r="V493" s="630"/>
      <c r="W493" s="630"/>
      <c r="X493" s="630"/>
      <c r="Y493" s="630"/>
      <c r="Z493" s="630"/>
      <c r="AA493" s="630"/>
      <c r="AB493" s="630"/>
      <c r="AC493" s="630"/>
      <c r="AD493" s="630"/>
      <c r="AE493" s="630"/>
      <c r="AF493" s="631"/>
    </row>
    <row r="494" spans="1:32" ht="12.75" customHeight="1" thickBot="1">
      <c r="A494" s="593"/>
      <c r="B494" s="632"/>
      <c r="C494" s="633"/>
      <c r="D494" s="633"/>
      <c r="E494" s="633"/>
      <c r="F494" s="633"/>
      <c r="G494" s="633"/>
      <c r="H494" s="633"/>
      <c r="I494" s="633"/>
      <c r="J494" s="633"/>
      <c r="K494" s="633"/>
      <c r="L494" s="633"/>
      <c r="M494" s="633"/>
      <c r="N494" s="633"/>
      <c r="O494" s="633"/>
      <c r="P494" s="633"/>
      <c r="Q494" s="633"/>
      <c r="R494" s="633"/>
      <c r="S494" s="633"/>
      <c r="T494" s="633"/>
      <c r="U494" s="633"/>
      <c r="V494" s="633"/>
      <c r="W494" s="633"/>
      <c r="X494" s="633"/>
      <c r="Y494" s="633"/>
      <c r="Z494" s="633"/>
      <c r="AA494" s="633"/>
      <c r="AB494" s="633"/>
      <c r="AC494" s="633"/>
      <c r="AD494" s="633"/>
      <c r="AE494" s="633"/>
      <c r="AF494" s="634"/>
    </row>
    <row r="495" spans="1:32" ht="12.75" customHeight="1">
      <c r="A495" s="593"/>
      <c r="B495" s="629">
        <f ca="1">TODAY()</f>
        <v>42505</v>
      </c>
      <c r="C495" s="630"/>
      <c r="D495" s="630"/>
      <c r="E495" s="630"/>
      <c r="F495" s="630"/>
      <c r="G495" s="630"/>
      <c r="H495" s="630"/>
      <c r="I495" s="630"/>
      <c r="J495" s="630"/>
      <c r="K495" s="630"/>
      <c r="L495" s="630"/>
      <c r="M495" s="630"/>
      <c r="N495" s="630"/>
      <c r="O495" s="630"/>
      <c r="P495" s="630"/>
      <c r="Q495" s="631"/>
      <c r="R495" s="614" t="s">
        <v>149</v>
      </c>
      <c r="S495" s="615"/>
      <c r="T495" s="615"/>
      <c r="U495" s="615"/>
      <c r="V495" s="615"/>
      <c r="W495" s="615"/>
      <c r="X495" s="615"/>
      <c r="Y495" s="615"/>
      <c r="Z495" s="615"/>
      <c r="AA495" s="615"/>
      <c r="AB495" s="615"/>
      <c r="AC495" s="615"/>
      <c r="AD495" s="615"/>
      <c r="AE495" s="615"/>
      <c r="AF495" s="616"/>
    </row>
    <row r="496" spans="1:32" ht="12.75" customHeight="1" thickBot="1">
      <c r="A496" s="594"/>
      <c r="B496" s="632"/>
      <c r="C496" s="633"/>
      <c r="D496" s="633"/>
      <c r="E496" s="633"/>
      <c r="F496" s="633"/>
      <c r="G496" s="633"/>
      <c r="H496" s="633"/>
      <c r="I496" s="633"/>
      <c r="J496" s="633"/>
      <c r="K496" s="633"/>
      <c r="L496" s="633"/>
      <c r="M496" s="633"/>
      <c r="N496" s="633"/>
      <c r="O496" s="633"/>
      <c r="P496" s="633"/>
      <c r="Q496" s="634"/>
      <c r="R496" s="617"/>
      <c r="S496" s="618"/>
      <c r="T496" s="618"/>
      <c r="U496" s="618"/>
      <c r="V496" s="618"/>
      <c r="W496" s="618"/>
      <c r="X496" s="618"/>
      <c r="Y496" s="618"/>
      <c r="Z496" s="618"/>
      <c r="AA496" s="618"/>
      <c r="AB496" s="618"/>
      <c r="AC496" s="618"/>
      <c r="AD496" s="618"/>
      <c r="AE496" s="618"/>
      <c r="AF496" s="619"/>
    </row>
    <row r="497" spans="1:32" ht="12.75" customHeight="1">
      <c r="A497" s="592" t="s">
        <v>68</v>
      </c>
      <c r="B497" s="614" t="str">
        <f>Sorsolás!D19</f>
        <v>HORVÁTH SAROLTA</v>
      </c>
      <c r="C497" s="615"/>
      <c r="D497" s="615"/>
      <c r="E497" s="615"/>
      <c r="F497" s="615"/>
      <c r="G497" s="615"/>
      <c r="H497" s="615"/>
      <c r="I497" s="615"/>
      <c r="J497" s="615"/>
      <c r="K497" s="615"/>
      <c r="L497" s="615"/>
      <c r="M497" s="615"/>
      <c r="N497" s="615"/>
      <c r="O497" s="615"/>
      <c r="P497" s="615"/>
      <c r="Q497" s="616"/>
      <c r="R497" s="602" t="s">
        <v>70</v>
      </c>
      <c r="S497" s="620"/>
      <c r="T497" s="621"/>
      <c r="U497" s="641">
        <f>Sorsolás!D21</f>
        <v>25036</v>
      </c>
      <c r="V497" s="642"/>
      <c r="W497" s="642"/>
      <c r="X497" s="642"/>
      <c r="Y497" s="642"/>
      <c r="Z497" s="642"/>
      <c r="AA497" s="642"/>
      <c r="AB497" s="642"/>
      <c r="AC497" s="642"/>
      <c r="AD497" s="642"/>
      <c r="AE497" s="642"/>
      <c r="AF497" s="643"/>
    </row>
    <row r="498" spans="1:32" ht="12.75" customHeight="1" thickBot="1">
      <c r="A498" s="594"/>
      <c r="B498" s="617"/>
      <c r="C498" s="618"/>
      <c r="D498" s="618"/>
      <c r="E498" s="618"/>
      <c r="F498" s="618"/>
      <c r="G498" s="618"/>
      <c r="H498" s="618"/>
      <c r="I498" s="618"/>
      <c r="J498" s="618"/>
      <c r="K498" s="618"/>
      <c r="L498" s="618"/>
      <c r="M498" s="618"/>
      <c r="N498" s="618"/>
      <c r="O498" s="618"/>
      <c r="P498" s="618"/>
      <c r="Q498" s="619"/>
      <c r="R498" s="622"/>
      <c r="S498" s="623"/>
      <c r="T498" s="624"/>
      <c r="U498" s="644"/>
      <c r="V498" s="645"/>
      <c r="W498" s="645"/>
      <c r="X498" s="645"/>
      <c r="Y498" s="645"/>
      <c r="Z498" s="645"/>
      <c r="AA498" s="645"/>
      <c r="AB498" s="645"/>
      <c r="AC498" s="645"/>
      <c r="AD498" s="645"/>
      <c r="AE498" s="645"/>
      <c r="AF498" s="646"/>
    </row>
    <row r="499" spans="1:32" ht="12.75" customHeight="1">
      <c r="A499" s="592" t="s">
        <v>71</v>
      </c>
      <c r="B499" s="614" t="str">
        <f>Sorsolás!D20</f>
        <v>SK WESSELY DäMMTECHNIK</v>
      </c>
      <c r="C499" s="615"/>
      <c r="D499" s="615"/>
      <c r="E499" s="615"/>
      <c r="F499" s="615"/>
      <c r="G499" s="615"/>
      <c r="H499" s="615"/>
      <c r="I499" s="615"/>
      <c r="J499" s="615"/>
      <c r="K499" s="615"/>
      <c r="L499" s="615"/>
      <c r="M499" s="615"/>
      <c r="N499" s="615"/>
      <c r="O499" s="615"/>
      <c r="P499" s="615"/>
      <c r="Q499" s="616"/>
      <c r="R499" s="542" t="s">
        <v>69</v>
      </c>
      <c r="S499" s="625"/>
      <c r="T499" s="626"/>
      <c r="U499" s="647">
        <f>Sorsolás!D22</f>
        <v>427</v>
      </c>
      <c r="V499" s="648"/>
      <c r="W499" s="648"/>
      <c r="X499" s="648"/>
      <c r="Y499" s="648"/>
      <c r="Z499" s="648"/>
      <c r="AA499" s="648"/>
      <c r="AB499" s="648"/>
      <c r="AC499" s="648"/>
      <c r="AD499" s="648"/>
      <c r="AE499" s="648"/>
      <c r="AF499" s="649"/>
    </row>
    <row r="500" spans="1:32" ht="12.75" customHeight="1" thickBot="1">
      <c r="A500" s="594"/>
      <c r="B500" s="617"/>
      <c r="C500" s="618"/>
      <c r="D500" s="618"/>
      <c r="E500" s="618"/>
      <c r="F500" s="618"/>
      <c r="G500" s="618"/>
      <c r="H500" s="618"/>
      <c r="I500" s="618"/>
      <c r="J500" s="618"/>
      <c r="K500" s="618"/>
      <c r="L500" s="618"/>
      <c r="M500" s="618"/>
      <c r="N500" s="618"/>
      <c r="O500" s="618"/>
      <c r="P500" s="618"/>
      <c r="Q500" s="619"/>
      <c r="R500" s="622"/>
      <c r="S500" s="623"/>
      <c r="T500" s="624"/>
      <c r="U500" s="650"/>
      <c r="V500" s="651"/>
      <c r="W500" s="651"/>
      <c r="X500" s="651"/>
      <c r="Y500" s="651"/>
      <c r="Z500" s="651"/>
      <c r="AA500" s="651"/>
      <c r="AB500" s="651"/>
      <c r="AC500" s="651"/>
      <c r="AD500" s="651"/>
      <c r="AE500" s="651"/>
      <c r="AF500" s="652"/>
    </row>
    <row r="501" spans="1:32" ht="12.75" customHeight="1" thickBot="1">
      <c r="A501" s="226" t="s">
        <v>62</v>
      </c>
      <c r="B501" s="627"/>
      <c r="C501" s="559"/>
      <c r="D501" s="559"/>
      <c r="E501" s="559"/>
      <c r="F501" s="559"/>
      <c r="G501" s="559"/>
      <c r="H501" s="559"/>
      <c r="I501" s="559"/>
      <c r="J501" s="559"/>
      <c r="K501" s="559"/>
      <c r="L501" s="559"/>
      <c r="M501" s="559"/>
      <c r="N501" s="559"/>
      <c r="O501" s="559"/>
      <c r="P501" s="559"/>
      <c r="Q501" s="628"/>
      <c r="R501" s="550" t="s">
        <v>63</v>
      </c>
      <c r="S501" s="556"/>
      <c r="T501" s="551"/>
      <c r="U501" s="550" t="s">
        <v>64</v>
      </c>
      <c r="V501" s="556"/>
      <c r="W501" s="551"/>
      <c r="X501" s="550" t="s">
        <v>65</v>
      </c>
      <c r="Y501" s="556"/>
      <c r="Z501" s="551"/>
      <c r="AA501" s="627" t="s">
        <v>66</v>
      </c>
      <c r="AB501" s="628"/>
      <c r="AC501" s="550" t="s">
        <v>67</v>
      </c>
      <c r="AD501" s="556"/>
      <c r="AE501" s="556"/>
      <c r="AF501" s="551"/>
    </row>
    <row r="502" spans="1:32" ht="15" customHeight="1" thickBot="1">
      <c r="A502" s="560">
        <v>5</v>
      </c>
      <c r="B502" s="175" t="s">
        <v>80</v>
      </c>
      <c r="C502" s="176">
        <v>1</v>
      </c>
      <c r="D502" s="177">
        <v>2</v>
      </c>
      <c r="E502" s="177">
        <v>3</v>
      </c>
      <c r="F502" s="177">
        <v>4</v>
      </c>
      <c r="G502" s="177">
        <v>5</v>
      </c>
      <c r="H502" s="177">
        <v>6</v>
      </c>
      <c r="I502" s="177">
        <v>7</v>
      </c>
      <c r="J502" s="177">
        <v>8</v>
      </c>
      <c r="K502" s="177">
        <v>9</v>
      </c>
      <c r="L502" s="177">
        <v>10</v>
      </c>
      <c r="M502" s="177">
        <v>11</v>
      </c>
      <c r="N502" s="177">
        <v>12</v>
      </c>
      <c r="O502" s="177">
        <v>13</v>
      </c>
      <c r="P502" s="177">
        <v>14</v>
      </c>
      <c r="Q502" s="207">
        <v>15</v>
      </c>
      <c r="R502" s="563"/>
      <c r="S502" s="565"/>
      <c r="T502" s="609"/>
      <c r="U502" s="569"/>
      <c r="V502" s="570"/>
      <c r="W502" s="571"/>
      <c r="X502" s="475" t="s">
        <v>81</v>
      </c>
      <c r="Y502" s="476"/>
      <c r="Z502" s="477"/>
      <c r="AA502" s="475"/>
      <c r="AB502" s="477"/>
      <c r="AC502" s="542"/>
      <c r="AD502" s="543"/>
      <c r="AE502" s="543"/>
      <c r="AF502" s="544"/>
    </row>
    <row r="503" spans="1:32" ht="15" customHeight="1" thickBot="1">
      <c r="A503" s="561"/>
      <c r="B503" s="180" t="s">
        <v>63</v>
      </c>
      <c r="C503" s="208"/>
      <c r="D503" s="209"/>
      <c r="E503" s="209"/>
      <c r="F503" s="209"/>
      <c r="G503" s="210"/>
      <c r="H503" s="210"/>
      <c r="I503" s="210"/>
      <c r="J503" s="210"/>
      <c r="K503" s="210"/>
      <c r="L503" s="210"/>
      <c r="M503" s="210"/>
      <c r="N503" s="210"/>
      <c r="O503" s="210"/>
      <c r="P503" s="210"/>
      <c r="Q503" s="211"/>
      <c r="R503" s="564"/>
      <c r="S503" s="566"/>
      <c r="T503" s="610"/>
      <c r="U503" s="572"/>
      <c r="V503" s="573"/>
      <c r="W503" s="574"/>
      <c r="X503" s="590"/>
      <c r="Y503" s="595"/>
      <c r="Z503" s="591"/>
      <c r="AA503" s="590"/>
      <c r="AB503" s="591"/>
      <c r="AC503" s="602"/>
      <c r="AD503" s="603"/>
      <c r="AE503" s="603"/>
      <c r="AF503" s="604"/>
    </row>
    <row r="504" spans="1:32" ht="15" customHeight="1" thickBot="1">
      <c r="A504" s="561"/>
      <c r="B504" s="175" t="s">
        <v>80</v>
      </c>
      <c r="C504" s="190">
        <v>16</v>
      </c>
      <c r="D504" s="191">
        <v>17</v>
      </c>
      <c r="E504" s="191">
        <v>18</v>
      </c>
      <c r="F504" s="191">
        <v>19</v>
      </c>
      <c r="G504" s="192">
        <v>20</v>
      </c>
      <c r="H504" s="192">
        <v>21</v>
      </c>
      <c r="I504" s="192">
        <v>22</v>
      </c>
      <c r="J504" s="192">
        <v>23</v>
      </c>
      <c r="K504" s="192">
        <v>24</v>
      </c>
      <c r="L504" s="192">
        <v>25</v>
      </c>
      <c r="M504" s="192">
        <v>26</v>
      </c>
      <c r="N504" s="192">
        <v>27</v>
      </c>
      <c r="O504" s="192">
        <v>28</v>
      </c>
      <c r="P504" s="192">
        <v>29</v>
      </c>
      <c r="Q504" s="224">
        <v>30</v>
      </c>
      <c r="R504" s="569"/>
      <c r="S504" s="570"/>
      <c r="T504" s="571"/>
      <c r="U504" s="575"/>
      <c r="V504" s="576"/>
      <c r="W504" s="577"/>
      <c r="X504" s="478"/>
      <c r="Y504" s="479"/>
      <c r="Z504" s="480"/>
      <c r="AA504" s="590"/>
      <c r="AB504" s="591"/>
      <c r="AC504" s="537"/>
      <c r="AD504" s="545"/>
      <c r="AE504" s="545"/>
      <c r="AF504" s="546"/>
    </row>
    <row r="505" spans="1:32" ht="15" customHeight="1">
      <c r="A505" s="561"/>
      <c r="B505" s="578" t="s">
        <v>64</v>
      </c>
      <c r="C505" s="212"/>
      <c r="D505" s="213"/>
      <c r="E505" s="213"/>
      <c r="F505" s="213"/>
      <c r="G505" s="214"/>
      <c r="H505" s="214"/>
      <c r="I505" s="214"/>
      <c r="J505" s="214"/>
      <c r="K505" s="214"/>
      <c r="L505" s="214"/>
      <c r="M505" s="214"/>
      <c r="N505" s="214"/>
      <c r="O505" s="214"/>
      <c r="P505" s="214"/>
      <c r="Q505" s="215"/>
      <c r="R505" s="572"/>
      <c r="S505" s="573"/>
      <c r="T505" s="574"/>
      <c r="U505" s="611"/>
      <c r="V505" s="612"/>
      <c r="W505" s="613"/>
      <c r="X505" s="580"/>
      <c r="Y505" s="582"/>
      <c r="Z505" s="584"/>
      <c r="AA505" s="590"/>
      <c r="AB505" s="591"/>
      <c r="AC505" s="586" t="s">
        <v>82</v>
      </c>
      <c r="AD505" s="588"/>
      <c r="AE505" s="607"/>
      <c r="AF505" s="605"/>
    </row>
    <row r="506" spans="1:32" ht="15" customHeight="1" thickBot="1">
      <c r="A506" s="562"/>
      <c r="B506" s="579"/>
      <c r="C506" s="193"/>
      <c r="D506" s="194"/>
      <c r="E506" s="194"/>
      <c r="F506" s="194"/>
      <c r="G506" s="195"/>
      <c r="H506" s="195"/>
      <c r="I506" s="195"/>
      <c r="J506" s="195"/>
      <c r="K506" s="195"/>
      <c r="L506" s="195"/>
      <c r="M506" s="195"/>
      <c r="N506" s="195"/>
      <c r="O506" s="195"/>
      <c r="P506" s="195"/>
      <c r="Q506" s="225"/>
      <c r="R506" s="575"/>
      <c r="S506" s="576"/>
      <c r="T506" s="577"/>
      <c r="U506" s="564"/>
      <c r="V506" s="566"/>
      <c r="W506" s="568"/>
      <c r="X506" s="581"/>
      <c r="Y506" s="583"/>
      <c r="Z506" s="585"/>
      <c r="AA506" s="478"/>
      <c r="AB506" s="480"/>
      <c r="AC506" s="587"/>
      <c r="AD506" s="589"/>
      <c r="AE506" s="608"/>
      <c r="AF506" s="606"/>
    </row>
    <row r="507" spans="1:32" ht="15" customHeight="1" thickBot="1">
      <c r="A507" s="560">
        <v>6</v>
      </c>
      <c r="B507" s="175" t="s">
        <v>80</v>
      </c>
      <c r="C507" s="176">
        <v>31</v>
      </c>
      <c r="D507" s="177">
        <v>32</v>
      </c>
      <c r="E507" s="177">
        <v>33</v>
      </c>
      <c r="F507" s="177">
        <v>34</v>
      </c>
      <c r="G507" s="177">
        <v>35</v>
      </c>
      <c r="H507" s="177">
        <v>36</v>
      </c>
      <c r="I507" s="177">
        <v>37</v>
      </c>
      <c r="J507" s="177">
        <v>38</v>
      </c>
      <c r="K507" s="177">
        <v>39</v>
      </c>
      <c r="L507" s="177">
        <v>40</v>
      </c>
      <c r="M507" s="177">
        <v>41</v>
      </c>
      <c r="N507" s="177">
        <v>42</v>
      </c>
      <c r="O507" s="177">
        <v>43</v>
      </c>
      <c r="P507" s="177">
        <v>44</v>
      </c>
      <c r="Q507" s="216">
        <v>45</v>
      </c>
      <c r="R507" s="563"/>
      <c r="S507" s="565"/>
      <c r="T507" s="567"/>
      <c r="U507" s="569"/>
      <c r="V507" s="570"/>
      <c r="W507" s="571"/>
      <c r="X507" s="475" t="s">
        <v>81</v>
      </c>
      <c r="Y507" s="476"/>
      <c r="Z507" s="477"/>
      <c r="AA507" s="475"/>
      <c r="AB507" s="477"/>
      <c r="AC507" s="542"/>
      <c r="AD507" s="543"/>
      <c r="AE507" s="543"/>
      <c r="AF507" s="544"/>
    </row>
    <row r="508" spans="1:32" ht="15" customHeight="1" thickBot="1">
      <c r="A508" s="561"/>
      <c r="B508" s="180" t="s">
        <v>63</v>
      </c>
      <c r="C508" s="208"/>
      <c r="D508" s="209"/>
      <c r="E508" s="209"/>
      <c r="F508" s="209"/>
      <c r="G508" s="210"/>
      <c r="H508" s="210"/>
      <c r="I508" s="210"/>
      <c r="J508" s="210"/>
      <c r="K508" s="210"/>
      <c r="L508" s="210"/>
      <c r="M508" s="210"/>
      <c r="N508" s="210"/>
      <c r="O508" s="210"/>
      <c r="P508" s="210"/>
      <c r="Q508" s="217"/>
      <c r="R508" s="564"/>
      <c r="S508" s="566"/>
      <c r="T508" s="568"/>
      <c r="U508" s="572"/>
      <c r="V508" s="573"/>
      <c r="W508" s="574"/>
      <c r="X508" s="590"/>
      <c r="Y508" s="595"/>
      <c r="Z508" s="591"/>
      <c r="AA508" s="590"/>
      <c r="AB508" s="591"/>
      <c r="AC508" s="602"/>
      <c r="AD508" s="603"/>
      <c r="AE508" s="603"/>
      <c r="AF508" s="604"/>
    </row>
    <row r="509" spans="1:32" ht="15" customHeight="1" thickBot="1">
      <c r="A509" s="561"/>
      <c r="B509" s="175" t="s">
        <v>80</v>
      </c>
      <c r="C509" s="190">
        <v>46</v>
      </c>
      <c r="D509" s="191">
        <v>47</v>
      </c>
      <c r="E509" s="191">
        <v>48</v>
      </c>
      <c r="F509" s="191">
        <v>49</v>
      </c>
      <c r="G509" s="192">
        <v>50</v>
      </c>
      <c r="H509" s="192">
        <v>51</v>
      </c>
      <c r="I509" s="192">
        <v>52</v>
      </c>
      <c r="J509" s="192">
        <v>53</v>
      </c>
      <c r="K509" s="192">
        <v>54</v>
      </c>
      <c r="L509" s="192">
        <v>55</v>
      </c>
      <c r="M509" s="192">
        <v>56</v>
      </c>
      <c r="N509" s="192">
        <v>57</v>
      </c>
      <c r="O509" s="192">
        <v>58</v>
      </c>
      <c r="P509" s="192">
        <v>59</v>
      </c>
      <c r="Q509" s="224">
        <v>60</v>
      </c>
      <c r="R509" s="596"/>
      <c r="S509" s="597"/>
      <c r="T509" s="598"/>
      <c r="U509" s="575"/>
      <c r="V509" s="576"/>
      <c r="W509" s="577"/>
      <c r="X509" s="478"/>
      <c r="Y509" s="479"/>
      <c r="Z509" s="480"/>
      <c r="AA509" s="590"/>
      <c r="AB509" s="591"/>
      <c r="AC509" s="537"/>
      <c r="AD509" s="545"/>
      <c r="AE509" s="545"/>
      <c r="AF509" s="546"/>
    </row>
    <row r="510" spans="1:32" ht="15" customHeight="1">
      <c r="A510" s="561"/>
      <c r="B510" s="578" t="s">
        <v>64</v>
      </c>
      <c r="C510" s="212"/>
      <c r="D510" s="213"/>
      <c r="E510" s="213"/>
      <c r="F510" s="213"/>
      <c r="G510" s="214"/>
      <c r="H510" s="214"/>
      <c r="I510" s="214"/>
      <c r="J510" s="214"/>
      <c r="K510" s="214"/>
      <c r="L510" s="214"/>
      <c r="M510" s="214"/>
      <c r="N510" s="214"/>
      <c r="O510" s="214"/>
      <c r="P510" s="214"/>
      <c r="Q510" s="215"/>
      <c r="R510" s="596"/>
      <c r="S510" s="597"/>
      <c r="T510" s="598"/>
      <c r="U510" s="563"/>
      <c r="V510" s="565"/>
      <c r="W510" s="567"/>
      <c r="X510" s="580"/>
      <c r="Y510" s="582"/>
      <c r="Z510" s="584"/>
      <c r="AA510" s="590"/>
      <c r="AB510" s="591"/>
      <c r="AC510" s="586" t="s">
        <v>83</v>
      </c>
      <c r="AD510" s="588"/>
      <c r="AE510" s="607"/>
      <c r="AF510" s="605"/>
    </row>
    <row r="511" spans="1:32" ht="15" customHeight="1" thickBot="1">
      <c r="A511" s="562"/>
      <c r="B511" s="579"/>
      <c r="C511" s="193"/>
      <c r="D511" s="194"/>
      <c r="E511" s="194"/>
      <c r="F511" s="194"/>
      <c r="G511" s="195"/>
      <c r="H511" s="195"/>
      <c r="I511" s="195"/>
      <c r="J511" s="195"/>
      <c r="K511" s="195"/>
      <c r="L511" s="195"/>
      <c r="M511" s="195"/>
      <c r="N511" s="195"/>
      <c r="O511" s="195"/>
      <c r="P511" s="195"/>
      <c r="Q511" s="225"/>
      <c r="R511" s="599"/>
      <c r="S511" s="600"/>
      <c r="T511" s="601"/>
      <c r="U511" s="564"/>
      <c r="V511" s="566"/>
      <c r="W511" s="568"/>
      <c r="X511" s="581"/>
      <c r="Y511" s="583"/>
      <c r="Z511" s="585"/>
      <c r="AA511" s="478"/>
      <c r="AB511" s="480"/>
      <c r="AC511" s="587"/>
      <c r="AD511" s="589"/>
      <c r="AE511" s="608"/>
      <c r="AF511" s="606"/>
    </row>
    <row r="512" spans="1:32" ht="15" customHeight="1" thickBot="1">
      <c r="A512" s="560">
        <v>4</v>
      </c>
      <c r="B512" s="175" t="s">
        <v>80</v>
      </c>
      <c r="C512" s="176">
        <v>61</v>
      </c>
      <c r="D512" s="177">
        <v>62</v>
      </c>
      <c r="E512" s="177">
        <v>63</v>
      </c>
      <c r="F512" s="177">
        <v>64</v>
      </c>
      <c r="G512" s="177">
        <v>65</v>
      </c>
      <c r="H512" s="177">
        <v>66</v>
      </c>
      <c r="I512" s="177">
        <v>67</v>
      </c>
      <c r="J512" s="177">
        <v>68</v>
      </c>
      <c r="K512" s="177">
        <v>69</v>
      </c>
      <c r="L512" s="177">
        <v>70</v>
      </c>
      <c r="M512" s="177">
        <v>71</v>
      </c>
      <c r="N512" s="177">
        <v>72</v>
      </c>
      <c r="O512" s="177">
        <v>73</v>
      </c>
      <c r="P512" s="177">
        <v>74</v>
      </c>
      <c r="Q512" s="216">
        <v>75</v>
      </c>
      <c r="R512" s="563"/>
      <c r="S512" s="565"/>
      <c r="T512" s="567"/>
      <c r="U512" s="569"/>
      <c r="V512" s="570"/>
      <c r="W512" s="571"/>
      <c r="X512" s="475" t="s">
        <v>81</v>
      </c>
      <c r="Y512" s="476"/>
      <c r="Z512" s="477"/>
      <c r="AA512" s="475"/>
      <c r="AB512" s="477"/>
      <c r="AC512" s="542"/>
      <c r="AD512" s="543"/>
      <c r="AE512" s="543"/>
      <c r="AF512" s="544"/>
    </row>
    <row r="513" spans="1:32" ht="15" customHeight="1" thickBot="1">
      <c r="A513" s="561"/>
      <c r="B513" s="180" t="s">
        <v>63</v>
      </c>
      <c r="C513" s="208"/>
      <c r="D513" s="209"/>
      <c r="E513" s="209"/>
      <c r="F513" s="209"/>
      <c r="G513" s="210"/>
      <c r="H513" s="210"/>
      <c r="I513" s="210"/>
      <c r="J513" s="210"/>
      <c r="K513" s="210"/>
      <c r="L513" s="210"/>
      <c r="M513" s="210"/>
      <c r="N513" s="210"/>
      <c r="O513" s="210"/>
      <c r="P513" s="210"/>
      <c r="Q513" s="217"/>
      <c r="R513" s="564"/>
      <c r="S513" s="566"/>
      <c r="T513" s="568"/>
      <c r="U513" s="572"/>
      <c r="V513" s="573"/>
      <c r="W513" s="574"/>
      <c r="X513" s="590"/>
      <c r="Y513" s="595"/>
      <c r="Z513" s="591"/>
      <c r="AA513" s="590"/>
      <c r="AB513" s="591"/>
      <c r="AC513" s="602"/>
      <c r="AD513" s="603"/>
      <c r="AE513" s="603"/>
      <c r="AF513" s="604"/>
    </row>
    <row r="514" spans="1:32" ht="15" customHeight="1" thickBot="1">
      <c r="A514" s="561"/>
      <c r="B514" s="175" t="s">
        <v>80</v>
      </c>
      <c r="C514" s="190">
        <v>76</v>
      </c>
      <c r="D514" s="191">
        <v>77</v>
      </c>
      <c r="E514" s="191">
        <v>78</v>
      </c>
      <c r="F514" s="191">
        <v>79</v>
      </c>
      <c r="G514" s="192">
        <v>80</v>
      </c>
      <c r="H514" s="192">
        <v>81</v>
      </c>
      <c r="I514" s="192">
        <v>82</v>
      </c>
      <c r="J514" s="192">
        <v>83</v>
      </c>
      <c r="K514" s="192">
        <v>84</v>
      </c>
      <c r="L514" s="192">
        <v>85</v>
      </c>
      <c r="M514" s="192">
        <v>86</v>
      </c>
      <c r="N514" s="192">
        <v>87</v>
      </c>
      <c r="O514" s="192">
        <v>88</v>
      </c>
      <c r="P514" s="192">
        <v>89</v>
      </c>
      <c r="Q514" s="224">
        <v>90</v>
      </c>
      <c r="R514" s="596"/>
      <c r="S514" s="597"/>
      <c r="T514" s="598"/>
      <c r="U514" s="575"/>
      <c r="V514" s="576"/>
      <c r="W514" s="577"/>
      <c r="X514" s="478"/>
      <c r="Y514" s="479"/>
      <c r="Z514" s="480"/>
      <c r="AA514" s="590"/>
      <c r="AB514" s="591"/>
      <c r="AC514" s="537"/>
      <c r="AD514" s="545"/>
      <c r="AE514" s="545"/>
      <c r="AF514" s="546"/>
    </row>
    <row r="515" spans="1:32" ht="15" customHeight="1">
      <c r="A515" s="561"/>
      <c r="B515" s="578" t="s">
        <v>64</v>
      </c>
      <c r="C515" s="212"/>
      <c r="D515" s="213"/>
      <c r="E515" s="213"/>
      <c r="F515" s="213"/>
      <c r="G515" s="214"/>
      <c r="H515" s="214"/>
      <c r="I515" s="214"/>
      <c r="J515" s="214"/>
      <c r="K515" s="214"/>
      <c r="L515" s="214"/>
      <c r="M515" s="214"/>
      <c r="N515" s="214"/>
      <c r="O515" s="214"/>
      <c r="P515" s="214"/>
      <c r="Q515" s="215"/>
      <c r="R515" s="596"/>
      <c r="S515" s="597"/>
      <c r="T515" s="598"/>
      <c r="U515" s="563"/>
      <c r="V515" s="565"/>
      <c r="W515" s="567"/>
      <c r="X515" s="580"/>
      <c r="Y515" s="582"/>
      <c r="Z515" s="584"/>
      <c r="AA515" s="590"/>
      <c r="AB515" s="591"/>
      <c r="AC515" s="586" t="s">
        <v>84</v>
      </c>
      <c r="AD515" s="588"/>
      <c r="AE515" s="607"/>
      <c r="AF515" s="605"/>
    </row>
    <row r="516" spans="1:32" ht="15" customHeight="1" thickBot="1">
      <c r="A516" s="562"/>
      <c r="B516" s="579"/>
      <c r="C516" s="193"/>
      <c r="D516" s="194"/>
      <c r="E516" s="194"/>
      <c r="F516" s="194"/>
      <c r="G516" s="195"/>
      <c r="H516" s="195"/>
      <c r="I516" s="195"/>
      <c r="J516" s="195"/>
      <c r="K516" s="195"/>
      <c r="L516" s="195"/>
      <c r="M516" s="195"/>
      <c r="N516" s="195"/>
      <c r="O516" s="195"/>
      <c r="P516" s="195"/>
      <c r="Q516" s="225"/>
      <c r="R516" s="599"/>
      <c r="S516" s="600"/>
      <c r="T516" s="601"/>
      <c r="U516" s="564"/>
      <c r="V516" s="566"/>
      <c r="W516" s="568"/>
      <c r="X516" s="581"/>
      <c r="Y516" s="583"/>
      <c r="Z516" s="585"/>
      <c r="AA516" s="478"/>
      <c r="AB516" s="480"/>
      <c r="AC516" s="587"/>
      <c r="AD516" s="589"/>
      <c r="AE516" s="608"/>
      <c r="AF516" s="606"/>
    </row>
    <row r="517" spans="1:32" ht="15" customHeight="1" thickBot="1">
      <c r="A517" s="560">
        <v>3</v>
      </c>
      <c r="B517" s="175" t="s">
        <v>80</v>
      </c>
      <c r="C517" s="176">
        <v>91</v>
      </c>
      <c r="D517" s="177">
        <v>92</v>
      </c>
      <c r="E517" s="177">
        <v>93</v>
      </c>
      <c r="F517" s="177">
        <v>94</v>
      </c>
      <c r="G517" s="177">
        <v>95</v>
      </c>
      <c r="H517" s="177">
        <v>96</v>
      </c>
      <c r="I517" s="177">
        <v>97</v>
      </c>
      <c r="J517" s="177">
        <v>98</v>
      </c>
      <c r="K517" s="177">
        <v>99</v>
      </c>
      <c r="L517" s="177">
        <v>100</v>
      </c>
      <c r="M517" s="177">
        <v>101</v>
      </c>
      <c r="N517" s="177">
        <v>102</v>
      </c>
      <c r="O517" s="177">
        <v>103</v>
      </c>
      <c r="P517" s="177">
        <v>104</v>
      </c>
      <c r="Q517" s="216">
        <v>105</v>
      </c>
      <c r="R517" s="563"/>
      <c r="S517" s="565"/>
      <c r="T517" s="567"/>
      <c r="U517" s="569"/>
      <c r="V517" s="570"/>
      <c r="W517" s="571"/>
      <c r="X517" s="475" t="s">
        <v>81</v>
      </c>
      <c r="Y517" s="476"/>
      <c r="Z517" s="477"/>
      <c r="AA517" s="475"/>
      <c r="AB517" s="477"/>
      <c r="AC517" s="542"/>
      <c r="AD517" s="543"/>
      <c r="AE517" s="543"/>
      <c r="AF517" s="544"/>
    </row>
    <row r="518" spans="1:32" ht="15" customHeight="1" thickBot="1">
      <c r="A518" s="561"/>
      <c r="B518" s="180" t="s">
        <v>63</v>
      </c>
      <c r="C518" s="208"/>
      <c r="D518" s="209"/>
      <c r="E518" s="209"/>
      <c r="F518" s="209"/>
      <c r="G518" s="210"/>
      <c r="H518" s="210"/>
      <c r="I518" s="210"/>
      <c r="J518" s="210"/>
      <c r="K518" s="210"/>
      <c r="L518" s="210"/>
      <c r="M518" s="210"/>
      <c r="N518" s="210"/>
      <c r="O518" s="210"/>
      <c r="P518" s="210"/>
      <c r="Q518" s="217"/>
      <c r="R518" s="564"/>
      <c r="S518" s="566"/>
      <c r="T518" s="568"/>
      <c r="U518" s="572"/>
      <c r="V518" s="573"/>
      <c r="W518" s="574"/>
      <c r="X518" s="590"/>
      <c r="Y518" s="595"/>
      <c r="Z518" s="591"/>
      <c r="AA518" s="590"/>
      <c r="AB518" s="591"/>
      <c r="AC518" s="602"/>
      <c r="AD518" s="603"/>
      <c r="AE518" s="603"/>
      <c r="AF518" s="604"/>
    </row>
    <row r="519" spans="1:32" ht="15" customHeight="1" thickBot="1">
      <c r="A519" s="561"/>
      <c r="B519" s="175" t="s">
        <v>80</v>
      </c>
      <c r="C519" s="190">
        <v>106</v>
      </c>
      <c r="D519" s="191">
        <v>107</v>
      </c>
      <c r="E519" s="191">
        <v>108</v>
      </c>
      <c r="F519" s="191">
        <v>109</v>
      </c>
      <c r="G519" s="192">
        <v>110</v>
      </c>
      <c r="H519" s="192">
        <v>111</v>
      </c>
      <c r="I519" s="192">
        <v>112</v>
      </c>
      <c r="J519" s="192">
        <v>113</v>
      </c>
      <c r="K519" s="192">
        <v>114</v>
      </c>
      <c r="L519" s="192">
        <v>115</v>
      </c>
      <c r="M519" s="192">
        <v>116</v>
      </c>
      <c r="N519" s="192">
        <v>117</v>
      </c>
      <c r="O519" s="192">
        <v>118</v>
      </c>
      <c r="P519" s="192">
        <v>119</v>
      </c>
      <c r="Q519" s="224">
        <v>120</v>
      </c>
      <c r="R519" s="596"/>
      <c r="S519" s="597"/>
      <c r="T519" s="598"/>
      <c r="U519" s="575"/>
      <c r="V519" s="576"/>
      <c r="W519" s="577"/>
      <c r="X519" s="478"/>
      <c r="Y519" s="479"/>
      <c r="Z519" s="480"/>
      <c r="AA519" s="590"/>
      <c r="AB519" s="591"/>
      <c r="AC519" s="537"/>
      <c r="AD519" s="545"/>
      <c r="AE519" s="545"/>
      <c r="AF519" s="546"/>
    </row>
    <row r="520" spans="1:32" ht="15" customHeight="1">
      <c r="A520" s="561"/>
      <c r="B520" s="578" t="s">
        <v>64</v>
      </c>
      <c r="C520" s="212"/>
      <c r="D520" s="213"/>
      <c r="E520" s="213"/>
      <c r="F520" s="213"/>
      <c r="G520" s="214"/>
      <c r="H520" s="214"/>
      <c r="I520" s="214"/>
      <c r="J520" s="214"/>
      <c r="K520" s="214"/>
      <c r="L520" s="214"/>
      <c r="M520" s="214"/>
      <c r="N520" s="214"/>
      <c r="O520" s="214"/>
      <c r="P520" s="214"/>
      <c r="Q520" s="215"/>
      <c r="R520" s="596"/>
      <c r="S520" s="597"/>
      <c r="T520" s="598"/>
      <c r="U520" s="563"/>
      <c r="V520" s="565"/>
      <c r="W520" s="567"/>
      <c r="X520" s="580"/>
      <c r="Y520" s="582"/>
      <c r="Z520" s="584"/>
      <c r="AA520" s="590"/>
      <c r="AB520" s="591"/>
      <c r="AC520" s="586" t="s">
        <v>85</v>
      </c>
      <c r="AD520" s="588"/>
      <c r="AE520" s="607"/>
      <c r="AF520" s="605"/>
    </row>
    <row r="521" spans="1:32" ht="15" customHeight="1" thickBot="1">
      <c r="A521" s="562"/>
      <c r="B521" s="579"/>
      <c r="C521" s="193"/>
      <c r="D521" s="194"/>
      <c r="E521" s="194"/>
      <c r="F521" s="194"/>
      <c r="G521" s="195"/>
      <c r="H521" s="195"/>
      <c r="I521" s="195"/>
      <c r="J521" s="195"/>
      <c r="K521" s="195"/>
      <c r="L521" s="195"/>
      <c r="M521" s="195"/>
      <c r="N521" s="195"/>
      <c r="O521" s="195"/>
      <c r="P521" s="195"/>
      <c r="Q521" s="225"/>
      <c r="R521" s="599"/>
      <c r="S521" s="600"/>
      <c r="T521" s="601"/>
      <c r="U521" s="564"/>
      <c r="V521" s="566"/>
      <c r="W521" s="568"/>
      <c r="X521" s="581"/>
      <c r="Y521" s="583"/>
      <c r="Z521" s="585"/>
      <c r="AA521" s="478"/>
      <c r="AB521" s="480"/>
      <c r="AC521" s="587"/>
      <c r="AD521" s="589"/>
      <c r="AE521" s="608"/>
      <c r="AF521" s="606"/>
    </row>
    <row r="522" spans="1:32" ht="15" customHeight="1">
      <c r="A522" s="542"/>
      <c r="B522" s="543"/>
      <c r="C522" s="543"/>
      <c r="D522" s="543"/>
      <c r="E522" s="543"/>
      <c r="F522" s="543"/>
      <c r="G522" s="544"/>
      <c r="H522" s="542"/>
      <c r="I522" s="543"/>
      <c r="J522" s="543"/>
      <c r="K522" s="543"/>
      <c r="L522" s="543"/>
      <c r="M522" s="543"/>
      <c r="N522" s="543"/>
      <c r="O522" s="543"/>
      <c r="P522" s="543"/>
      <c r="Q522" s="544"/>
      <c r="R522" s="437"/>
      <c r="S522" s="439"/>
      <c r="T522" s="441"/>
      <c r="U522" s="437"/>
      <c r="V522" s="439"/>
      <c r="W522" s="441"/>
      <c r="X522" s="437"/>
      <c r="Y522" s="439"/>
      <c r="Z522" s="441"/>
      <c r="AA522" s="550"/>
      <c r="AB522" s="551"/>
      <c r="AC522" s="550"/>
      <c r="AD522" s="556"/>
      <c r="AE522" s="556"/>
      <c r="AF522" s="551"/>
    </row>
    <row r="523" spans="1:32" ht="15" customHeight="1" thickBot="1">
      <c r="A523" s="537"/>
      <c r="B523" s="545"/>
      <c r="C523" s="545"/>
      <c r="D523" s="545"/>
      <c r="E523" s="545"/>
      <c r="F523" s="545"/>
      <c r="G523" s="546"/>
      <c r="H523" s="537"/>
      <c r="I523" s="545"/>
      <c r="J523" s="545"/>
      <c r="K523" s="545"/>
      <c r="L523" s="545"/>
      <c r="M523" s="545"/>
      <c r="N523" s="545"/>
      <c r="O523" s="545"/>
      <c r="P523" s="545"/>
      <c r="Q523" s="546"/>
      <c r="R523" s="549"/>
      <c r="S523" s="547"/>
      <c r="T523" s="548"/>
      <c r="U523" s="549"/>
      <c r="V523" s="547"/>
      <c r="W523" s="548"/>
      <c r="X523" s="549"/>
      <c r="Y523" s="547"/>
      <c r="Z523" s="548"/>
      <c r="AA523" s="552"/>
      <c r="AB523" s="553"/>
      <c r="AC523" s="552"/>
      <c r="AD523" s="557"/>
      <c r="AE523" s="557"/>
      <c r="AF523" s="553"/>
    </row>
    <row r="524" spans="1:32" ht="15" customHeight="1" thickBot="1">
      <c r="A524" s="537" t="s">
        <v>86</v>
      </c>
      <c r="B524" s="538"/>
      <c r="C524" s="538"/>
      <c r="D524" s="538"/>
      <c r="E524" s="538"/>
      <c r="F524" s="538"/>
      <c r="G524" s="539"/>
      <c r="H524" s="537" t="s">
        <v>87</v>
      </c>
      <c r="I524" s="540"/>
      <c r="J524" s="540"/>
      <c r="K524" s="540"/>
      <c r="L524" s="540"/>
      <c r="M524" s="540"/>
      <c r="N524" s="540"/>
      <c r="O524" s="540"/>
      <c r="P524" s="540"/>
      <c r="Q524" s="541"/>
      <c r="R524" s="438"/>
      <c r="S524" s="440"/>
      <c r="T524" s="442"/>
      <c r="U524" s="438"/>
      <c r="V524" s="440"/>
      <c r="W524" s="442"/>
      <c r="X524" s="438"/>
      <c r="Y524" s="440"/>
      <c r="Z524" s="442"/>
      <c r="AA524" s="554"/>
      <c r="AB524" s="555"/>
      <c r="AC524" s="554"/>
      <c r="AD524" s="558"/>
      <c r="AE524" s="558"/>
      <c r="AF524" s="555"/>
    </row>
    <row r="525" spans="1:32" ht="15" customHeight="1" thickBot="1">
      <c r="A525" s="559"/>
      <c r="B525" s="559"/>
      <c r="C525" s="559"/>
      <c r="D525" s="559"/>
      <c r="E525" s="559"/>
      <c r="F525" s="559"/>
      <c r="G525" s="559"/>
      <c r="H525" s="559"/>
      <c r="I525" s="559"/>
      <c r="J525" s="559"/>
      <c r="K525" s="559"/>
      <c r="L525" s="559"/>
      <c r="M525" s="559"/>
      <c r="N525" s="559"/>
      <c r="O525" s="559"/>
      <c r="P525" s="559"/>
      <c r="Q525" s="559"/>
      <c r="R525" s="559"/>
      <c r="S525" s="559"/>
      <c r="T525" s="559"/>
      <c r="U525" s="559"/>
      <c r="V525" s="559"/>
      <c r="W525" s="559"/>
      <c r="X525" s="559"/>
      <c r="Y525" s="559"/>
      <c r="Z525" s="559"/>
      <c r="AA525" s="559"/>
      <c r="AB525" s="559"/>
      <c r="AC525" s="559"/>
      <c r="AD525" s="559"/>
      <c r="AE525" s="559"/>
      <c r="AF525" s="93"/>
    </row>
    <row r="526" spans="1:32" ht="12.75" customHeight="1">
      <c r="A526" s="592"/>
      <c r="B526" s="635" t="s">
        <v>74</v>
      </c>
      <c r="C526" s="636"/>
      <c r="D526" s="636"/>
      <c r="E526" s="636"/>
      <c r="F526" s="636"/>
      <c r="G526" s="636"/>
      <c r="H526" s="636"/>
      <c r="I526" s="636"/>
      <c r="J526" s="636"/>
      <c r="K526" s="636"/>
      <c r="L526" s="636"/>
      <c r="M526" s="636"/>
      <c r="N526" s="636"/>
      <c r="O526" s="636"/>
      <c r="P526" s="636"/>
      <c r="Q526" s="636"/>
      <c r="R526" s="636"/>
      <c r="S526" s="636"/>
      <c r="T526" s="636"/>
      <c r="U526" s="636"/>
      <c r="V526" s="636"/>
      <c r="W526" s="636"/>
      <c r="X526" s="636"/>
      <c r="Y526" s="636"/>
      <c r="Z526" s="636"/>
      <c r="AA526" s="636"/>
      <c r="AB526" s="636"/>
      <c r="AC526" s="636"/>
      <c r="AD526" s="636"/>
      <c r="AE526" s="636"/>
      <c r="AF526" s="637"/>
    </row>
    <row r="527" spans="1:32" ht="12.75" customHeight="1" thickBot="1">
      <c r="A527" s="593"/>
      <c r="B527" s="638"/>
      <c r="C527" s="639"/>
      <c r="D527" s="639"/>
      <c r="E527" s="639"/>
      <c r="F527" s="639"/>
      <c r="G527" s="639"/>
      <c r="H527" s="639"/>
      <c r="I527" s="639"/>
      <c r="J527" s="639"/>
      <c r="K527" s="639"/>
      <c r="L527" s="639"/>
      <c r="M527" s="639"/>
      <c r="N527" s="639"/>
      <c r="O527" s="639"/>
      <c r="P527" s="639"/>
      <c r="Q527" s="639"/>
      <c r="R527" s="639"/>
      <c r="S527" s="639"/>
      <c r="T527" s="639"/>
      <c r="U527" s="639"/>
      <c r="V527" s="639"/>
      <c r="W527" s="639"/>
      <c r="X527" s="639"/>
      <c r="Y527" s="639"/>
      <c r="Z527" s="639"/>
      <c r="AA527" s="639"/>
      <c r="AB527" s="639"/>
      <c r="AC527" s="639"/>
      <c r="AD527" s="639"/>
      <c r="AE527" s="639"/>
      <c r="AF527" s="640"/>
    </row>
    <row r="528" spans="1:32" ht="12.75" customHeight="1">
      <c r="A528" s="593"/>
      <c r="B528" s="629" t="s">
        <v>144</v>
      </c>
      <c r="C528" s="630"/>
      <c r="D528" s="630"/>
      <c r="E528" s="630"/>
      <c r="F528" s="630"/>
      <c r="G528" s="630"/>
      <c r="H528" s="630"/>
      <c r="I528" s="630"/>
      <c r="J528" s="630"/>
      <c r="K528" s="630"/>
      <c r="L528" s="630"/>
      <c r="M528" s="630"/>
      <c r="N528" s="630"/>
      <c r="O528" s="630"/>
      <c r="P528" s="630"/>
      <c r="Q528" s="630"/>
      <c r="R528" s="630"/>
      <c r="S528" s="630"/>
      <c r="T528" s="630"/>
      <c r="U528" s="630"/>
      <c r="V528" s="630"/>
      <c r="W528" s="630"/>
      <c r="X528" s="630"/>
      <c r="Y528" s="630"/>
      <c r="Z528" s="630"/>
      <c r="AA528" s="630"/>
      <c r="AB528" s="630"/>
      <c r="AC528" s="630"/>
      <c r="AD528" s="630"/>
      <c r="AE528" s="630"/>
      <c r="AF528" s="631"/>
    </row>
    <row r="529" spans="1:32" ht="12.75" customHeight="1" thickBot="1">
      <c r="A529" s="593"/>
      <c r="B529" s="632"/>
      <c r="C529" s="633"/>
      <c r="D529" s="633"/>
      <c r="E529" s="633"/>
      <c r="F529" s="633"/>
      <c r="G529" s="633"/>
      <c r="H529" s="633"/>
      <c r="I529" s="633"/>
      <c r="J529" s="633"/>
      <c r="K529" s="633"/>
      <c r="L529" s="633"/>
      <c r="M529" s="633"/>
      <c r="N529" s="633"/>
      <c r="O529" s="633"/>
      <c r="P529" s="633"/>
      <c r="Q529" s="633"/>
      <c r="R529" s="633"/>
      <c r="S529" s="633"/>
      <c r="T529" s="633"/>
      <c r="U529" s="633"/>
      <c r="V529" s="633"/>
      <c r="W529" s="633"/>
      <c r="X529" s="633"/>
      <c r="Y529" s="633"/>
      <c r="Z529" s="633"/>
      <c r="AA529" s="633"/>
      <c r="AB529" s="633"/>
      <c r="AC529" s="633"/>
      <c r="AD529" s="633"/>
      <c r="AE529" s="633"/>
      <c r="AF529" s="634"/>
    </row>
    <row r="530" spans="1:32" ht="12.75" customHeight="1">
      <c r="A530" s="593"/>
      <c r="B530" s="629">
        <f ca="1">TODAY()</f>
        <v>42505</v>
      </c>
      <c r="C530" s="630"/>
      <c r="D530" s="630"/>
      <c r="E530" s="630"/>
      <c r="F530" s="630"/>
      <c r="G530" s="630"/>
      <c r="H530" s="630"/>
      <c r="I530" s="630"/>
      <c r="J530" s="630"/>
      <c r="K530" s="630"/>
      <c r="L530" s="630"/>
      <c r="M530" s="630"/>
      <c r="N530" s="630"/>
      <c r="O530" s="630"/>
      <c r="P530" s="630"/>
      <c r="Q530" s="631"/>
      <c r="R530" s="614" t="s">
        <v>149</v>
      </c>
      <c r="S530" s="615"/>
      <c r="T530" s="615"/>
      <c r="U530" s="615"/>
      <c r="V530" s="615"/>
      <c r="W530" s="615"/>
      <c r="X530" s="615"/>
      <c r="Y530" s="615"/>
      <c r="Z530" s="615"/>
      <c r="AA530" s="615"/>
      <c r="AB530" s="615"/>
      <c r="AC530" s="615"/>
      <c r="AD530" s="615"/>
      <c r="AE530" s="615"/>
      <c r="AF530" s="616"/>
    </row>
    <row r="531" spans="1:32" ht="12.75" customHeight="1" thickBot="1">
      <c r="A531" s="594"/>
      <c r="B531" s="632"/>
      <c r="C531" s="633"/>
      <c r="D531" s="633"/>
      <c r="E531" s="633"/>
      <c r="F531" s="633"/>
      <c r="G531" s="633"/>
      <c r="H531" s="633"/>
      <c r="I531" s="633"/>
      <c r="J531" s="633"/>
      <c r="K531" s="633"/>
      <c r="L531" s="633"/>
      <c r="M531" s="633"/>
      <c r="N531" s="633"/>
      <c r="O531" s="633"/>
      <c r="P531" s="633"/>
      <c r="Q531" s="634"/>
      <c r="R531" s="617"/>
      <c r="S531" s="618"/>
      <c r="T531" s="618"/>
      <c r="U531" s="618"/>
      <c r="V531" s="618"/>
      <c r="W531" s="618"/>
      <c r="X531" s="618"/>
      <c r="Y531" s="618"/>
      <c r="Z531" s="618"/>
      <c r="AA531" s="618"/>
      <c r="AB531" s="618"/>
      <c r="AC531" s="618"/>
      <c r="AD531" s="618"/>
      <c r="AE531" s="618"/>
      <c r="AF531" s="619"/>
    </row>
    <row r="532" spans="1:32" ht="12.75" customHeight="1">
      <c r="A532" s="592" t="s">
        <v>68</v>
      </c>
      <c r="B532" s="614" t="str">
        <f>Sorsolás!E19</f>
        <v>JÁRFÁSNÉ SZABÓ RENÁTA</v>
      </c>
      <c r="C532" s="615"/>
      <c r="D532" s="615"/>
      <c r="E532" s="615"/>
      <c r="F532" s="615"/>
      <c r="G532" s="615"/>
      <c r="H532" s="615"/>
      <c r="I532" s="615"/>
      <c r="J532" s="615"/>
      <c r="K532" s="615"/>
      <c r="L532" s="615"/>
      <c r="M532" s="615"/>
      <c r="N532" s="615"/>
      <c r="O532" s="615"/>
      <c r="P532" s="615"/>
      <c r="Q532" s="616"/>
      <c r="R532" s="602" t="s">
        <v>70</v>
      </c>
      <c r="S532" s="620"/>
      <c r="T532" s="621"/>
      <c r="U532" s="641">
        <f>Sorsolás!E21</f>
        <v>25929</v>
      </c>
      <c r="V532" s="642"/>
      <c r="W532" s="642"/>
      <c r="X532" s="642"/>
      <c r="Y532" s="642"/>
      <c r="Z532" s="642"/>
      <c r="AA532" s="642"/>
      <c r="AB532" s="642"/>
      <c r="AC532" s="642"/>
      <c r="AD532" s="642"/>
      <c r="AE532" s="642"/>
      <c r="AF532" s="643"/>
    </row>
    <row r="533" spans="1:32" ht="12.75" customHeight="1" thickBot="1">
      <c r="A533" s="594"/>
      <c r="B533" s="617"/>
      <c r="C533" s="618"/>
      <c r="D533" s="618"/>
      <c r="E533" s="618"/>
      <c r="F533" s="618"/>
      <c r="G533" s="618"/>
      <c r="H533" s="618"/>
      <c r="I533" s="618"/>
      <c r="J533" s="618"/>
      <c r="K533" s="618"/>
      <c r="L533" s="618"/>
      <c r="M533" s="618"/>
      <c r="N533" s="618"/>
      <c r="O533" s="618"/>
      <c r="P533" s="618"/>
      <c r="Q533" s="619"/>
      <c r="R533" s="622"/>
      <c r="S533" s="623"/>
      <c r="T533" s="624"/>
      <c r="U533" s="644"/>
      <c r="V533" s="645"/>
      <c r="W533" s="645"/>
      <c r="X533" s="645"/>
      <c r="Y533" s="645"/>
      <c r="Z533" s="645"/>
      <c r="AA533" s="645"/>
      <c r="AB533" s="645"/>
      <c r="AC533" s="645"/>
      <c r="AD533" s="645"/>
      <c r="AE533" s="645"/>
      <c r="AF533" s="646"/>
    </row>
    <row r="534" spans="1:32" ht="12.75" customHeight="1">
      <c r="A534" s="592" t="s">
        <v>71</v>
      </c>
      <c r="B534" s="614" t="str">
        <f>Sorsolás!E20</f>
        <v>TATABÁNYAI SC</v>
      </c>
      <c r="C534" s="615"/>
      <c r="D534" s="615"/>
      <c r="E534" s="615"/>
      <c r="F534" s="615"/>
      <c r="G534" s="615"/>
      <c r="H534" s="615"/>
      <c r="I534" s="615"/>
      <c r="J534" s="615"/>
      <c r="K534" s="615"/>
      <c r="L534" s="615"/>
      <c r="M534" s="615"/>
      <c r="N534" s="615"/>
      <c r="O534" s="615"/>
      <c r="P534" s="615"/>
      <c r="Q534" s="616"/>
      <c r="R534" s="542" t="s">
        <v>69</v>
      </c>
      <c r="S534" s="625"/>
      <c r="T534" s="626"/>
      <c r="U534" s="647">
        <f>Sorsolás!E22</f>
        <v>1318</v>
      </c>
      <c r="V534" s="648"/>
      <c r="W534" s="648"/>
      <c r="X534" s="648"/>
      <c r="Y534" s="648"/>
      <c r="Z534" s="648"/>
      <c r="AA534" s="648"/>
      <c r="AB534" s="648"/>
      <c r="AC534" s="648"/>
      <c r="AD534" s="648"/>
      <c r="AE534" s="648"/>
      <c r="AF534" s="649"/>
    </row>
    <row r="535" spans="1:32" ht="12.75" customHeight="1" thickBot="1">
      <c r="A535" s="594"/>
      <c r="B535" s="617"/>
      <c r="C535" s="618"/>
      <c r="D535" s="618"/>
      <c r="E535" s="618"/>
      <c r="F535" s="618"/>
      <c r="G535" s="618"/>
      <c r="H535" s="618"/>
      <c r="I535" s="618"/>
      <c r="J535" s="618"/>
      <c r="K535" s="618"/>
      <c r="L535" s="618"/>
      <c r="M535" s="618"/>
      <c r="N535" s="618"/>
      <c r="O535" s="618"/>
      <c r="P535" s="618"/>
      <c r="Q535" s="619"/>
      <c r="R535" s="622"/>
      <c r="S535" s="623"/>
      <c r="T535" s="624"/>
      <c r="U535" s="650"/>
      <c r="V535" s="651"/>
      <c r="W535" s="651"/>
      <c r="X535" s="651"/>
      <c r="Y535" s="651"/>
      <c r="Z535" s="651"/>
      <c r="AA535" s="651"/>
      <c r="AB535" s="651"/>
      <c r="AC535" s="651"/>
      <c r="AD535" s="651"/>
      <c r="AE535" s="651"/>
      <c r="AF535" s="652"/>
    </row>
    <row r="536" spans="1:32" ht="12.75" customHeight="1" thickBot="1">
      <c r="A536" s="226" t="s">
        <v>62</v>
      </c>
      <c r="B536" s="627"/>
      <c r="C536" s="559"/>
      <c r="D536" s="559"/>
      <c r="E536" s="559"/>
      <c r="F536" s="559"/>
      <c r="G536" s="559"/>
      <c r="H536" s="559"/>
      <c r="I536" s="559"/>
      <c r="J536" s="559"/>
      <c r="K536" s="559"/>
      <c r="L536" s="559"/>
      <c r="M536" s="559"/>
      <c r="N536" s="559"/>
      <c r="O536" s="559"/>
      <c r="P536" s="559"/>
      <c r="Q536" s="628"/>
      <c r="R536" s="550" t="s">
        <v>63</v>
      </c>
      <c r="S536" s="556"/>
      <c r="T536" s="551"/>
      <c r="U536" s="550" t="s">
        <v>64</v>
      </c>
      <c r="V536" s="556"/>
      <c r="W536" s="551"/>
      <c r="X536" s="550" t="s">
        <v>65</v>
      </c>
      <c r="Y536" s="556"/>
      <c r="Z536" s="551"/>
      <c r="AA536" s="627" t="s">
        <v>66</v>
      </c>
      <c r="AB536" s="628"/>
      <c r="AC536" s="550" t="s">
        <v>67</v>
      </c>
      <c r="AD536" s="556"/>
      <c r="AE536" s="556"/>
      <c r="AF536" s="551"/>
    </row>
    <row r="537" spans="1:32" ht="15" customHeight="1" thickBot="1">
      <c r="A537" s="560">
        <v>6</v>
      </c>
      <c r="B537" s="175" t="s">
        <v>80</v>
      </c>
      <c r="C537" s="176">
        <v>1</v>
      </c>
      <c r="D537" s="177">
        <v>2</v>
      </c>
      <c r="E537" s="177">
        <v>3</v>
      </c>
      <c r="F537" s="177">
        <v>4</v>
      </c>
      <c r="G537" s="177">
        <v>5</v>
      </c>
      <c r="H537" s="177">
        <v>6</v>
      </c>
      <c r="I537" s="177">
        <v>7</v>
      </c>
      <c r="J537" s="177">
        <v>8</v>
      </c>
      <c r="K537" s="177">
        <v>9</v>
      </c>
      <c r="L537" s="177">
        <v>10</v>
      </c>
      <c r="M537" s="177">
        <v>11</v>
      </c>
      <c r="N537" s="177">
        <v>12</v>
      </c>
      <c r="O537" s="177">
        <v>13</v>
      </c>
      <c r="P537" s="177">
        <v>14</v>
      </c>
      <c r="Q537" s="207">
        <v>15</v>
      </c>
      <c r="R537" s="563"/>
      <c r="S537" s="565"/>
      <c r="T537" s="609"/>
      <c r="U537" s="569"/>
      <c r="V537" s="570"/>
      <c r="W537" s="571"/>
      <c r="X537" s="475" t="s">
        <v>81</v>
      </c>
      <c r="Y537" s="476"/>
      <c r="Z537" s="477"/>
      <c r="AA537" s="475"/>
      <c r="AB537" s="477"/>
      <c r="AC537" s="542"/>
      <c r="AD537" s="543"/>
      <c r="AE537" s="543"/>
      <c r="AF537" s="544"/>
    </row>
    <row r="538" spans="1:32" ht="15" customHeight="1" thickBot="1">
      <c r="A538" s="561"/>
      <c r="B538" s="180" t="s">
        <v>63</v>
      </c>
      <c r="C538" s="208"/>
      <c r="D538" s="209"/>
      <c r="E538" s="209"/>
      <c r="F538" s="209"/>
      <c r="G538" s="210"/>
      <c r="H538" s="210"/>
      <c r="I538" s="210"/>
      <c r="J538" s="210"/>
      <c r="K538" s="210"/>
      <c r="L538" s="210"/>
      <c r="M538" s="210"/>
      <c r="N538" s="210"/>
      <c r="O538" s="210"/>
      <c r="P538" s="210"/>
      <c r="Q538" s="211"/>
      <c r="R538" s="564"/>
      <c r="S538" s="566"/>
      <c r="T538" s="610"/>
      <c r="U538" s="572"/>
      <c r="V538" s="573"/>
      <c r="W538" s="574"/>
      <c r="X538" s="590"/>
      <c r="Y538" s="595"/>
      <c r="Z538" s="591"/>
      <c r="AA538" s="590"/>
      <c r="AB538" s="591"/>
      <c r="AC538" s="602"/>
      <c r="AD538" s="603"/>
      <c r="AE538" s="603"/>
      <c r="AF538" s="604"/>
    </row>
    <row r="539" spans="1:32" ht="15" customHeight="1" thickBot="1">
      <c r="A539" s="561"/>
      <c r="B539" s="175" t="s">
        <v>80</v>
      </c>
      <c r="C539" s="190">
        <v>16</v>
      </c>
      <c r="D539" s="191">
        <v>17</v>
      </c>
      <c r="E539" s="191">
        <v>18</v>
      </c>
      <c r="F539" s="191">
        <v>19</v>
      </c>
      <c r="G539" s="192">
        <v>20</v>
      </c>
      <c r="H539" s="192">
        <v>21</v>
      </c>
      <c r="I539" s="192">
        <v>22</v>
      </c>
      <c r="J539" s="192">
        <v>23</v>
      </c>
      <c r="K539" s="192">
        <v>24</v>
      </c>
      <c r="L539" s="192">
        <v>25</v>
      </c>
      <c r="M539" s="192">
        <v>26</v>
      </c>
      <c r="N539" s="192">
        <v>27</v>
      </c>
      <c r="O539" s="192">
        <v>28</v>
      </c>
      <c r="P539" s="192">
        <v>29</v>
      </c>
      <c r="Q539" s="224">
        <v>30</v>
      </c>
      <c r="R539" s="569"/>
      <c r="S539" s="570"/>
      <c r="T539" s="571"/>
      <c r="U539" s="575"/>
      <c r="V539" s="576"/>
      <c r="W539" s="577"/>
      <c r="X539" s="478"/>
      <c r="Y539" s="479"/>
      <c r="Z539" s="480"/>
      <c r="AA539" s="590"/>
      <c r="AB539" s="591"/>
      <c r="AC539" s="537"/>
      <c r="AD539" s="545"/>
      <c r="AE539" s="545"/>
      <c r="AF539" s="546"/>
    </row>
    <row r="540" spans="1:32" ht="15" customHeight="1">
      <c r="A540" s="561"/>
      <c r="B540" s="578" t="s">
        <v>64</v>
      </c>
      <c r="C540" s="212"/>
      <c r="D540" s="213"/>
      <c r="E540" s="213"/>
      <c r="F540" s="213"/>
      <c r="G540" s="214"/>
      <c r="H540" s="214"/>
      <c r="I540" s="214"/>
      <c r="J540" s="214"/>
      <c r="K540" s="214"/>
      <c r="L540" s="214"/>
      <c r="M540" s="214"/>
      <c r="N540" s="214"/>
      <c r="O540" s="214"/>
      <c r="P540" s="214"/>
      <c r="Q540" s="215"/>
      <c r="R540" s="572"/>
      <c r="S540" s="573"/>
      <c r="T540" s="574"/>
      <c r="U540" s="611"/>
      <c r="V540" s="612"/>
      <c r="W540" s="613"/>
      <c r="X540" s="580"/>
      <c r="Y540" s="582"/>
      <c r="Z540" s="584"/>
      <c r="AA540" s="590"/>
      <c r="AB540" s="591"/>
      <c r="AC540" s="586" t="s">
        <v>82</v>
      </c>
      <c r="AD540" s="588"/>
      <c r="AE540" s="607"/>
      <c r="AF540" s="605"/>
    </row>
    <row r="541" spans="1:32" ht="15" customHeight="1" thickBot="1">
      <c r="A541" s="562"/>
      <c r="B541" s="579"/>
      <c r="C541" s="193"/>
      <c r="D541" s="194"/>
      <c r="E541" s="194"/>
      <c r="F541" s="194"/>
      <c r="G541" s="195"/>
      <c r="H541" s="195"/>
      <c r="I541" s="195"/>
      <c r="J541" s="195"/>
      <c r="K541" s="195"/>
      <c r="L541" s="195"/>
      <c r="M541" s="195"/>
      <c r="N541" s="195"/>
      <c r="O541" s="195"/>
      <c r="P541" s="195"/>
      <c r="Q541" s="225"/>
      <c r="R541" s="575"/>
      <c r="S541" s="576"/>
      <c r="T541" s="577"/>
      <c r="U541" s="564"/>
      <c r="V541" s="566"/>
      <c r="W541" s="568"/>
      <c r="X541" s="581"/>
      <c r="Y541" s="583"/>
      <c r="Z541" s="585"/>
      <c r="AA541" s="478"/>
      <c r="AB541" s="480"/>
      <c r="AC541" s="587"/>
      <c r="AD541" s="589"/>
      <c r="AE541" s="608"/>
      <c r="AF541" s="606"/>
    </row>
    <row r="542" spans="1:32" ht="15" customHeight="1" thickBot="1">
      <c r="A542" s="560">
        <v>5</v>
      </c>
      <c r="B542" s="175" t="s">
        <v>80</v>
      </c>
      <c r="C542" s="176">
        <v>31</v>
      </c>
      <c r="D542" s="177">
        <v>32</v>
      </c>
      <c r="E542" s="177">
        <v>33</v>
      </c>
      <c r="F542" s="177">
        <v>34</v>
      </c>
      <c r="G542" s="177">
        <v>35</v>
      </c>
      <c r="H542" s="177">
        <v>36</v>
      </c>
      <c r="I542" s="177">
        <v>37</v>
      </c>
      <c r="J542" s="177">
        <v>38</v>
      </c>
      <c r="K542" s="177">
        <v>39</v>
      </c>
      <c r="L542" s="177">
        <v>40</v>
      </c>
      <c r="M542" s="177">
        <v>41</v>
      </c>
      <c r="N542" s="177">
        <v>42</v>
      </c>
      <c r="O542" s="177">
        <v>43</v>
      </c>
      <c r="P542" s="177">
        <v>44</v>
      </c>
      <c r="Q542" s="216">
        <v>45</v>
      </c>
      <c r="R542" s="563"/>
      <c r="S542" s="565"/>
      <c r="T542" s="567"/>
      <c r="U542" s="569"/>
      <c r="V542" s="570"/>
      <c r="W542" s="571"/>
      <c r="X542" s="475" t="s">
        <v>81</v>
      </c>
      <c r="Y542" s="476"/>
      <c r="Z542" s="477"/>
      <c r="AA542" s="475"/>
      <c r="AB542" s="477"/>
      <c r="AC542" s="542"/>
      <c r="AD542" s="543"/>
      <c r="AE542" s="543"/>
      <c r="AF542" s="544"/>
    </row>
    <row r="543" spans="1:32" ht="15" customHeight="1" thickBot="1">
      <c r="A543" s="561"/>
      <c r="B543" s="180" t="s">
        <v>63</v>
      </c>
      <c r="C543" s="208"/>
      <c r="D543" s="209"/>
      <c r="E543" s="209"/>
      <c r="F543" s="209"/>
      <c r="G543" s="210"/>
      <c r="H543" s="210"/>
      <c r="I543" s="210"/>
      <c r="J543" s="210"/>
      <c r="K543" s="210"/>
      <c r="L543" s="210"/>
      <c r="M543" s="210"/>
      <c r="N543" s="210"/>
      <c r="O543" s="210"/>
      <c r="P543" s="210"/>
      <c r="Q543" s="217"/>
      <c r="R543" s="564"/>
      <c r="S543" s="566"/>
      <c r="T543" s="568"/>
      <c r="U543" s="572"/>
      <c r="V543" s="573"/>
      <c r="W543" s="574"/>
      <c r="X543" s="590"/>
      <c r="Y543" s="595"/>
      <c r="Z543" s="591"/>
      <c r="AA543" s="590"/>
      <c r="AB543" s="591"/>
      <c r="AC543" s="602"/>
      <c r="AD543" s="603"/>
      <c r="AE543" s="603"/>
      <c r="AF543" s="604"/>
    </row>
    <row r="544" spans="1:32" ht="15" customHeight="1" thickBot="1">
      <c r="A544" s="561"/>
      <c r="B544" s="175" t="s">
        <v>80</v>
      </c>
      <c r="C544" s="190">
        <v>46</v>
      </c>
      <c r="D544" s="191">
        <v>47</v>
      </c>
      <c r="E544" s="191">
        <v>48</v>
      </c>
      <c r="F544" s="191">
        <v>49</v>
      </c>
      <c r="G544" s="192">
        <v>50</v>
      </c>
      <c r="H544" s="192">
        <v>51</v>
      </c>
      <c r="I544" s="192">
        <v>52</v>
      </c>
      <c r="J544" s="192">
        <v>53</v>
      </c>
      <c r="K544" s="192">
        <v>54</v>
      </c>
      <c r="L544" s="192">
        <v>55</v>
      </c>
      <c r="M544" s="192">
        <v>56</v>
      </c>
      <c r="N544" s="192">
        <v>57</v>
      </c>
      <c r="O544" s="192">
        <v>58</v>
      </c>
      <c r="P544" s="192">
        <v>59</v>
      </c>
      <c r="Q544" s="224">
        <v>60</v>
      </c>
      <c r="R544" s="596"/>
      <c r="S544" s="597"/>
      <c r="T544" s="598"/>
      <c r="U544" s="575"/>
      <c r="V544" s="576"/>
      <c r="W544" s="577"/>
      <c r="X544" s="478"/>
      <c r="Y544" s="479"/>
      <c r="Z544" s="480"/>
      <c r="AA544" s="590"/>
      <c r="AB544" s="591"/>
      <c r="AC544" s="537"/>
      <c r="AD544" s="545"/>
      <c r="AE544" s="545"/>
      <c r="AF544" s="546"/>
    </row>
    <row r="545" spans="1:32" ht="15" customHeight="1">
      <c r="A545" s="561"/>
      <c r="B545" s="578" t="s">
        <v>64</v>
      </c>
      <c r="C545" s="212"/>
      <c r="D545" s="213"/>
      <c r="E545" s="213"/>
      <c r="F545" s="213"/>
      <c r="G545" s="214"/>
      <c r="H545" s="214"/>
      <c r="I545" s="214"/>
      <c r="J545" s="214"/>
      <c r="K545" s="214"/>
      <c r="L545" s="214"/>
      <c r="M545" s="214"/>
      <c r="N545" s="214"/>
      <c r="O545" s="214"/>
      <c r="P545" s="214"/>
      <c r="Q545" s="215"/>
      <c r="R545" s="596"/>
      <c r="S545" s="597"/>
      <c r="T545" s="598"/>
      <c r="U545" s="563"/>
      <c r="V545" s="565"/>
      <c r="W545" s="567"/>
      <c r="X545" s="580"/>
      <c r="Y545" s="582"/>
      <c r="Z545" s="584"/>
      <c r="AA545" s="590"/>
      <c r="AB545" s="591"/>
      <c r="AC545" s="586" t="s">
        <v>83</v>
      </c>
      <c r="AD545" s="588"/>
      <c r="AE545" s="607"/>
      <c r="AF545" s="605"/>
    </row>
    <row r="546" spans="1:32" ht="15" customHeight="1" thickBot="1">
      <c r="A546" s="562"/>
      <c r="B546" s="579"/>
      <c r="C546" s="193"/>
      <c r="D546" s="194"/>
      <c r="E546" s="194"/>
      <c r="F546" s="194"/>
      <c r="G546" s="195"/>
      <c r="H546" s="195"/>
      <c r="I546" s="195"/>
      <c r="J546" s="195"/>
      <c r="K546" s="195"/>
      <c r="L546" s="195"/>
      <c r="M546" s="195"/>
      <c r="N546" s="195"/>
      <c r="O546" s="195"/>
      <c r="P546" s="195"/>
      <c r="Q546" s="225"/>
      <c r="R546" s="599"/>
      <c r="S546" s="600"/>
      <c r="T546" s="601"/>
      <c r="U546" s="564"/>
      <c r="V546" s="566"/>
      <c r="W546" s="568"/>
      <c r="X546" s="581"/>
      <c r="Y546" s="583"/>
      <c r="Z546" s="585"/>
      <c r="AA546" s="478"/>
      <c r="AB546" s="480"/>
      <c r="AC546" s="587"/>
      <c r="AD546" s="589"/>
      <c r="AE546" s="608"/>
      <c r="AF546" s="606"/>
    </row>
    <row r="547" spans="1:32" ht="15" customHeight="1" thickBot="1">
      <c r="A547" s="560">
        <v>3</v>
      </c>
      <c r="B547" s="175" t="s">
        <v>80</v>
      </c>
      <c r="C547" s="176">
        <v>61</v>
      </c>
      <c r="D547" s="177">
        <v>62</v>
      </c>
      <c r="E547" s="177">
        <v>63</v>
      </c>
      <c r="F547" s="177">
        <v>64</v>
      </c>
      <c r="G547" s="177">
        <v>65</v>
      </c>
      <c r="H547" s="177">
        <v>66</v>
      </c>
      <c r="I547" s="177">
        <v>67</v>
      </c>
      <c r="J547" s="177">
        <v>68</v>
      </c>
      <c r="K547" s="177">
        <v>69</v>
      </c>
      <c r="L547" s="177">
        <v>70</v>
      </c>
      <c r="M547" s="177">
        <v>71</v>
      </c>
      <c r="N547" s="177">
        <v>72</v>
      </c>
      <c r="O547" s="177">
        <v>73</v>
      </c>
      <c r="P547" s="177">
        <v>74</v>
      </c>
      <c r="Q547" s="216">
        <v>75</v>
      </c>
      <c r="R547" s="563"/>
      <c r="S547" s="565"/>
      <c r="T547" s="567"/>
      <c r="U547" s="569"/>
      <c r="V547" s="570"/>
      <c r="W547" s="571"/>
      <c r="X547" s="475" t="s">
        <v>81</v>
      </c>
      <c r="Y547" s="476"/>
      <c r="Z547" s="477"/>
      <c r="AA547" s="475"/>
      <c r="AB547" s="477"/>
      <c r="AC547" s="542"/>
      <c r="AD547" s="543"/>
      <c r="AE547" s="543"/>
      <c r="AF547" s="544"/>
    </row>
    <row r="548" spans="1:32" ht="15" customHeight="1" thickBot="1">
      <c r="A548" s="561"/>
      <c r="B548" s="180" t="s">
        <v>63</v>
      </c>
      <c r="C548" s="208"/>
      <c r="D548" s="209"/>
      <c r="E548" s="209"/>
      <c r="F548" s="209"/>
      <c r="G548" s="210"/>
      <c r="H548" s="210"/>
      <c r="I548" s="210"/>
      <c r="J548" s="210"/>
      <c r="K548" s="210"/>
      <c r="L548" s="210"/>
      <c r="M548" s="210"/>
      <c r="N548" s="210"/>
      <c r="O548" s="210"/>
      <c r="P548" s="210"/>
      <c r="Q548" s="217"/>
      <c r="R548" s="564"/>
      <c r="S548" s="566"/>
      <c r="T548" s="568"/>
      <c r="U548" s="572"/>
      <c r="V548" s="573"/>
      <c r="W548" s="574"/>
      <c r="X548" s="590"/>
      <c r="Y548" s="595"/>
      <c r="Z548" s="591"/>
      <c r="AA548" s="590"/>
      <c r="AB548" s="591"/>
      <c r="AC548" s="602"/>
      <c r="AD548" s="603"/>
      <c r="AE548" s="603"/>
      <c r="AF548" s="604"/>
    </row>
    <row r="549" spans="1:32" ht="15" customHeight="1" thickBot="1">
      <c r="A549" s="561"/>
      <c r="B549" s="175" t="s">
        <v>80</v>
      </c>
      <c r="C549" s="190">
        <v>76</v>
      </c>
      <c r="D549" s="191">
        <v>77</v>
      </c>
      <c r="E549" s="191">
        <v>78</v>
      </c>
      <c r="F549" s="191">
        <v>79</v>
      </c>
      <c r="G549" s="192">
        <v>80</v>
      </c>
      <c r="H549" s="192">
        <v>81</v>
      </c>
      <c r="I549" s="192">
        <v>82</v>
      </c>
      <c r="J549" s="192">
        <v>83</v>
      </c>
      <c r="K549" s="192">
        <v>84</v>
      </c>
      <c r="L549" s="192">
        <v>85</v>
      </c>
      <c r="M549" s="192">
        <v>86</v>
      </c>
      <c r="N549" s="192">
        <v>87</v>
      </c>
      <c r="O549" s="192">
        <v>88</v>
      </c>
      <c r="P549" s="192">
        <v>89</v>
      </c>
      <c r="Q549" s="224">
        <v>90</v>
      </c>
      <c r="R549" s="596"/>
      <c r="S549" s="597"/>
      <c r="T549" s="598"/>
      <c r="U549" s="575"/>
      <c r="V549" s="576"/>
      <c r="W549" s="577"/>
      <c r="X549" s="478"/>
      <c r="Y549" s="479"/>
      <c r="Z549" s="480"/>
      <c r="AA549" s="590"/>
      <c r="AB549" s="591"/>
      <c r="AC549" s="537"/>
      <c r="AD549" s="545"/>
      <c r="AE549" s="545"/>
      <c r="AF549" s="546"/>
    </row>
    <row r="550" spans="1:32" ht="15" customHeight="1">
      <c r="A550" s="561"/>
      <c r="B550" s="578" t="s">
        <v>64</v>
      </c>
      <c r="C550" s="212"/>
      <c r="D550" s="213"/>
      <c r="E550" s="213"/>
      <c r="F550" s="213"/>
      <c r="G550" s="214"/>
      <c r="H550" s="214"/>
      <c r="I550" s="214"/>
      <c r="J550" s="214"/>
      <c r="K550" s="214"/>
      <c r="L550" s="214"/>
      <c r="M550" s="214"/>
      <c r="N550" s="214"/>
      <c r="O550" s="214"/>
      <c r="P550" s="214"/>
      <c r="Q550" s="215"/>
      <c r="R550" s="596"/>
      <c r="S550" s="597"/>
      <c r="T550" s="598"/>
      <c r="U550" s="563"/>
      <c r="V550" s="565"/>
      <c r="W550" s="567"/>
      <c r="X550" s="580"/>
      <c r="Y550" s="582"/>
      <c r="Z550" s="584"/>
      <c r="AA550" s="590"/>
      <c r="AB550" s="591"/>
      <c r="AC550" s="586" t="s">
        <v>84</v>
      </c>
      <c r="AD550" s="588"/>
      <c r="AE550" s="607"/>
      <c r="AF550" s="605"/>
    </row>
    <row r="551" spans="1:32" ht="15" customHeight="1" thickBot="1">
      <c r="A551" s="562"/>
      <c r="B551" s="579"/>
      <c r="C551" s="193"/>
      <c r="D551" s="194"/>
      <c r="E551" s="194"/>
      <c r="F551" s="194"/>
      <c r="G551" s="195"/>
      <c r="H551" s="195"/>
      <c r="I551" s="195"/>
      <c r="J551" s="195"/>
      <c r="K551" s="195"/>
      <c r="L551" s="195"/>
      <c r="M551" s="195"/>
      <c r="N551" s="195"/>
      <c r="O551" s="195"/>
      <c r="P551" s="195"/>
      <c r="Q551" s="225"/>
      <c r="R551" s="599"/>
      <c r="S551" s="600"/>
      <c r="T551" s="601"/>
      <c r="U551" s="564"/>
      <c r="V551" s="566"/>
      <c r="W551" s="568"/>
      <c r="X551" s="581"/>
      <c r="Y551" s="583"/>
      <c r="Z551" s="585"/>
      <c r="AA551" s="478"/>
      <c r="AB551" s="480"/>
      <c r="AC551" s="587"/>
      <c r="AD551" s="589"/>
      <c r="AE551" s="608"/>
      <c r="AF551" s="606"/>
    </row>
    <row r="552" spans="1:32" ht="15" customHeight="1" thickBot="1">
      <c r="A552" s="560">
        <v>4</v>
      </c>
      <c r="B552" s="175" t="s">
        <v>80</v>
      </c>
      <c r="C552" s="176">
        <v>91</v>
      </c>
      <c r="D552" s="177">
        <v>92</v>
      </c>
      <c r="E552" s="177">
        <v>93</v>
      </c>
      <c r="F552" s="177">
        <v>94</v>
      </c>
      <c r="G552" s="177">
        <v>95</v>
      </c>
      <c r="H552" s="177">
        <v>96</v>
      </c>
      <c r="I552" s="177">
        <v>97</v>
      </c>
      <c r="J552" s="177">
        <v>98</v>
      </c>
      <c r="K552" s="177">
        <v>99</v>
      </c>
      <c r="L552" s="177">
        <v>100</v>
      </c>
      <c r="M552" s="177">
        <v>101</v>
      </c>
      <c r="N552" s="177">
        <v>102</v>
      </c>
      <c r="O552" s="177">
        <v>103</v>
      </c>
      <c r="P552" s="177">
        <v>104</v>
      </c>
      <c r="Q552" s="216">
        <v>105</v>
      </c>
      <c r="R552" s="563"/>
      <c r="S552" s="565"/>
      <c r="T552" s="567"/>
      <c r="U552" s="569"/>
      <c r="V552" s="570"/>
      <c r="W552" s="571"/>
      <c r="X552" s="475" t="s">
        <v>81</v>
      </c>
      <c r="Y552" s="476"/>
      <c r="Z552" s="477"/>
      <c r="AA552" s="475"/>
      <c r="AB552" s="477"/>
      <c r="AC552" s="542"/>
      <c r="AD552" s="543"/>
      <c r="AE552" s="543"/>
      <c r="AF552" s="544"/>
    </row>
    <row r="553" spans="1:32" ht="15" customHeight="1" thickBot="1">
      <c r="A553" s="561"/>
      <c r="B553" s="180" t="s">
        <v>63</v>
      </c>
      <c r="C553" s="208"/>
      <c r="D553" s="209"/>
      <c r="E553" s="209"/>
      <c r="F553" s="209"/>
      <c r="G553" s="210"/>
      <c r="H553" s="210"/>
      <c r="I553" s="210"/>
      <c r="J553" s="210"/>
      <c r="K553" s="210"/>
      <c r="L553" s="210"/>
      <c r="M553" s="210"/>
      <c r="N553" s="210"/>
      <c r="O553" s="210"/>
      <c r="P553" s="210"/>
      <c r="Q553" s="217"/>
      <c r="R553" s="564"/>
      <c r="S553" s="566"/>
      <c r="T553" s="568"/>
      <c r="U553" s="572"/>
      <c r="V553" s="573"/>
      <c r="W553" s="574"/>
      <c r="X553" s="590"/>
      <c r="Y553" s="595"/>
      <c r="Z553" s="591"/>
      <c r="AA553" s="590"/>
      <c r="AB553" s="591"/>
      <c r="AC553" s="602"/>
      <c r="AD553" s="603"/>
      <c r="AE553" s="603"/>
      <c r="AF553" s="604"/>
    </row>
    <row r="554" spans="1:32" ht="15" customHeight="1" thickBot="1">
      <c r="A554" s="561"/>
      <c r="B554" s="175" t="s">
        <v>80</v>
      </c>
      <c r="C554" s="190">
        <v>106</v>
      </c>
      <c r="D554" s="191">
        <v>107</v>
      </c>
      <c r="E554" s="191">
        <v>108</v>
      </c>
      <c r="F554" s="191">
        <v>109</v>
      </c>
      <c r="G554" s="192">
        <v>110</v>
      </c>
      <c r="H554" s="192">
        <v>111</v>
      </c>
      <c r="I554" s="192">
        <v>112</v>
      </c>
      <c r="J554" s="192">
        <v>113</v>
      </c>
      <c r="K554" s="192">
        <v>114</v>
      </c>
      <c r="L554" s="192">
        <v>115</v>
      </c>
      <c r="M554" s="192">
        <v>116</v>
      </c>
      <c r="N554" s="192">
        <v>117</v>
      </c>
      <c r="O554" s="192">
        <v>118</v>
      </c>
      <c r="P554" s="192">
        <v>119</v>
      </c>
      <c r="Q554" s="224">
        <v>120</v>
      </c>
      <c r="R554" s="596"/>
      <c r="S554" s="597"/>
      <c r="T554" s="598"/>
      <c r="U554" s="575"/>
      <c r="V554" s="576"/>
      <c r="W554" s="577"/>
      <c r="X554" s="478"/>
      <c r="Y554" s="479"/>
      <c r="Z554" s="480"/>
      <c r="AA554" s="590"/>
      <c r="AB554" s="591"/>
      <c r="AC554" s="537"/>
      <c r="AD554" s="545"/>
      <c r="AE554" s="545"/>
      <c r="AF554" s="546"/>
    </row>
    <row r="555" spans="1:32" ht="15" customHeight="1">
      <c r="A555" s="561"/>
      <c r="B555" s="578" t="s">
        <v>64</v>
      </c>
      <c r="C555" s="212"/>
      <c r="D555" s="213"/>
      <c r="E555" s="213"/>
      <c r="F555" s="213"/>
      <c r="G555" s="214"/>
      <c r="H555" s="214"/>
      <c r="I555" s="214"/>
      <c r="J555" s="214"/>
      <c r="K555" s="214"/>
      <c r="L555" s="214"/>
      <c r="M555" s="214"/>
      <c r="N555" s="214"/>
      <c r="O555" s="214"/>
      <c r="P555" s="214"/>
      <c r="Q555" s="215"/>
      <c r="R555" s="596"/>
      <c r="S555" s="597"/>
      <c r="T555" s="598"/>
      <c r="U555" s="563"/>
      <c r="V555" s="565"/>
      <c r="W555" s="567"/>
      <c r="X555" s="580"/>
      <c r="Y555" s="582"/>
      <c r="Z555" s="584"/>
      <c r="AA555" s="590"/>
      <c r="AB555" s="591"/>
      <c r="AC555" s="586" t="s">
        <v>85</v>
      </c>
      <c r="AD555" s="588"/>
      <c r="AE555" s="607"/>
      <c r="AF555" s="605"/>
    </row>
    <row r="556" spans="1:32" ht="15" customHeight="1" thickBot="1">
      <c r="A556" s="562"/>
      <c r="B556" s="579"/>
      <c r="C556" s="193"/>
      <c r="D556" s="194"/>
      <c r="E556" s="194"/>
      <c r="F556" s="194"/>
      <c r="G556" s="195"/>
      <c r="H556" s="195"/>
      <c r="I556" s="195"/>
      <c r="J556" s="195"/>
      <c r="K556" s="195"/>
      <c r="L556" s="195"/>
      <c r="M556" s="195"/>
      <c r="N556" s="195"/>
      <c r="O556" s="195"/>
      <c r="P556" s="195"/>
      <c r="Q556" s="225"/>
      <c r="R556" s="599"/>
      <c r="S556" s="600"/>
      <c r="T556" s="601"/>
      <c r="U556" s="564"/>
      <c r="V556" s="566"/>
      <c r="W556" s="568"/>
      <c r="X556" s="581"/>
      <c r="Y556" s="583"/>
      <c r="Z556" s="585"/>
      <c r="AA556" s="478"/>
      <c r="AB556" s="480"/>
      <c r="AC556" s="587"/>
      <c r="AD556" s="589"/>
      <c r="AE556" s="608"/>
      <c r="AF556" s="606"/>
    </row>
    <row r="557" spans="1:32" ht="15" customHeight="1">
      <c r="A557" s="542"/>
      <c r="B557" s="543"/>
      <c r="C557" s="543"/>
      <c r="D557" s="543"/>
      <c r="E557" s="543"/>
      <c r="F557" s="543"/>
      <c r="G557" s="544"/>
      <c r="H557" s="542"/>
      <c r="I557" s="543"/>
      <c r="J557" s="543"/>
      <c r="K557" s="543"/>
      <c r="L557" s="543"/>
      <c r="M557" s="543"/>
      <c r="N557" s="543"/>
      <c r="O557" s="543"/>
      <c r="P557" s="543"/>
      <c r="Q557" s="544"/>
      <c r="R557" s="437"/>
      <c r="S557" s="439"/>
      <c r="T557" s="441"/>
      <c r="U557" s="437"/>
      <c r="V557" s="439"/>
      <c r="W557" s="441"/>
      <c r="X557" s="437"/>
      <c r="Y557" s="439"/>
      <c r="Z557" s="441"/>
      <c r="AA557" s="550"/>
      <c r="AB557" s="551"/>
      <c r="AC557" s="550"/>
      <c r="AD557" s="556"/>
      <c r="AE557" s="556"/>
      <c r="AF557" s="551"/>
    </row>
    <row r="558" spans="1:32" ht="15" customHeight="1" thickBot="1">
      <c r="A558" s="537"/>
      <c r="B558" s="545"/>
      <c r="C558" s="545"/>
      <c r="D558" s="545"/>
      <c r="E558" s="545"/>
      <c r="F558" s="545"/>
      <c r="G558" s="546"/>
      <c r="H558" s="537"/>
      <c r="I558" s="545"/>
      <c r="J558" s="545"/>
      <c r="K558" s="545"/>
      <c r="L558" s="545"/>
      <c r="M558" s="545"/>
      <c r="N558" s="545"/>
      <c r="O558" s="545"/>
      <c r="P558" s="545"/>
      <c r="Q558" s="546"/>
      <c r="R558" s="549"/>
      <c r="S558" s="547"/>
      <c r="T558" s="548"/>
      <c r="U558" s="549"/>
      <c r="V558" s="547"/>
      <c r="W558" s="548"/>
      <c r="X558" s="549"/>
      <c r="Y558" s="547"/>
      <c r="Z558" s="548"/>
      <c r="AA558" s="552"/>
      <c r="AB558" s="553"/>
      <c r="AC558" s="552"/>
      <c r="AD558" s="557"/>
      <c r="AE558" s="557"/>
      <c r="AF558" s="553"/>
    </row>
    <row r="559" spans="1:32" ht="15" customHeight="1" thickBot="1">
      <c r="A559" s="537" t="s">
        <v>86</v>
      </c>
      <c r="B559" s="538"/>
      <c r="C559" s="538"/>
      <c r="D559" s="538"/>
      <c r="E559" s="538"/>
      <c r="F559" s="538"/>
      <c r="G559" s="539"/>
      <c r="H559" s="537" t="s">
        <v>87</v>
      </c>
      <c r="I559" s="540"/>
      <c r="J559" s="540"/>
      <c r="K559" s="540"/>
      <c r="L559" s="540"/>
      <c r="M559" s="540"/>
      <c r="N559" s="540"/>
      <c r="O559" s="540"/>
      <c r="P559" s="540"/>
      <c r="Q559" s="541"/>
      <c r="R559" s="438"/>
      <c r="S559" s="440"/>
      <c r="T559" s="442"/>
      <c r="U559" s="438"/>
      <c r="V559" s="440"/>
      <c r="W559" s="442"/>
      <c r="X559" s="438"/>
      <c r="Y559" s="440"/>
      <c r="Z559" s="442"/>
      <c r="AA559" s="554"/>
      <c r="AB559" s="555"/>
      <c r="AC559" s="554"/>
      <c r="AD559" s="558"/>
      <c r="AE559" s="558"/>
      <c r="AF559" s="555"/>
    </row>
    <row r="560" spans="1:32" ht="15" thickBot="1">
      <c r="A560" s="559"/>
      <c r="B560" s="559"/>
      <c r="C560" s="559"/>
      <c r="D560" s="559"/>
      <c r="E560" s="559"/>
      <c r="F560" s="559"/>
      <c r="G560" s="559"/>
      <c r="H560" s="559"/>
      <c r="I560" s="559"/>
      <c r="J560" s="559"/>
      <c r="K560" s="559"/>
      <c r="L560" s="559"/>
      <c r="M560" s="559"/>
      <c r="N560" s="559"/>
      <c r="O560" s="559"/>
      <c r="P560" s="559"/>
      <c r="Q560" s="559"/>
      <c r="R560" s="559"/>
      <c r="S560" s="559"/>
      <c r="T560" s="559"/>
      <c r="U560" s="559"/>
      <c r="V560" s="559"/>
      <c r="W560" s="559"/>
      <c r="X560" s="559"/>
      <c r="Y560" s="559"/>
      <c r="Z560" s="559"/>
      <c r="AA560" s="559"/>
      <c r="AB560" s="559"/>
      <c r="AC560" s="559"/>
      <c r="AD560" s="559"/>
      <c r="AE560" s="559"/>
      <c r="AF560" s="93"/>
    </row>
    <row r="561" spans="1:32" ht="12.75" customHeight="1">
      <c r="A561" s="592"/>
      <c r="B561" s="635" t="s">
        <v>74</v>
      </c>
      <c r="C561" s="636"/>
      <c r="D561" s="636"/>
      <c r="E561" s="636"/>
      <c r="F561" s="636"/>
      <c r="G561" s="636"/>
      <c r="H561" s="636"/>
      <c r="I561" s="636"/>
      <c r="J561" s="636"/>
      <c r="K561" s="636"/>
      <c r="L561" s="636"/>
      <c r="M561" s="636"/>
      <c r="N561" s="636"/>
      <c r="O561" s="636"/>
      <c r="P561" s="636"/>
      <c r="Q561" s="636"/>
      <c r="R561" s="636"/>
      <c r="S561" s="636"/>
      <c r="T561" s="636"/>
      <c r="U561" s="636"/>
      <c r="V561" s="636"/>
      <c r="W561" s="636"/>
      <c r="X561" s="636"/>
      <c r="Y561" s="636"/>
      <c r="Z561" s="636"/>
      <c r="AA561" s="636"/>
      <c r="AB561" s="636"/>
      <c r="AC561" s="636"/>
      <c r="AD561" s="636"/>
      <c r="AE561" s="636"/>
      <c r="AF561" s="637"/>
    </row>
    <row r="562" spans="1:32" ht="12.75" customHeight="1" thickBot="1">
      <c r="A562" s="593"/>
      <c r="B562" s="638"/>
      <c r="C562" s="639"/>
      <c r="D562" s="639"/>
      <c r="E562" s="639"/>
      <c r="F562" s="639"/>
      <c r="G562" s="639"/>
      <c r="H562" s="639"/>
      <c r="I562" s="639"/>
      <c r="J562" s="639"/>
      <c r="K562" s="639"/>
      <c r="L562" s="639"/>
      <c r="M562" s="639"/>
      <c r="N562" s="639"/>
      <c r="O562" s="639"/>
      <c r="P562" s="639"/>
      <c r="Q562" s="639"/>
      <c r="R562" s="639"/>
      <c r="S562" s="639"/>
      <c r="T562" s="639"/>
      <c r="U562" s="639"/>
      <c r="V562" s="639"/>
      <c r="W562" s="639"/>
      <c r="X562" s="639"/>
      <c r="Y562" s="639"/>
      <c r="Z562" s="639"/>
      <c r="AA562" s="639"/>
      <c r="AB562" s="639"/>
      <c r="AC562" s="639"/>
      <c r="AD562" s="639"/>
      <c r="AE562" s="639"/>
      <c r="AF562" s="640"/>
    </row>
    <row r="563" spans="1:32" ht="12.75" customHeight="1">
      <c r="A563" s="593"/>
      <c r="B563" s="629" t="s">
        <v>144</v>
      </c>
      <c r="C563" s="630"/>
      <c r="D563" s="630"/>
      <c r="E563" s="630"/>
      <c r="F563" s="630"/>
      <c r="G563" s="630"/>
      <c r="H563" s="630"/>
      <c r="I563" s="630"/>
      <c r="J563" s="630"/>
      <c r="K563" s="630"/>
      <c r="L563" s="630"/>
      <c r="M563" s="630"/>
      <c r="N563" s="630"/>
      <c r="O563" s="630"/>
      <c r="P563" s="630"/>
      <c r="Q563" s="630"/>
      <c r="R563" s="630"/>
      <c r="S563" s="630"/>
      <c r="T563" s="630"/>
      <c r="U563" s="630"/>
      <c r="V563" s="630"/>
      <c r="W563" s="630"/>
      <c r="X563" s="630"/>
      <c r="Y563" s="630"/>
      <c r="Z563" s="630"/>
      <c r="AA563" s="630"/>
      <c r="AB563" s="630"/>
      <c r="AC563" s="630"/>
      <c r="AD563" s="630"/>
      <c r="AE563" s="630"/>
      <c r="AF563" s="631"/>
    </row>
    <row r="564" spans="1:32" ht="12.75" customHeight="1" thickBot="1">
      <c r="A564" s="593"/>
      <c r="B564" s="632"/>
      <c r="C564" s="633"/>
      <c r="D564" s="633"/>
      <c r="E564" s="633"/>
      <c r="F564" s="633"/>
      <c r="G564" s="633"/>
      <c r="H564" s="633"/>
      <c r="I564" s="633"/>
      <c r="J564" s="633"/>
      <c r="K564" s="633"/>
      <c r="L564" s="633"/>
      <c r="M564" s="633"/>
      <c r="N564" s="633"/>
      <c r="O564" s="633"/>
      <c r="P564" s="633"/>
      <c r="Q564" s="633"/>
      <c r="R564" s="633"/>
      <c r="S564" s="633"/>
      <c r="T564" s="633"/>
      <c r="U564" s="633"/>
      <c r="V564" s="633"/>
      <c r="W564" s="633"/>
      <c r="X564" s="633"/>
      <c r="Y564" s="633"/>
      <c r="Z564" s="633"/>
      <c r="AA564" s="633"/>
      <c r="AB564" s="633"/>
      <c r="AC564" s="633"/>
      <c r="AD564" s="633"/>
      <c r="AE564" s="633"/>
      <c r="AF564" s="634"/>
    </row>
    <row r="565" spans="1:32" ht="12.75" customHeight="1">
      <c r="A565" s="593"/>
      <c r="B565" s="629">
        <f ca="1">TODAY()</f>
        <v>42505</v>
      </c>
      <c r="C565" s="630"/>
      <c r="D565" s="630"/>
      <c r="E565" s="630"/>
      <c r="F565" s="630"/>
      <c r="G565" s="630"/>
      <c r="H565" s="630"/>
      <c r="I565" s="630"/>
      <c r="J565" s="630"/>
      <c r="K565" s="630"/>
      <c r="L565" s="630"/>
      <c r="M565" s="630"/>
      <c r="N565" s="630"/>
      <c r="O565" s="630"/>
      <c r="P565" s="630"/>
      <c r="Q565" s="631"/>
      <c r="R565" s="614" t="s">
        <v>149</v>
      </c>
      <c r="S565" s="615"/>
      <c r="T565" s="615"/>
      <c r="U565" s="615"/>
      <c r="V565" s="615"/>
      <c r="W565" s="615"/>
      <c r="X565" s="615"/>
      <c r="Y565" s="615"/>
      <c r="Z565" s="615"/>
      <c r="AA565" s="615"/>
      <c r="AB565" s="615"/>
      <c r="AC565" s="615"/>
      <c r="AD565" s="615"/>
      <c r="AE565" s="615"/>
      <c r="AF565" s="616"/>
    </row>
    <row r="566" spans="1:32" ht="12.75" customHeight="1" thickBot="1">
      <c r="A566" s="594"/>
      <c r="B566" s="632"/>
      <c r="C566" s="633"/>
      <c r="D566" s="633"/>
      <c r="E566" s="633"/>
      <c r="F566" s="633"/>
      <c r="G566" s="633"/>
      <c r="H566" s="633"/>
      <c r="I566" s="633"/>
      <c r="J566" s="633"/>
      <c r="K566" s="633"/>
      <c r="L566" s="633"/>
      <c r="M566" s="633"/>
      <c r="N566" s="633"/>
      <c r="O566" s="633"/>
      <c r="P566" s="633"/>
      <c r="Q566" s="634"/>
      <c r="R566" s="617"/>
      <c r="S566" s="618"/>
      <c r="T566" s="618"/>
      <c r="U566" s="618"/>
      <c r="V566" s="618"/>
      <c r="W566" s="618"/>
      <c r="X566" s="618"/>
      <c r="Y566" s="618"/>
      <c r="Z566" s="618"/>
      <c r="AA566" s="618"/>
      <c r="AB566" s="618"/>
      <c r="AC566" s="618"/>
      <c r="AD566" s="618"/>
      <c r="AE566" s="618"/>
      <c r="AF566" s="619"/>
    </row>
    <row r="567" spans="1:32" ht="12.75" customHeight="1">
      <c r="A567" s="592" t="s">
        <v>68</v>
      </c>
      <c r="B567" s="614" t="str">
        <f>Sorsolás!B23</f>
        <v>ZSIROS ANDREA</v>
      </c>
      <c r="C567" s="615"/>
      <c r="D567" s="615"/>
      <c r="E567" s="615"/>
      <c r="F567" s="615"/>
      <c r="G567" s="615"/>
      <c r="H567" s="615"/>
      <c r="I567" s="615"/>
      <c r="J567" s="615"/>
      <c r="K567" s="615"/>
      <c r="L567" s="615"/>
      <c r="M567" s="615"/>
      <c r="N567" s="615"/>
      <c r="O567" s="615"/>
      <c r="P567" s="615"/>
      <c r="Q567" s="616"/>
      <c r="R567" s="602" t="s">
        <v>70</v>
      </c>
      <c r="S567" s="620"/>
      <c r="T567" s="621"/>
      <c r="U567" s="641">
        <f>Sorsolás!B25</f>
        <v>32026</v>
      </c>
      <c r="V567" s="642"/>
      <c r="W567" s="642"/>
      <c r="X567" s="642"/>
      <c r="Y567" s="642"/>
      <c r="Z567" s="642"/>
      <c r="AA567" s="642"/>
      <c r="AB567" s="642"/>
      <c r="AC567" s="642"/>
      <c r="AD567" s="642"/>
      <c r="AE567" s="642"/>
      <c r="AF567" s="643"/>
    </row>
    <row r="568" spans="1:32" ht="12.75" customHeight="1" thickBot="1">
      <c r="A568" s="594"/>
      <c r="B568" s="617"/>
      <c r="C568" s="618"/>
      <c r="D568" s="618"/>
      <c r="E568" s="618"/>
      <c r="F568" s="618"/>
      <c r="G568" s="618"/>
      <c r="H568" s="618"/>
      <c r="I568" s="618"/>
      <c r="J568" s="618"/>
      <c r="K568" s="618"/>
      <c r="L568" s="618"/>
      <c r="M568" s="618"/>
      <c r="N568" s="618"/>
      <c r="O568" s="618"/>
      <c r="P568" s="618"/>
      <c r="Q568" s="619"/>
      <c r="R568" s="622"/>
      <c r="S568" s="623"/>
      <c r="T568" s="624"/>
      <c r="U568" s="644"/>
      <c r="V568" s="645"/>
      <c r="W568" s="645"/>
      <c r="X568" s="645"/>
      <c r="Y568" s="645"/>
      <c r="Z568" s="645"/>
      <c r="AA568" s="645"/>
      <c r="AB568" s="645"/>
      <c r="AC568" s="645"/>
      <c r="AD568" s="645"/>
      <c r="AE568" s="645"/>
      <c r="AF568" s="646"/>
    </row>
    <row r="569" spans="1:32" ht="12.75" customHeight="1">
      <c r="A569" s="592" t="s">
        <v>71</v>
      </c>
      <c r="B569" s="614" t="str">
        <f>Sorsolás!B24</f>
        <v>TATABÁNYAI SC</v>
      </c>
      <c r="C569" s="615"/>
      <c r="D569" s="615"/>
      <c r="E569" s="615"/>
      <c r="F569" s="615"/>
      <c r="G569" s="615"/>
      <c r="H569" s="615"/>
      <c r="I569" s="615"/>
      <c r="J569" s="615"/>
      <c r="K569" s="615"/>
      <c r="L569" s="615"/>
      <c r="M569" s="615"/>
      <c r="N569" s="615"/>
      <c r="O569" s="615"/>
      <c r="P569" s="615"/>
      <c r="Q569" s="616"/>
      <c r="R569" s="542" t="s">
        <v>69</v>
      </c>
      <c r="S569" s="625"/>
      <c r="T569" s="626"/>
      <c r="U569" s="647">
        <f>Sorsolás!B26</f>
        <v>4852</v>
      </c>
      <c r="V569" s="648"/>
      <c r="W569" s="648"/>
      <c r="X569" s="648"/>
      <c r="Y569" s="648"/>
      <c r="Z569" s="648"/>
      <c r="AA569" s="648"/>
      <c r="AB569" s="648"/>
      <c r="AC569" s="648"/>
      <c r="AD569" s="648"/>
      <c r="AE569" s="648"/>
      <c r="AF569" s="649"/>
    </row>
    <row r="570" spans="1:32" ht="12.75" customHeight="1" thickBot="1">
      <c r="A570" s="594"/>
      <c r="B570" s="617"/>
      <c r="C570" s="618"/>
      <c r="D570" s="618"/>
      <c r="E570" s="618"/>
      <c r="F570" s="618"/>
      <c r="G570" s="618"/>
      <c r="H570" s="618"/>
      <c r="I570" s="618"/>
      <c r="J570" s="618"/>
      <c r="K570" s="618"/>
      <c r="L570" s="618"/>
      <c r="M570" s="618"/>
      <c r="N570" s="618"/>
      <c r="O570" s="618"/>
      <c r="P570" s="618"/>
      <c r="Q570" s="619"/>
      <c r="R570" s="622"/>
      <c r="S570" s="623"/>
      <c r="T570" s="624"/>
      <c r="U570" s="650"/>
      <c r="V570" s="651"/>
      <c r="W570" s="651"/>
      <c r="X570" s="651"/>
      <c r="Y570" s="651"/>
      <c r="Z570" s="651"/>
      <c r="AA570" s="651"/>
      <c r="AB570" s="651"/>
      <c r="AC570" s="651"/>
      <c r="AD570" s="651"/>
      <c r="AE570" s="651"/>
      <c r="AF570" s="652"/>
    </row>
    <row r="571" spans="1:32" ht="12.75" customHeight="1" thickBot="1">
      <c r="A571" s="226" t="s">
        <v>62</v>
      </c>
      <c r="B571" s="627"/>
      <c r="C571" s="559"/>
      <c r="D571" s="559"/>
      <c r="E571" s="559"/>
      <c r="F571" s="559"/>
      <c r="G571" s="559"/>
      <c r="H571" s="559"/>
      <c r="I571" s="559"/>
      <c r="J571" s="559"/>
      <c r="K571" s="559"/>
      <c r="L571" s="559"/>
      <c r="M571" s="559"/>
      <c r="N571" s="559"/>
      <c r="O571" s="559"/>
      <c r="P571" s="559"/>
      <c r="Q571" s="628"/>
      <c r="R571" s="550" t="s">
        <v>63</v>
      </c>
      <c r="S571" s="556"/>
      <c r="T571" s="551"/>
      <c r="U571" s="550" t="s">
        <v>64</v>
      </c>
      <c r="V571" s="556"/>
      <c r="W571" s="551"/>
      <c r="X571" s="550" t="s">
        <v>65</v>
      </c>
      <c r="Y571" s="556"/>
      <c r="Z571" s="551"/>
      <c r="AA571" s="627" t="s">
        <v>66</v>
      </c>
      <c r="AB571" s="628"/>
      <c r="AC571" s="550" t="s">
        <v>67</v>
      </c>
      <c r="AD571" s="556"/>
      <c r="AE571" s="556"/>
      <c r="AF571" s="551"/>
    </row>
    <row r="572" spans="1:32" ht="15" customHeight="1" thickBot="1">
      <c r="A572" s="560">
        <v>3</v>
      </c>
      <c r="B572" s="175" t="s">
        <v>80</v>
      </c>
      <c r="C572" s="176">
        <v>1</v>
      </c>
      <c r="D572" s="177">
        <v>2</v>
      </c>
      <c r="E572" s="177">
        <v>3</v>
      </c>
      <c r="F572" s="177">
        <v>4</v>
      </c>
      <c r="G572" s="177">
        <v>5</v>
      </c>
      <c r="H572" s="177">
        <v>6</v>
      </c>
      <c r="I572" s="177">
        <v>7</v>
      </c>
      <c r="J572" s="177">
        <v>8</v>
      </c>
      <c r="K572" s="177">
        <v>9</v>
      </c>
      <c r="L572" s="177">
        <v>10</v>
      </c>
      <c r="M572" s="177">
        <v>11</v>
      </c>
      <c r="N572" s="177">
        <v>12</v>
      </c>
      <c r="O572" s="177">
        <v>13</v>
      </c>
      <c r="P572" s="177">
        <v>14</v>
      </c>
      <c r="Q572" s="207">
        <v>15</v>
      </c>
      <c r="R572" s="563"/>
      <c r="S572" s="565"/>
      <c r="T572" s="609"/>
      <c r="U572" s="569"/>
      <c r="V572" s="570"/>
      <c r="W572" s="571"/>
      <c r="X572" s="475" t="s">
        <v>81</v>
      </c>
      <c r="Y572" s="476"/>
      <c r="Z572" s="477"/>
      <c r="AA572" s="475"/>
      <c r="AB572" s="477"/>
      <c r="AC572" s="542"/>
      <c r="AD572" s="543"/>
      <c r="AE572" s="543"/>
      <c r="AF572" s="544"/>
    </row>
    <row r="573" spans="1:32" ht="15" customHeight="1" thickBot="1">
      <c r="A573" s="561"/>
      <c r="B573" s="180" t="s">
        <v>63</v>
      </c>
      <c r="C573" s="208"/>
      <c r="D573" s="209"/>
      <c r="E573" s="209"/>
      <c r="F573" s="209"/>
      <c r="G573" s="210"/>
      <c r="H573" s="210"/>
      <c r="I573" s="210"/>
      <c r="J573" s="210"/>
      <c r="K573" s="210"/>
      <c r="L573" s="210"/>
      <c r="M573" s="210"/>
      <c r="N573" s="210"/>
      <c r="O573" s="210"/>
      <c r="P573" s="210"/>
      <c r="Q573" s="211"/>
      <c r="R573" s="564"/>
      <c r="S573" s="566"/>
      <c r="T573" s="610"/>
      <c r="U573" s="572"/>
      <c r="V573" s="573"/>
      <c r="W573" s="574"/>
      <c r="X573" s="590"/>
      <c r="Y573" s="595"/>
      <c r="Z573" s="591"/>
      <c r="AA573" s="590"/>
      <c r="AB573" s="591"/>
      <c r="AC573" s="602"/>
      <c r="AD573" s="603"/>
      <c r="AE573" s="603"/>
      <c r="AF573" s="604"/>
    </row>
    <row r="574" spans="1:32" ht="15" customHeight="1" thickBot="1">
      <c r="A574" s="561"/>
      <c r="B574" s="175" t="s">
        <v>80</v>
      </c>
      <c r="C574" s="190">
        <v>16</v>
      </c>
      <c r="D574" s="191">
        <v>17</v>
      </c>
      <c r="E574" s="191">
        <v>18</v>
      </c>
      <c r="F574" s="191">
        <v>19</v>
      </c>
      <c r="G574" s="192">
        <v>20</v>
      </c>
      <c r="H574" s="192">
        <v>21</v>
      </c>
      <c r="I574" s="192">
        <v>22</v>
      </c>
      <c r="J574" s="192">
        <v>23</v>
      </c>
      <c r="K574" s="192">
        <v>24</v>
      </c>
      <c r="L574" s="192">
        <v>25</v>
      </c>
      <c r="M574" s="192">
        <v>26</v>
      </c>
      <c r="N574" s="192">
        <v>27</v>
      </c>
      <c r="O574" s="192">
        <v>28</v>
      </c>
      <c r="P574" s="192">
        <v>29</v>
      </c>
      <c r="Q574" s="224">
        <v>30</v>
      </c>
      <c r="R574" s="569"/>
      <c r="S574" s="570"/>
      <c r="T574" s="571"/>
      <c r="U574" s="575"/>
      <c r="V574" s="576"/>
      <c r="W574" s="577"/>
      <c r="X574" s="478"/>
      <c r="Y574" s="479"/>
      <c r="Z574" s="480"/>
      <c r="AA574" s="590"/>
      <c r="AB574" s="591"/>
      <c r="AC574" s="537"/>
      <c r="AD574" s="545"/>
      <c r="AE574" s="545"/>
      <c r="AF574" s="546"/>
    </row>
    <row r="575" spans="1:32" ht="15" customHeight="1">
      <c r="A575" s="561"/>
      <c r="B575" s="578" t="s">
        <v>64</v>
      </c>
      <c r="C575" s="212"/>
      <c r="D575" s="213"/>
      <c r="E575" s="213"/>
      <c r="F575" s="213"/>
      <c r="G575" s="214"/>
      <c r="H575" s="214"/>
      <c r="I575" s="214"/>
      <c r="J575" s="214"/>
      <c r="K575" s="214"/>
      <c r="L575" s="214"/>
      <c r="M575" s="214"/>
      <c r="N575" s="214"/>
      <c r="O575" s="214"/>
      <c r="P575" s="214"/>
      <c r="Q575" s="215"/>
      <c r="R575" s="572"/>
      <c r="S575" s="573"/>
      <c r="T575" s="574"/>
      <c r="U575" s="611"/>
      <c r="V575" s="612"/>
      <c r="W575" s="613"/>
      <c r="X575" s="580"/>
      <c r="Y575" s="582"/>
      <c r="Z575" s="584"/>
      <c r="AA575" s="590"/>
      <c r="AB575" s="591"/>
      <c r="AC575" s="586" t="s">
        <v>82</v>
      </c>
      <c r="AD575" s="588"/>
      <c r="AE575" s="607"/>
      <c r="AF575" s="605"/>
    </row>
    <row r="576" spans="1:32" ht="15" customHeight="1" thickBot="1">
      <c r="A576" s="562"/>
      <c r="B576" s="579"/>
      <c r="C576" s="193"/>
      <c r="D576" s="194"/>
      <c r="E576" s="194"/>
      <c r="F576" s="194"/>
      <c r="G576" s="195"/>
      <c r="H576" s="195"/>
      <c r="I576" s="195"/>
      <c r="J576" s="195"/>
      <c r="K576" s="195"/>
      <c r="L576" s="195"/>
      <c r="M576" s="195"/>
      <c r="N576" s="195"/>
      <c r="O576" s="195"/>
      <c r="P576" s="195"/>
      <c r="Q576" s="225"/>
      <c r="R576" s="575"/>
      <c r="S576" s="576"/>
      <c r="T576" s="577"/>
      <c r="U576" s="564"/>
      <c r="V576" s="566"/>
      <c r="W576" s="568"/>
      <c r="X576" s="581"/>
      <c r="Y576" s="583"/>
      <c r="Z576" s="585"/>
      <c r="AA576" s="478"/>
      <c r="AB576" s="480"/>
      <c r="AC576" s="587"/>
      <c r="AD576" s="589"/>
      <c r="AE576" s="608"/>
      <c r="AF576" s="606"/>
    </row>
    <row r="577" spans="1:32" ht="15" customHeight="1" thickBot="1">
      <c r="A577" s="560">
        <v>4</v>
      </c>
      <c r="B577" s="175" t="s">
        <v>80</v>
      </c>
      <c r="C577" s="176">
        <v>31</v>
      </c>
      <c r="D577" s="177">
        <v>32</v>
      </c>
      <c r="E577" s="177">
        <v>33</v>
      </c>
      <c r="F577" s="177">
        <v>34</v>
      </c>
      <c r="G577" s="177">
        <v>35</v>
      </c>
      <c r="H577" s="177">
        <v>36</v>
      </c>
      <c r="I577" s="177">
        <v>37</v>
      </c>
      <c r="J577" s="177">
        <v>38</v>
      </c>
      <c r="K577" s="177">
        <v>39</v>
      </c>
      <c r="L577" s="177">
        <v>40</v>
      </c>
      <c r="M577" s="177">
        <v>41</v>
      </c>
      <c r="N577" s="177">
        <v>42</v>
      </c>
      <c r="O577" s="177">
        <v>43</v>
      </c>
      <c r="P577" s="177">
        <v>44</v>
      </c>
      <c r="Q577" s="216">
        <v>45</v>
      </c>
      <c r="R577" s="563"/>
      <c r="S577" s="565"/>
      <c r="T577" s="567"/>
      <c r="U577" s="569"/>
      <c r="V577" s="570"/>
      <c r="W577" s="571"/>
      <c r="X577" s="475" t="s">
        <v>81</v>
      </c>
      <c r="Y577" s="476"/>
      <c r="Z577" s="477"/>
      <c r="AA577" s="475"/>
      <c r="AB577" s="477"/>
      <c r="AC577" s="542"/>
      <c r="AD577" s="543"/>
      <c r="AE577" s="543"/>
      <c r="AF577" s="544"/>
    </row>
    <row r="578" spans="1:32" ht="15" customHeight="1" thickBot="1">
      <c r="A578" s="561"/>
      <c r="B578" s="180" t="s">
        <v>63</v>
      </c>
      <c r="C578" s="208"/>
      <c r="D578" s="209"/>
      <c r="E578" s="209"/>
      <c r="F578" s="209"/>
      <c r="G578" s="210"/>
      <c r="H578" s="210"/>
      <c r="I578" s="210"/>
      <c r="J578" s="210"/>
      <c r="K578" s="210"/>
      <c r="L578" s="210"/>
      <c r="M578" s="210"/>
      <c r="N578" s="210"/>
      <c r="O578" s="210"/>
      <c r="P578" s="210"/>
      <c r="Q578" s="217"/>
      <c r="R578" s="564"/>
      <c r="S578" s="566"/>
      <c r="T578" s="568"/>
      <c r="U578" s="572"/>
      <c r="V578" s="573"/>
      <c r="W578" s="574"/>
      <c r="X578" s="590"/>
      <c r="Y578" s="595"/>
      <c r="Z578" s="591"/>
      <c r="AA578" s="590"/>
      <c r="AB578" s="591"/>
      <c r="AC578" s="602"/>
      <c r="AD578" s="603"/>
      <c r="AE578" s="603"/>
      <c r="AF578" s="604"/>
    </row>
    <row r="579" spans="1:32" ht="15" customHeight="1" thickBot="1">
      <c r="A579" s="561"/>
      <c r="B579" s="175" t="s">
        <v>80</v>
      </c>
      <c r="C579" s="190">
        <v>46</v>
      </c>
      <c r="D579" s="191">
        <v>47</v>
      </c>
      <c r="E579" s="191">
        <v>48</v>
      </c>
      <c r="F579" s="191">
        <v>49</v>
      </c>
      <c r="G579" s="192">
        <v>50</v>
      </c>
      <c r="H579" s="192">
        <v>51</v>
      </c>
      <c r="I579" s="192">
        <v>52</v>
      </c>
      <c r="J579" s="192">
        <v>53</v>
      </c>
      <c r="K579" s="192">
        <v>54</v>
      </c>
      <c r="L579" s="192">
        <v>55</v>
      </c>
      <c r="M579" s="192">
        <v>56</v>
      </c>
      <c r="N579" s="192">
        <v>57</v>
      </c>
      <c r="O579" s="192">
        <v>58</v>
      </c>
      <c r="P579" s="192">
        <v>59</v>
      </c>
      <c r="Q579" s="224">
        <v>60</v>
      </c>
      <c r="R579" s="596"/>
      <c r="S579" s="597"/>
      <c r="T579" s="598"/>
      <c r="U579" s="575"/>
      <c r="V579" s="576"/>
      <c r="W579" s="577"/>
      <c r="X579" s="478"/>
      <c r="Y579" s="479"/>
      <c r="Z579" s="480"/>
      <c r="AA579" s="590"/>
      <c r="AB579" s="591"/>
      <c r="AC579" s="537"/>
      <c r="AD579" s="545"/>
      <c r="AE579" s="545"/>
      <c r="AF579" s="546"/>
    </row>
    <row r="580" spans="1:32" ht="15" customHeight="1">
      <c r="A580" s="561"/>
      <c r="B580" s="578" t="s">
        <v>64</v>
      </c>
      <c r="C580" s="212"/>
      <c r="D580" s="213"/>
      <c r="E580" s="213"/>
      <c r="F580" s="213"/>
      <c r="G580" s="214"/>
      <c r="H580" s="214"/>
      <c r="I580" s="214"/>
      <c r="J580" s="214"/>
      <c r="K580" s="214"/>
      <c r="L580" s="214"/>
      <c r="M580" s="214"/>
      <c r="N580" s="214"/>
      <c r="O580" s="214"/>
      <c r="P580" s="214"/>
      <c r="Q580" s="215"/>
      <c r="R580" s="596"/>
      <c r="S580" s="597"/>
      <c r="T580" s="598"/>
      <c r="U580" s="563"/>
      <c r="V580" s="565"/>
      <c r="W580" s="567"/>
      <c r="X580" s="580"/>
      <c r="Y580" s="582"/>
      <c r="Z580" s="584"/>
      <c r="AA580" s="590"/>
      <c r="AB580" s="591"/>
      <c r="AC580" s="586" t="s">
        <v>83</v>
      </c>
      <c r="AD580" s="588"/>
      <c r="AE580" s="607"/>
      <c r="AF580" s="605"/>
    </row>
    <row r="581" spans="1:32" ht="15" customHeight="1" thickBot="1">
      <c r="A581" s="562"/>
      <c r="B581" s="579"/>
      <c r="C581" s="193"/>
      <c r="D581" s="194"/>
      <c r="E581" s="194"/>
      <c r="F581" s="194"/>
      <c r="G581" s="195"/>
      <c r="H581" s="195"/>
      <c r="I581" s="195"/>
      <c r="J581" s="195"/>
      <c r="K581" s="195"/>
      <c r="L581" s="195"/>
      <c r="M581" s="195"/>
      <c r="N581" s="195"/>
      <c r="O581" s="195"/>
      <c r="P581" s="195"/>
      <c r="Q581" s="225"/>
      <c r="R581" s="599"/>
      <c r="S581" s="600"/>
      <c r="T581" s="601"/>
      <c r="U581" s="564"/>
      <c r="V581" s="566"/>
      <c r="W581" s="568"/>
      <c r="X581" s="581"/>
      <c r="Y581" s="583"/>
      <c r="Z581" s="585"/>
      <c r="AA581" s="478"/>
      <c r="AB581" s="480"/>
      <c r="AC581" s="587"/>
      <c r="AD581" s="589"/>
      <c r="AE581" s="608"/>
      <c r="AF581" s="606"/>
    </row>
    <row r="582" spans="1:32" ht="15" customHeight="1" thickBot="1">
      <c r="A582" s="560">
        <v>6</v>
      </c>
      <c r="B582" s="175" t="s">
        <v>80</v>
      </c>
      <c r="C582" s="176">
        <v>61</v>
      </c>
      <c r="D582" s="177">
        <v>62</v>
      </c>
      <c r="E582" s="177">
        <v>63</v>
      </c>
      <c r="F582" s="177">
        <v>64</v>
      </c>
      <c r="G582" s="177">
        <v>65</v>
      </c>
      <c r="H582" s="177">
        <v>66</v>
      </c>
      <c r="I582" s="177">
        <v>67</v>
      </c>
      <c r="J582" s="177">
        <v>68</v>
      </c>
      <c r="K582" s="177">
        <v>69</v>
      </c>
      <c r="L582" s="177">
        <v>70</v>
      </c>
      <c r="M582" s="177">
        <v>71</v>
      </c>
      <c r="N582" s="177">
        <v>72</v>
      </c>
      <c r="O582" s="177">
        <v>73</v>
      </c>
      <c r="P582" s="177">
        <v>74</v>
      </c>
      <c r="Q582" s="216">
        <v>75</v>
      </c>
      <c r="R582" s="563"/>
      <c r="S582" s="565"/>
      <c r="T582" s="567"/>
      <c r="U582" s="569"/>
      <c r="V582" s="570"/>
      <c r="W582" s="571"/>
      <c r="X582" s="475" t="s">
        <v>81</v>
      </c>
      <c r="Y582" s="476"/>
      <c r="Z582" s="477"/>
      <c r="AA582" s="475"/>
      <c r="AB582" s="477"/>
      <c r="AC582" s="542"/>
      <c r="AD582" s="543"/>
      <c r="AE582" s="543"/>
      <c r="AF582" s="544"/>
    </row>
    <row r="583" spans="1:32" ht="15" customHeight="1" thickBot="1">
      <c r="A583" s="561"/>
      <c r="B583" s="180" t="s">
        <v>63</v>
      </c>
      <c r="C583" s="208"/>
      <c r="D583" s="209"/>
      <c r="E583" s="209"/>
      <c r="F583" s="209"/>
      <c r="G583" s="210"/>
      <c r="H583" s="210"/>
      <c r="I583" s="210"/>
      <c r="J583" s="210"/>
      <c r="K583" s="210"/>
      <c r="L583" s="210"/>
      <c r="M583" s="210"/>
      <c r="N583" s="210"/>
      <c r="O583" s="210"/>
      <c r="P583" s="210"/>
      <c r="Q583" s="217"/>
      <c r="R583" s="564"/>
      <c r="S583" s="566"/>
      <c r="T583" s="568"/>
      <c r="U583" s="572"/>
      <c r="V583" s="573"/>
      <c r="W583" s="574"/>
      <c r="X583" s="590"/>
      <c r="Y583" s="595"/>
      <c r="Z583" s="591"/>
      <c r="AA583" s="590"/>
      <c r="AB583" s="591"/>
      <c r="AC583" s="602"/>
      <c r="AD583" s="603"/>
      <c r="AE583" s="603"/>
      <c r="AF583" s="604"/>
    </row>
    <row r="584" spans="1:32" ht="15" customHeight="1" thickBot="1">
      <c r="A584" s="561"/>
      <c r="B584" s="175" t="s">
        <v>80</v>
      </c>
      <c r="C584" s="190">
        <v>76</v>
      </c>
      <c r="D584" s="191">
        <v>77</v>
      </c>
      <c r="E584" s="191">
        <v>78</v>
      </c>
      <c r="F584" s="191">
        <v>79</v>
      </c>
      <c r="G584" s="192">
        <v>80</v>
      </c>
      <c r="H584" s="192">
        <v>81</v>
      </c>
      <c r="I584" s="192">
        <v>82</v>
      </c>
      <c r="J584" s="192">
        <v>83</v>
      </c>
      <c r="K584" s="192">
        <v>84</v>
      </c>
      <c r="L584" s="192">
        <v>85</v>
      </c>
      <c r="M584" s="192">
        <v>86</v>
      </c>
      <c r="N584" s="192">
        <v>87</v>
      </c>
      <c r="O584" s="192">
        <v>88</v>
      </c>
      <c r="P584" s="192">
        <v>89</v>
      </c>
      <c r="Q584" s="224">
        <v>90</v>
      </c>
      <c r="R584" s="596"/>
      <c r="S584" s="597"/>
      <c r="T584" s="598"/>
      <c r="U584" s="575"/>
      <c r="V584" s="576"/>
      <c r="W584" s="577"/>
      <c r="X584" s="478"/>
      <c r="Y584" s="479"/>
      <c r="Z584" s="480"/>
      <c r="AA584" s="590"/>
      <c r="AB584" s="591"/>
      <c r="AC584" s="537"/>
      <c r="AD584" s="545"/>
      <c r="AE584" s="545"/>
      <c r="AF584" s="546"/>
    </row>
    <row r="585" spans="1:32" ht="15" customHeight="1">
      <c r="A585" s="561"/>
      <c r="B585" s="578" t="s">
        <v>64</v>
      </c>
      <c r="C585" s="212"/>
      <c r="D585" s="213"/>
      <c r="E585" s="213"/>
      <c r="F585" s="213"/>
      <c r="G585" s="214"/>
      <c r="H585" s="214"/>
      <c r="I585" s="214"/>
      <c r="J585" s="214"/>
      <c r="K585" s="214"/>
      <c r="L585" s="214"/>
      <c r="M585" s="214"/>
      <c r="N585" s="214"/>
      <c r="O585" s="214"/>
      <c r="P585" s="214"/>
      <c r="Q585" s="215"/>
      <c r="R585" s="596"/>
      <c r="S585" s="597"/>
      <c r="T585" s="598"/>
      <c r="U585" s="563"/>
      <c r="V585" s="565"/>
      <c r="W585" s="567"/>
      <c r="X585" s="580"/>
      <c r="Y585" s="582"/>
      <c r="Z585" s="584"/>
      <c r="AA585" s="590"/>
      <c r="AB585" s="591"/>
      <c r="AC585" s="586" t="s">
        <v>84</v>
      </c>
      <c r="AD585" s="588"/>
      <c r="AE585" s="607"/>
      <c r="AF585" s="605"/>
    </row>
    <row r="586" spans="1:32" ht="15" customHeight="1" thickBot="1">
      <c r="A586" s="562"/>
      <c r="B586" s="579"/>
      <c r="C586" s="193"/>
      <c r="D586" s="194"/>
      <c r="E586" s="194"/>
      <c r="F586" s="194"/>
      <c r="G586" s="195"/>
      <c r="H586" s="195"/>
      <c r="I586" s="195"/>
      <c r="J586" s="195"/>
      <c r="K586" s="195"/>
      <c r="L586" s="195"/>
      <c r="M586" s="195"/>
      <c r="N586" s="195"/>
      <c r="O586" s="195"/>
      <c r="P586" s="195"/>
      <c r="Q586" s="225"/>
      <c r="R586" s="599"/>
      <c r="S586" s="600"/>
      <c r="T586" s="601"/>
      <c r="U586" s="564"/>
      <c r="V586" s="566"/>
      <c r="W586" s="568"/>
      <c r="X586" s="581"/>
      <c r="Y586" s="583"/>
      <c r="Z586" s="585"/>
      <c r="AA586" s="478"/>
      <c r="AB586" s="480"/>
      <c r="AC586" s="587"/>
      <c r="AD586" s="589"/>
      <c r="AE586" s="608"/>
      <c r="AF586" s="606"/>
    </row>
    <row r="587" spans="1:32" ht="15" customHeight="1" thickBot="1">
      <c r="A587" s="560">
        <v>5</v>
      </c>
      <c r="B587" s="175" t="s">
        <v>80</v>
      </c>
      <c r="C587" s="176">
        <v>91</v>
      </c>
      <c r="D587" s="177">
        <v>92</v>
      </c>
      <c r="E587" s="177">
        <v>93</v>
      </c>
      <c r="F587" s="177">
        <v>94</v>
      </c>
      <c r="G587" s="177">
        <v>95</v>
      </c>
      <c r="H587" s="177">
        <v>96</v>
      </c>
      <c r="I587" s="177">
        <v>97</v>
      </c>
      <c r="J587" s="177">
        <v>98</v>
      </c>
      <c r="K587" s="177">
        <v>99</v>
      </c>
      <c r="L587" s="177">
        <v>100</v>
      </c>
      <c r="M587" s="177">
        <v>101</v>
      </c>
      <c r="N587" s="177">
        <v>102</v>
      </c>
      <c r="O587" s="177">
        <v>103</v>
      </c>
      <c r="P587" s="177">
        <v>104</v>
      </c>
      <c r="Q587" s="216">
        <v>105</v>
      </c>
      <c r="R587" s="563"/>
      <c r="S587" s="565"/>
      <c r="T587" s="567"/>
      <c r="U587" s="569"/>
      <c r="V587" s="570"/>
      <c r="W587" s="571"/>
      <c r="X587" s="475" t="s">
        <v>81</v>
      </c>
      <c r="Y587" s="476"/>
      <c r="Z587" s="477"/>
      <c r="AA587" s="475"/>
      <c r="AB587" s="477"/>
      <c r="AC587" s="542"/>
      <c r="AD587" s="543"/>
      <c r="AE587" s="543"/>
      <c r="AF587" s="544"/>
    </row>
    <row r="588" spans="1:32" ht="15" customHeight="1" thickBot="1">
      <c r="A588" s="561"/>
      <c r="B588" s="180" t="s">
        <v>63</v>
      </c>
      <c r="C588" s="208"/>
      <c r="D588" s="209"/>
      <c r="E588" s="209"/>
      <c r="F588" s="209"/>
      <c r="G588" s="210"/>
      <c r="H588" s="210"/>
      <c r="I588" s="210"/>
      <c r="J588" s="210"/>
      <c r="K588" s="210"/>
      <c r="L588" s="210"/>
      <c r="M588" s="210"/>
      <c r="N588" s="210"/>
      <c r="O588" s="210"/>
      <c r="P588" s="210"/>
      <c r="Q588" s="217"/>
      <c r="R588" s="564"/>
      <c r="S588" s="566"/>
      <c r="T588" s="568"/>
      <c r="U588" s="572"/>
      <c r="V588" s="573"/>
      <c r="W588" s="574"/>
      <c r="X588" s="590"/>
      <c r="Y588" s="595"/>
      <c r="Z588" s="591"/>
      <c r="AA588" s="590"/>
      <c r="AB588" s="591"/>
      <c r="AC588" s="602"/>
      <c r="AD588" s="603"/>
      <c r="AE588" s="603"/>
      <c r="AF588" s="604"/>
    </row>
    <row r="589" spans="1:32" ht="15" customHeight="1" thickBot="1">
      <c r="A589" s="561"/>
      <c r="B589" s="175" t="s">
        <v>80</v>
      </c>
      <c r="C589" s="190">
        <v>106</v>
      </c>
      <c r="D589" s="191">
        <v>107</v>
      </c>
      <c r="E589" s="191">
        <v>108</v>
      </c>
      <c r="F589" s="191">
        <v>109</v>
      </c>
      <c r="G589" s="192">
        <v>110</v>
      </c>
      <c r="H589" s="192">
        <v>111</v>
      </c>
      <c r="I589" s="192">
        <v>112</v>
      </c>
      <c r="J589" s="192">
        <v>113</v>
      </c>
      <c r="K589" s="192">
        <v>114</v>
      </c>
      <c r="L589" s="192">
        <v>115</v>
      </c>
      <c r="M589" s="192">
        <v>116</v>
      </c>
      <c r="N589" s="192">
        <v>117</v>
      </c>
      <c r="O589" s="192">
        <v>118</v>
      </c>
      <c r="P589" s="192">
        <v>119</v>
      </c>
      <c r="Q589" s="224">
        <v>120</v>
      </c>
      <c r="R589" s="596"/>
      <c r="S589" s="597"/>
      <c r="T589" s="598"/>
      <c r="U589" s="575"/>
      <c r="V589" s="576"/>
      <c r="W589" s="577"/>
      <c r="X589" s="478"/>
      <c r="Y589" s="479"/>
      <c r="Z589" s="480"/>
      <c r="AA589" s="590"/>
      <c r="AB589" s="591"/>
      <c r="AC589" s="537"/>
      <c r="AD589" s="545"/>
      <c r="AE589" s="545"/>
      <c r="AF589" s="546"/>
    </row>
    <row r="590" spans="1:32" ht="15" customHeight="1">
      <c r="A590" s="561"/>
      <c r="B590" s="578" t="s">
        <v>64</v>
      </c>
      <c r="C590" s="212"/>
      <c r="D590" s="213"/>
      <c r="E590" s="213"/>
      <c r="F590" s="213"/>
      <c r="G590" s="214"/>
      <c r="H590" s="214"/>
      <c r="I590" s="214"/>
      <c r="J590" s="214"/>
      <c r="K590" s="214"/>
      <c r="L590" s="214"/>
      <c r="M590" s="214"/>
      <c r="N590" s="214"/>
      <c r="O590" s="214"/>
      <c r="P590" s="214"/>
      <c r="Q590" s="215"/>
      <c r="R590" s="596"/>
      <c r="S590" s="597"/>
      <c r="T590" s="598"/>
      <c r="U590" s="563"/>
      <c r="V590" s="565"/>
      <c r="W590" s="567"/>
      <c r="X590" s="580"/>
      <c r="Y590" s="582"/>
      <c r="Z590" s="584"/>
      <c r="AA590" s="590"/>
      <c r="AB590" s="591"/>
      <c r="AC590" s="586" t="s">
        <v>85</v>
      </c>
      <c r="AD590" s="588"/>
      <c r="AE590" s="607"/>
      <c r="AF590" s="605"/>
    </row>
    <row r="591" spans="1:32" ht="15" customHeight="1" thickBot="1">
      <c r="A591" s="562"/>
      <c r="B591" s="579"/>
      <c r="C591" s="193"/>
      <c r="D591" s="194"/>
      <c r="E591" s="194"/>
      <c r="F591" s="194"/>
      <c r="G591" s="195"/>
      <c r="H591" s="195"/>
      <c r="I591" s="195"/>
      <c r="J591" s="195"/>
      <c r="K591" s="195"/>
      <c r="L591" s="195"/>
      <c r="M591" s="195"/>
      <c r="N591" s="195"/>
      <c r="O591" s="195"/>
      <c r="P591" s="195"/>
      <c r="Q591" s="225"/>
      <c r="R591" s="599"/>
      <c r="S591" s="600"/>
      <c r="T591" s="601"/>
      <c r="U591" s="564"/>
      <c r="V591" s="566"/>
      <c r="W591" s="568"/>
      <c r="X591" s="581"/>
      <c r="Y591" s="583"/>
      <c r="Z591" s="585"/>
      <c r="AA591" s="478"/>
      <c r="AB591" s="480"/>
      <c r="AC591" s="587"/>
      <c r="AD591" s="589"/>
      <c r="AE591" s="608"/>
      <c r="AF591" s="606"/>
    </row>
    <row r="592" spans="1:32" ht="15" customHeight="1">
      <c r="A592" s="542"/>
      <c r="B592" s="543"/>
      <c r="C592" s="543"/>
      <c r="D592" s="543"/>
      <c r="E592" s="543"/>
      <c r="F592" s="543"/>
      <c r="G592" s="544"/>
      <c r="H592" s="542"/>
      <c r="I592" s="543"/>
      <c r="J592" s="543"/>
      <c r="K592" s="543"/>
      <c r="L592" s="543"/>
      <c r="M592" s="543"/>
      <c r="N592" s="543"/>
      <c r="O592" s="543"/>
      <c r="P592" s="543"/>
      <c r="Q592" s="544"/>
      <c r="R592" s="437"/>
      <c r="S592" s="439"/>
      <c r="T592" s="441"/>
      <c r="U592" s="437"/>
      <c r="V592" s="439"/>
      <c r="W592" s="441"/>
      <c r="X592" s="437"/>
      <c r="Y592" s="439"/>
      <c r="Z592" s="441"/>
      <c r="AA592" s="550"/>
      <c r="AB592" s="551"/>
      <c r="AC592" s="550"/>
      <c r="AD592" s="556"/>
      <c r="AE592" s="556"/>
      <c r="AF592" s="551"/>
    </row>
    <row r="593" spans="1:32" ht="15" customHeight="1" thickBot="1">
      <c r="A593" s="537"/>
      <c r="B593" s="545"/>
      <c r="C593" s="545"/>
      <c r="D593" s="545"/>
      <c r="E593" s="545"/>
      <c r="F593" s="545"/>
      <c r="G593" s="546"/>
      <c r="H593" s="537"/>
      <c r="I593" s="545"/>
      <c r="J593" s="545"/>
      <c r="K593" s="545"/>
      <c r="L593" s="545"/>
      <c r="M593" s="545"/>
      <c r="N593" s="545"/>
      <c r="O593" s="545"/>
      <c r="P593" s="545"/>
      <c r="Q593" s="546"/>
      <c r="R593" s="549"/>
      <c r="S593" s="547"/>
      <c r="T593" s="548"/>
      <c r="U593" s="549"/>
      <c r="V593" s="547"/>
      <c r="W593" s="548"/>
      <c r="X593" s="549"/>
      <c r="Y593" s="547"/>
      <c r="Z593" s="548"/>
      <c r="AA593" s="552"/>
      <c r="AB593" s="553"/>
      <c r="AC593" s="552"/>
      <c r="AD593" s="557"/>
      <c r="AE593" s="557"/>
      <c r="AF593" s="553"/>
    </row>
    <row r="594" spans="1:32" ht="15" customHeight="1" thickBot="1">
      <c r="A594" s="537" t="s">
        <v>86</v>
      </c>
      <c r="B594" s="538"/>
      <c r="C594" s="538"/>
      <c r="D594" s="538"/>
      <c r="E594" s="538"/>
      <c r="F594" s="538"/>
      <c r="G594" s="539"/>
      <c r="H594" s="537" t="s">
        <v>87</v>
      </c>
      <c r="I594" s="540"/>
      <c r="J594" s="540"/>
      <c r="K594" s="540"/>
      <c r="L594" s="540"/>
      <c r="M594" s="540"/>
      <c r="N594" s="540"/>
      <c r="O594" s="540"/>
      <c r="P594" s="540"/>
      <c r="Q594" s="541"/>
      <c r="R594" s="438"/>
      <c r="S594" s="440"/>
      <c r="T594" s="442"/>
      <c r="U594" s="438"/>
      <c r="V594" s="440"/>
      <c r="W594" s="442"/>
      <c r="X594" s="438"/>
      <c r="Y594" s="440"/>
      <c r="Z594" s="442"/>
      <c r="AA594" s="554"/>
      <c r="AB594" s="555"/>
      <c r="AC594" s="554"/>
      <c r="AD594" s="558"/>
      <c r="AE594" s="558"/>
      <c r="AF594" s="555"/>
    </row>
    <row r="595" spans="1:32" ht="15" customHeight="1" thickBot="1">
      <c r="A595" s="559"/>
      <c r="B595" s="559"/>
      <c r="C595" s="559"/>
      <c r="D595" s="559"/>
      <c r="E595" s="559"/>
      <c r="F595" s="559"/>
      <c r="G595" s="559"/>
      <c r="H595" s="559"/>
      <c r="I595" s="559"/>
      <c r="J595" s="559"/>
      <c r="K595" s="559"/>
      <c r="L595" s="559"/>
      <c r="M595" s="559"/>
      <c r="N595" s="559"/>
      <c r="O595" s="559"/>
      <c r="P595" s="559"/>
      <c r="Q595" s="559"/>
      <c r="R595" s="559"/>
      <c r="S595" s="559"/>
      <c r="T595" s="559"/>
      <c r="U595" s="559"/>
      <c r="V595" s="559"/>
      <c r="W595" s="559"/>
      <c r="X595" s="559"/>
      <c r="Y595" s="559"/>
      <c r="Z595" s="559"/>
      <c r="AA595" s="559"/>
      <c r="AB595" s="559"/>
      <c r="AC595" s="559"/>
      <c r="AD595" s="559"/>
      <c r="AE595" s="559"/>
      <c r="AF595" s="93"/>
    </row>
    <row r="596" spans="1:32" ht="12.75" customHeight="1">
      <c r="A596" s="592"/>
      <c r="B596" s="635" t="s">
        <v>74</v>
      </c>
      <c r="C596" s="636"/>
      <c r="D596" s="636"/>
      <c r="E596" s="636"/>
      <c r="F596" s="636"/>
      <c r="G596" s="636"/>
      <c r="H596" s="636"/>
      <c r="I596" s="636"/>
      <c r="J596" s="636"/>
      <c r="K596" s="636"/>
      <c r="L596" s="636"/>
      <c r="M596" s="636"/>
      <c r="N596" s="636"/>
      <c r="O596" s="636"/>
      <c r="P596" s="636"/>
      <c r="Q596" s="636"/>
      <c r="R596" s="636"/>
      <c r="S596" s="636"/>
      <c r="T596" s="636"/>
      <c r="U596" s="636"/>
      <c r="V596" s="636"/>
      <c r="W596" s="636"/>
      <c r="X596" s="636"/>
      <c r="Y596" s="636"/>
      <c r="Z596" s="636"/>
      <c r="AA596" s="636"/>
      <c r="AB596" s="636"/>
      <c r="AC596" s="636"/>
      <c r="AD596" s="636"/>
      <c r="AE596" s="636"/>
      <c r="AF596" s="637"/>
    </row>
    <row r="597" spans="1:32" ht="12.75" customHeight="1" thickBot="1">
      <c r="A597" s="593"/>
      <c r="B597" s="638"/>
      <c r="C597" s="639"/>
      <c r="D597" s="639"/>
      <c r="E597" s="639"/>
      <c r="F597" s="639"/>
      <c r="G597" s="639"/>
      <c r="H597" s="639"/>
      <c r="I597" s="639"/>
      <c r="J597" s="639"/>
      <c r="K597" s="639"/>
      <c r="L597" s="639"/>
      <c r="M597" s="639"/>
      <c r="N597" s="639"/>
      <c r="O597" s="639"/>
      <c r="P597" s="639"/>
      <c r="Q597" s="639"/>
      <c r="R597" s="639"/>
      <c r="S597" s="639"/>
      <c r="T597" s="639"/>
      <c r="U597" s="639"/>
      <c r="V597" s="639"/>
      <c r="W597" s="639"/>
      <c r="X597" s="639"/>
      <c r="Y597" s="639"/>
      <c r="Z597" s="639"/>
      <c r="AA597" s="639"/>
      <c r="AB597" s="639"/>
      <c r="AC597" s="639"/>
      <c r="AD597" s="639"/>
      <c r="AE597" s="639"/>
      <c r="AF597" s="640"/>
    </row>
    <row r="598" spans="1:32" ht="12.75" customHeight="1">
      <c r="A598" s="593"/>
      <c r="B598" s="629" t="s">
        <v>144</v>
      </c>
      <c r="C598" s="630"/>
      <c r="D598" s="630"/>
      <c r="E598" s="630"/>
      <c r="F598" s="630"/>
      <c r="G598" s="630"/>
      <c r="H598" s="630"/>
      <c r="I598" s="630"/>
      <c r="J598" s="630"/>
      <c r="K598" s="630"/>
      <c r="L598" s="630"/>
      <c r="M598" s="630"/>
      <c r="N598" s="630"/>
      <c r="O598" s="630"/>
      <c r="P598" s="630"/>
      <c r="Q598" s="630"/>
      <c r="R598" s="630"/>
      <c r="S598" s="630"/>
      <c r="T598" s="630"/>
      <c r="U598" s="630"/>
      <c r="V598" s="630"/>
      <c r="W598" s="630"/>
      <c r="X598" s="630"/>
      <c r="Y598" s="630"/>
      <c r="Z598" s="630"/>
      <c r="AA598" s="630"/>
      <c r="AB598" s="630"/>
      <c r="AC598" s="630"/>
      <c r="AD598" s="630"/>
      <c r="AE598" s="630"/>
      <c r="AF598" s="631"/>
    </row>
    <row r="599" spans="1:32" ht="12.75" customHeight="1" thickBot="1">
      <c r="A599" s="593"/>
      <c r="B599" s="632"/>
      <c r="C599" s="633"/>
      <c r="D599" s="633"/>
      <c r="E599" s="633"/>
      <c r="F599" s="633"/>
      <c r="G599" s="633"/>
      <c r="H599" s="633"/>
      <c r="I599" s="633"/>
      <c r="J599" s="633"/>
      <c r="K599" s="633"/>
      <c r="L599" s="633"/>
      <c r="M599" s="633"/>
      <c r="N599" s="633"/>
      <c r="O599" s="633"/>
      <c r="P599" s="633"/>
      <c r="Q599" s="633"/>
      <c r="R599" s="633"/>
      <c r="S599" s="633"/>
      <c r="T599" s="633"/>
      <c r="U599" s="633"/>
      <c r="V599" s="633"/>
      <c r="W599" s="633"/>
      <c r="X599" s="633"/>
      <c r="Y599" s="633"/>
      <c r="Z599" s="633"/>
      <c r="AA599" s="633"/>
      <c r="AB599" s="633"/>
      <c r="AC599" s="633"/>
      <c r="AD599" s="633"/>
      <c r="AE599" s="633"/>
      <c r="AF599" s="634"/>
    </row>
    <row r="600" spans="1:32" ht="12.75" customHeight="1">
      <c r="A600" s="593"/>
      <c r="B600" s="629">
        <f ca="1">TODAY()</f>
        <v>42505</v>
      </c>
      <c r="C600" s="630"/>
      <c r="D600" s="630"/>
      <c r="E600" s="630"/>
      <c r="F600" s="630"/>
      <c r="G600" s="630"/>
      <c r="H600" s="630"/>
      <c r="I600" s="630"/>
      <c r="J600" s="630"/>
      <c r="K600" s="630"/>
      <c r="L600" s="630"/>
      <c r="M600" s="630"/>
      <c r="N600" s="630"/>
      <c r="O600" s="630"/>
      <c r="P600" s="630"/>
      <c r="Q600" s="631"/>
      <c r="R600" s="614" t="s">
        <v>149</v>
      </c>
      <c r="S600" s="615"/>
      <c r="T600" s="615"/>
      <c r="U600" s="615"/>
      <c r="V600" s="615"/>
      <c r="W600" s="615"/>
      <c r="X600" s="615"/>
      <c r="Y600" s="615"/>
      <c r="Z600" s="615"/>
      <c r="AA600" s="615"/>
      <c r="AB600" s="615"/>
      <c r="AC600" s="615"/>
      <c r="AD600" s="615"/>
      <c r="AE600" s="615"/>
      <c r="AF600" s="616"/>
    </row>
    <row r="601" spans="1:32" ht="12.75" customHeight="1" thickBot="1">
      <c r="A601" s="594"/>
      <c r="B601" s="632"/>
      <c r="C601" s="633"/>
      <c r="D601" s="633"/>
      <c r="E601" s="633"/>
      <c r="F601" s="633"/>
      <c r="G601" s="633"/>
      <c r="H601" s="633"/>
      <c r="I601" s="633"/>
      <c r="J601" s="633"/>
      <c r="K601" s="633"/>
      <c r="L601" s="633"/>
      <c r="M601" s="633"/>
      <c r="N601" s="633"/>
      <c r="O601" s="633"/>
      <c r="P601" s="633"/>
      <c r="Q601" s="634"/>
      <c r="R601" s="617"/>
      <c r="S601" s="618"/>
      <c r="T601" s="618"/>
      <c r="U601" s="618"/>
      <c r="V601" s="618"/>
      <c r="W601" s="618"/>
      <c r="X601" s="618"/>
      <c r="Y601" s="618"/>
      <c r="Z601" s="618"/>
      <c r="AA601" s="618"/>
      <c r="AB601" s="618"/>
      <c r="AC601" s="618"/>
      <c r="AD601" s="618"/>
      <c r="AE601" s="618"/>
      <c r="AF601" s="619"/>
    </row>
    <row r="602" spans="1:32" ht="12.75" customHeight="1">
      <c r="A602" s="592" t="s">
        <v>68</v>
      </c>
      <c r="B602" s="614" t="str">
        <f>Sorsolás!C23</f>
        <v>SZALÁNCZY KITTY</v>
      </c>
      <c r="C602" s="615"/>
      <c r="D602" s="615"/>
      <c r="E602" s="615"/>
      <c r="F602" s="615"/>
      <c r="G602" s="615"/>
      <c r="H602" s="615"/>
      <c r="I602" s="615"/>
      <c r="J602" s="615"/>
      <c r="K602" s="615"/>
      <c r="L602" s="615"/>
      <c r="M602" s="615"/>
      <c r="N602" s="615"/>
      <c r="O602" s="615"/>
      <c r="P602" s="615"/>
      <c r="Q602" s="616"/>
      <c r="R602" s="602" t="s">
        <v>70</v>
      </c>
      <c r="S602" s="620"/>
      <c r="T602" s="621"/>
      <c r="U602" s="641" t="str">
        <f>Sorsolás!C25</f>
        <v>C25</v>
      </c>
      <c r="V602" s="642"/>
      <c r="W602" s="642"/>
      <c r="X602" s="642"/>
      <c r="Y602" s="642"/>
      <c r="Z602" s="642"/>
      <c r="AA602" s="642"/>
      <c r="AB602" s="642"/>
      <c r="AC602" s="642"/>
      <c r="AD602" s="642"/>
      <c r="AE602" s="642"/>
      <c r="AF602" s="643"/>
    </row>
    <row r="603" spans="1:32" ht="12.75" customHeight="1" thickBot="1">
      <c r="A603" s="594"/>
      <c r="B603" s="617"/>
      <c r="C603" s="618"/>
      <c r="D603" s="618"/>
      <c r="E603" s="618"/>
      <c r="F603" s="618"/>
      <c r="G603" s="618"/>
      <c r="H603" s="618"/>
      <c r="I603" s="618"/>
      <c r="J603" s="618"/>
      <c r="K603" s="618"/>
      <c r="L603" s="618"/>
      <c r="M603" s="618"/>
      <c r="N603" s="618"/>
      <c r="O603" s="618"/>
      <c r="P603" s="618"/>
      <c r="Q603" s="619"/>
      <c r="R603" s="622"/>
      <c r="S603" s="623"/>
      <c r="T603" s="624"/>
      <c r="U603" s="644"/>
      <c r="V603" s="645"/>
      <c r="W603" s="645"/>
      <c r="X603" s="645"/>
      <c r="Y603" s="645"/>
      <c r="Z603" s="645"/>
      <c r="AA603" s="645"/>
      <c r="AB603" s="645"/>
      <c r="AC603" s="645"/>
      <c r="AD603" s="645"/>
      <c r="AE603" s="645"/>
      <c r="AF603" s="646"/>
    </row>
    <row r="604" spans="1:32" ht="12.75" customHeight="1">
      <c r="A604" s="592" t="s">
        <v>71</v>
      </c>
      <c r="B604" s="614" t="str">
        <f>Sorsolás!C24</f>
        <v>SK GÖC</v>
      </c>
      <c r="C604" s="615"/>
      <c r="D604" s="615"/>
      <c r="E604" s="615"/>
      <c r="F604" s="615"/>
      <c r="G604" s="615"/>
      <c r="H604" s="615"/>
      <c r="I604" s="615"/>
      <c r="J604" s="615"/>
      <c r="K604" s="615"/>
      <c r="L604" s="615"/>
      <c r="M604" s="615"/>
      <c r="N604" s="615"/>
      <c r="O604" s="615"/>
      <c r="P604" s="615"/>
      <c r="Q604" s="616"/>
      <c r="R604" s="542" t="s">
        <v>69</v>
      </c>
      <c r="S604" s="625"/>
      <c r="T604" s="626"/>
      <c r="U604" s="647" t="str">
        <f>Sorsolás!C26</f>
        <v>C26</v>
      </c>
      <c r="V604" s="648"/>
      <c r="W604" s="648"/>
      <c r="X604" s="648"/>
      <c r="Y604" s="648"/>
      <c r="Z604" s="648"/>
      <c r="AA604" s="648"/>
      <c r="AB604" s="648"/>
      <c r="AC604" s="648"/>
      <c r="AD604" s="648"/>
      <c r="AE604" s="648"/>
      <c r="AF604" s="649"/>
    </row>
    <row r="605" spans="1:32" ht="12.75" customHeight="1" thickBot="1">
      <c r="A605" s="594"/>
      <c r="B605" s="617"/>
      <c r="C605" s="618"/>
      <c r="D605" s="618"/>
      <c r="E605" s="618"/>
      <c r="F605" s="618"/>
      <c r="G605" s="618"/>
      <c r="H605" s="618"/>
      <c r="I605" s="618"/>
      <c r="J605" s="618"/>
      <c r="K605" s="618"/>
      <c r="L605" s="618"/>
      <c r="M605" s="618"/>
      <c r="N605" s="618"/>
      <c r="O605" s="618"/>
      <c r="P605" s="618"/>
      <c r="Q605" s="619"/>
      <c r="R605" s="622"/>
      <c r="S605" s="623"/>
      <c r="T605" s="624"/>
      <c r="U605" s="650"/>
      <c r="V605" s="651"/>
      <c r="W605" s="651"/>
      <c r="X605" s="651"/>
      <c r="Y605" s="651"/>
      <c r="Z605" s="651"/>
      <c r="AA605" s="651"/>
      <c r="AB605" s="651"/>
      <c r="AC605" s="651"/>
      <c r="AD605" s="651"/>
      <c r="AE605" s="651"/>
      <c r="AF605" s="652"/>
    </row>
    <row r="606" spans="1:32" ht="12.75" customHeight="1" thickBot="1">
      <c r="A606" s="226" t="s">
        <v>62</v>
      </c>
      <c r="B606" s="627"/>
      <c r="C606" s="559"/>
      <c r="D606" s="559"/>
      <c r="E606" s="559"/>
      <c r="F606" s="559"/>
      <c r="G606" s="559"/>
      <c r="H606" s="559"/>
      <c r="I606" s="559"/>
      <c r="J606" s="559"/>
      <c r="K606" s="559"/>
      <c r="L606" s="559"/>
      <c r="M606" s="559"/>
      <c r="N606" s="559"/>
      <c r="O606" s="559"/>
      <c r="P606" s="559"/>
      <c r="Q606" s="628"/>
      <c r="R606" s="550" t="s">
        <v>63</v>
      </c>
      <c r="S606" s="556"/>
      <c r="T606" s="551"/>
      <c r="U606" s="550" t="s">
        <v>64</v>
      </c>
      <c r="V606" s="556"/>
      <c r="W606" s="551"/>
      <c r="X606" s="550" t="s">
        <v>65</v>
      </c>
      <c r="Y606" s="556"/>
      <c r="Z606" s="551"/>
      <c r="AA606" s="627" t="s">
        <v>66</v>
      </c>
      <c r="AB606" s="628"/>
      <c r="AC606" s="550" t="s">
        <v>67</v>
      </c>
      <c r="AD606" s="556"/>
      <c r="AE606" s="556"/>
      <c r="AF606" s="551"/>
    </row>
    <row r="607" spans="1:32" ht="15" customHeight="1" thickBot="1">
      <c r="A607" s="560">
        <v>4</v>
      </c>
      <c r="B607" s="175" t="s">
        <v>80</v>
      </c>
      <c r="C607" s="176">
        <v>1</v>
      </c>
      <c r="D607" s="177">
        <v>2</v>
      </c>
      <c r="E607" s="177">
        <v>3</v>
      </c>
      <c r="F607" s="177">
        <v>4</v>
      </c>
      <c r="G607" s="177">
        <v>5</v>
      </c>
      <c r="H607" s="177">
        <v>6</v>
      </c>
      <c r="I607" s="177">
        <v>7</v>
      </c>
      <c r="J607" s="177">
        <v>8</v>
      </c>
      <c r="K607" s="177">
        <v>9</v>
      </c>
      <c r="L607" s="177">
        <v>10</v>
      </c>
      <c r="M607" s="177">
        <v>11</v>
      </c>
      <c r="N607" s="177">
        <v>12</v>
      </c>
      <c r="O607" s="177">
        <v>13</v>
      </c>
      <c r="P607" s="177">
        <v>14</v>
      </c>
      <c r="Q607" s="207">
        <v>15</v>
      </c>
      <c r="R607" s="563"/>
      <c r="S607" s="565"/>
      <c r="T607" s="609"/>
      <c r="U607" s="569"/>
      <c r="V607" s="570"/>
      <c r="W607" s="571"/>
      <c r="X607" s="475" t="s">
        <v>81</v>
      </c>
      <c r="Y607" s="476"/>
      <c r="Z607" s="477"/>
      <c r="AA607" s="475"/>
      <c r="AB607" s="477"/>
      <c r="AC607" s="542"/>
      <c r="AD607" s="543"/>
      <c r="AE607" s="543"/>
      <c r="AF607" s="544"/>
    </row>
    <row r="608" spans="1:32" ht="15" customHeight="1" thickBot="1">
      <c r="A608" s="561"/>
      <c r="B608" s="180" t="s">
        <v>63</v>
      </c>
      <c r="C608" s="208"/>
      <c r="D608" s="209"/>
      <c r="E608" s="209"/>
      <c r="F608" s="209"/>
      <c r="G608" s="210"/>
      <c r="H608" s="210"/>
      <c r="I608" s="210"/>
      <c r="J608" s="210"/>
      <c r="K608" s="210"/>
      <c r="L608" s="210"/>
      <c r="M608" s="210"/>
      <c r="N608" s="210"/>
      <c r="O608" s="210"/>
      <c r="P608" s="210"/>
      <c r="Q608" s="211"/>
      <c r="R608" s="564"/>
      <c r="S608" s="566"/>
      <c r="T608" s="610"/>
      <c r="U608" s="572"/>
      <c r="V608" s="573"/>
      <c r="W608" s="574"/>
      <c r="X608" s="590"/>
      <c r="Y608" s="595"/>
      <c r="Z608" s="591"/>
      <c r="AA608" s="590"/>
      <c r="AB608" s="591"/>
      <c r="AC608" s="602"/>
      <c r="AD608" s="603"/>
      <c r="AE608" s="603"/>
      <c r="AF608" s="604"/>
    </row>
    <row r="609" spans="1:32" ht="15" customHeight="1" thickBot="1">
      <c r="A609" s="561"/>
      <c r="B609" s="175" t="s">
        <v>80</v>
      </c>
      <c r="C609" s="190">
        <v>16</v>
      </c>
      <c r="D609" s="191">
        <v>17</v>
      </c>
      <c r="E609" s="191">
        <v>18</v>
      </c>
      <c r="F609" s="191">
        <v>19</v>
      </c>
      <c r="G609" s="192">
        <v>20</v>
      </c>
      <c r="H609" s="192">
        <v>21</v>
      </c>
      <c r="I609" s="192">
        <v>22</v>
      </c>
      <c r="J609" s="192">
        <v>23</v>
      </c>
      <c r="K609" s="192">
        <v>24</v>
      </c>
      <c r="L609" s="192">
        <v>25</v>
      </c>
      <c r="M609" s="192">
        <v>26</v>
      </c>
      <c r="N609" s="192">
        <v>27</v>
      </c>
      <c r="O609" s="192">
        <v>28</v>
      </c>
      <c r="P609" s="192">
        <v>29</v>
      </c>
      <c r="Q609" s="224">
        <v>30</v>
      </c>
      <c r="R609" s="569"/>
      <c r="S609" s="570"/>
      <c r="T609" s="571"/>
      <c r="U609" s="575"/>
      <c r="V609" s="576"/>
      <c r="W609" s="577"/>
      <c r="X609" s="478"/>
      <c r="Y609" s="479"/>
      <c r="Z609" s="480"/>
      <c r="AA609" s="590"/>
      <c r="AB609" s="591"/>
      <c r="AC609" s="537"/>
      <c r="AD609" s="545"/>
      <c r="AE609" s="545"/>
      <c r="AF609" s="546"/>
    </row>
    <row r="610" spans="1:32" ht="15" customHeight="1">
      <c r="A610" s="561"/>
      <c r="B610" s="578" t="s">
        <v>64</v>
      </c>
      <c r="C610" s="212"/>
      <c r="D610" s="213"/>
      <c r="E610" s="213"/>
      <c r="F610" s="213"/>
      <c r="G610" s="214"/>
      <c r="H610" s="214"/>
      <c r="I610" s="214"/>
      <c r="J610" s="214"/>
      <c r="K610" s="214"/>
      <c r="L610" s="214"/>
      <c r="M610" s="214"/>
      <c r="N610" s="214"/>
      <c r="O610" s="214"/>
      <c r="P610" s="214"/>
      <c r="Q610" s="215"/>
      <c r="R610" s="572"/>
      <c r="S610" s="573"/>
      <c r="T610" s="574"/>
      <c r="U610" s="611"/>
      <c r="V610" s="612"/>
      <c r="W610" s="613"/>
      <c r="X610" s="580"/>
      <c r="Y610" s="582"/>
      <c r="Z610" s="584"/>
      <c r="AA610" s="590"/>
      <c r="AB610" s="591"/>
      <c r="AC610" s="586" t="s">
        <v>82</v>
      </c>
      <c r="AD610" s="588"/>
      <c r="AE610" s="607"/>
      <c r="AF610" s="605"/>
    </row>
    <row r="611" spans="1:32" ht="15" customHeight="1" thickBot="1">
      <c r="A611" s="562"/>
      <c r="B611" s="579"/>
      <c r="C611" s="193"/>
      <c r="D611" s="194"/>
      <c r="E611" s="194"/>
      <c r="F611" s="194"/>
      <c r="G611" s="195"/>
      <c r="H611" s="195"/>
      <c r="I611" s="195"/>
      <c r="J611" s="195"/>
      <c r="K611" s="195"/>
      <c r="L611" s="195"/>
      <c r="M611" s="195"/>
      <c r="N611" s="195"/>
      <c r="O611" s="195"/>
      <c r="P611" s="195"/>
      <c r="Q611" s="225"/>
      <c r="R611" s="575"/>
      <c r="S611" s="576"/>
      <c r="T611" s="577"/>
      <c r="U611" s="564"/>
      <c r="V611" s="566"/>
      <c r="W611" s="568"/>
      <c r="X611" s="581"/>
      <c r="Y611" s="583"/>
      <c r="Z611" s="585"/>
      <c r="AA611" s="478"/>
      <c r="AB611" s="480"/>
      <c r="AC611" s="587"/>
      <c r="AD611" s="589"/>
      <c r="AE611" s="608"/>
      <c r="AF611" s="606"/>
    </row>
    <row r="612" spans="1:32" ht="15" customHeight="1" thickBot="1">
      <c r="A612" s="560">
        <v>3</v>
      </c>
      <c r="B612" s="175" t="s">
        <v>80</v>
      </c>
      <c r="C612" s="176">
        <v>31</v>
      </c>
      <c r="D612" s="177">
        <v>32</v>
      </c>
      <c r="E612" s="177">
        <v>33</v>
      </c>
      <c r="F612" s="177">
        <v>34</v>
      </c>
      <c r="G612" s="177">
        <v>35</v>
      </c>
      <c r="H612" s="177">
        <v>36</v>
      </c>
      <c r="I612" s="177">
        <v>37</v>
      </c>
      <c r="J612" s="177">
        <v>38</v>
      </c>
      <c r="K612" s="177">
        <v>39</v>
      </c>
      <c r="L612" s="177">
        <v>40</v>
      </c>
      <c r="M612" s="177">
        <v>41</v>
      </c>
      <c r="N612" s="177">
        <v>42</v>
      </c>
      <c r="O612" s="177">
        <v>43</v>
      </c>
      <c r="P612" s="177">
        <v>44</v>
      </c>
      <c r="Q612" s="216">
        <v>45</v>
      </c>
      <c r="R612" s="563"/>
      <c r="S612" s="565"/>
      <c r="T612" s="567"/>
      <c r="U612" s="569"/>
      <c r="V612" s="570"/>
      <c r="W612" s="571"/>
      <c r="X612" s="475" t="s">
        <v>81</v>
      </c>
      <c r="Y612" s="476"/>
      <c r="Z612" s="477"/>
      <c r="AA612" s="475"/>
      <c r="AB612" s="477"/>
      <c r="AC612" s="542"/>
      <c r="AD612" s="543"/>
      <c r="AE612" s="543"/>
      <c r="AF612" s="544"/>
    </row>
    <row r="613" spans="1:32" ht="15" customHeight="1" thickBot="1">
      <c r="A613" s="561"/>
      <c r="B613" s="180" t="s">
        <v>63</v>
      </c>
      <c r="C613" s="208"/>
      <c r="D613" s="209"/>
      <c r="E613" s="209"/>
      <c r="F613" s="209"/>
      <c r="G613" s="210"/>
      <c r="H613" s="210"/>
      <c r="I613" s="210"/>
      <c r="J613" s="210"/>
      <c r="K613" s="210"/>
      <c r="L613" s="210"/>
      <c r="M613" s="210"/>
      <c r="N613" s="210"/>
      <c r="O613" s="210"/>
      <c r="P613" s="210"/>
      <c r="Q613" s="217"/>
      <c r="R613" s="564"/>
      <c r="S613" s="566"/>
      <c r="T613" s="568"/>
      <c r="U613" s="572"/>
      <c r="V613" s="573"/>
      <c r="W613" s="574"/>
      <c r="X613" s="590"/>
      <c r="Y613" s="595"/>
      <c r="Z613" s="591"/>
      <c r="AA613" s="590"/>
      <c r="AB613" s="591"/>
      <c r="AC613" s="602"/>
      <c r="AD613" s="603"/>
      <c r="AE613" s="603"/>
      <c r="AF613" s="604"/>
    </row>
    <row r="614" spans="1:32" ht="15" customHeight="1" thickBot="1">
      <c r="A614" s="561"/>
      <c r="B614" s="175" t="s">
        <v>80</v>
      </c>
      <c r="C614" s="190">
        <v>46</v>
      </c>
      <c r="D614" s="191">
        <v>47</v>
      </c>
      <c r="E614" s="191">
        <v>48</v>
      </c>
      <c r="F614" s="191">
        <v>49</v>
      </c>
      <c r="G614" s="192">
        <v>50</v>
      </c>
      <c r="H614" s="192">
        <v>51</v>
      </c>
      <c r="I614" s="192">
        <v>52</v>
      </c>
      <c r="J614" s="192">
        <v>53</v>
      </c>
      <c r="K614" s="192">
        <v>54</v>
      </c>
      <c r="L614" s="192">
        <v>55</v>
      </c>
      <c r="M614" s="192">
        <v>56</v>
      </c>
      <c r="N614" s="192">
        <v>57</v>
      </c>
      <c r="O614" s="192">
        <v>58</v>
      </c>
      <c r="P614" s="192">
        <v>59</v>
      </c>
      <c r="Q614" s="224">
        <v>60</v>
      </c>
      <c r="R614" s="596"/>
      <c r="S614" s="597"/>
      <c r="T614" s="598"/>
      <c r="U614" s="575"/>
      <c r="V614" s="576"/>
      <c r="W614" s="577"/>
      <c r="X614" s="478"/>
      <c r="Y614" s="479"/>
      <c r="Z614" s="480"/>
      <c r="AA614" s="590"/>
      <c r="AB614" s="591"/>
      <c r="AC614" s="537"/>
      <c r="AD614" s="545"/>
      <c r="AE614" s="545"/>
      <c r="AF614" s="546"/>
    </row>
    <row r="615" spans="1:32" ht="15" customHeight="1">
      <c r="A615" s="561"/>
      <c r="B615" s="578" t="s">
        <v>64</v>
      </c>
      <c r="C615" s="212"/>
      <c r="D615" s="213"/>
      <c r="E615" s="213"/>
      <c r="F615" s="213"/>
      <c r="G615" s="214"/>
      <c r="H615" s="214"/>
      <c r="I615" s="214"/>
      <c r="J615" s="214"/>
      <c r="K615" s="214"/>
      <c r="L615" s="214"/>
      <c r="M615" s="214"/>
      <c r="N615" s="214"/>
      <c r="O615" s="214"/>
      <c r="P615" s="214"/>
      <c r="Q615" s="215"/>
      <c r="R615" s="596"/>
      <c r="S615" s="597"/>
      <c r="T615" s="598"/>
      <c r="U615" s="563"/>
      <c r="V615" s="565"/>
      <c r="W615" s="567"/>
      <c r="X615" s="580"/>
      <c r="Y615" s="582"/>
      <c r="Z615" s="584"/>
      <c r="AA615" s="590"/>
      <c r="AB615" s="591"/>
      <c r="AC615" s="586" t="s">
        <v>83</v>
      </c>
      <c r="AD615" s="588"/>
      <c r="AE615" s="607"/>
      <c r="AF615" s="605"/>
    </row>
    <row r="616" spans="1:32" ht="15" customHeight="1" thickBot="1">
      <c r="A616" s="562"/>
      <c r="B616" s="579"/>
      <c r="C616" s="193"/>
      <c r="D616" s="194"/>
      <c r="E616" s="194"/>
      <c r="F616" s="194"/>
      <c r="G616" s="195"/>
      <c r="H616" s="195"/>
      <c r="I616" s="195"/>
      <c r="J616" s="195"/>
      <c r="K616" s="195"/>
      <c r="L616" s="195"/>
      <c r="M616" s="195"/>
      <c r="N616" s="195"/>
      <c r="O616" s="195"/>
      <c r="P616" s="195"/>
      <c r="Q616" s="225"/>
      <c r="R616" s="599"/>
      <c r="S616" s="600"/>
      <c r="T616" s="601"/>
      <c r="U616" s="564"/>
      <c r="V616" s="566"/>
      <c r="W616" s="568"/>
      <c r="X616" s="581"/>
      <c r="Y616" s="583"/>
      <c r="Z616" s="585"/>
      <c r="AA616" s="478"/>
      <c r="AB616" s="480"/>
      <c r="AC616" s="587"/>
      <c r="AD616" s="589"/>
      <c r="AE616" s="608"/>
      <c r="AF616" s="606"/>
    </row>
    <row r="617" spans="1:32" ht="15" customHeight="1" thickBot="1">
      <c r="A617" s="560">
        <v>5</v>
      </c>
      <c r="B617" s="175" t="s">
        <v>80</v>
      </c>
      <c r="C617" s="176">
        <v>61</v>
      </c>
      <c r="D617" s="177">
        <v>62</v>
      </c>
      <c r="E617" s="177">
        <v>63</v>
      </c>
      <c r="F617" s="177">
        <v>64</v>
      </c>
      <c r="G617" s="177">
        <v>65</v>
      </c>
      <c r="H617" s="177">
        <v>66</v>
      </c>
      <c r="I617" s="177">
        <v>67</v>
      </c>
      <c r="J617" s="177">
        <v>68</v>
      </c>
      <c r="K617" s="177">
        <v>69</v>
      </c>
      <c r="L617" s="177">
        <v>70</v>
      </c>
      <c r="M617" s="177">
        <v>71</v>
      </c>
      <c r="N617" s="177">
        <v>72</v>
      </c>
      <c r="O617" s="177">
        <v>73</v>
      </c>
      <c r="P617" s="177">
        <v>74</v>
      </c>
      <c r="Q617" s="216">
        <v>75</v>
      </c>
      <c r="R617" s="563"/>
      <c r="S617" s="565"/>
      <c r="T617" s="567"/>
      <c r="U617" s="569"/>
      <c r="V617" s="570"/>
      <c r="W617" s="571"/>
      <c r="X617" s="475" t="s">
        <v>81</v>
      </c>
      <c r="Y617" s="476"/>
      <c r="Z617" s="477"/>
      <c r="AA617" s="475"/>
      <c r="AB617" s="477"/>
      <c r="AC617" s="542"/>
      <c r="AD617" s="543"/>
      <c r="AE617" s="543"/>
      <c r="AF617" s="544"/>
    </row>
    <row r="618" spans="1:32" ht="15" customHeight="1" thickBot="1">
      <c r="A618" s="561"/>
      <c r="B618" s="180" t="s">
        <v>63</v>
      </c>
      <c r="C618" s="208"/>
      <c r="D618" s="209"/>
      <c r="E618" s="209"/>
      <c r="F618" s="209"/>
      <c r="G618" s="210"/>
      <c r="H618" s="210"/>
      <c r="I618" s="210"/>
      <c r="J618" s="210"/>
      <c r="K618" s="210"/>
      <c r="L618" s="210"/>
      <c r="M618" s="210"/>
      <c r="N618" s="210"/>
      <c r="O618" s="210"/>
      <c r="P618" s="210"/>
      <c r="Q618" s="217"/>
      <c r="R618" s="564"/>
      <c r="S618" s="566"/>
      <c r="T618" s="568"/>
      <c r="U618" s="572"/>
      <c r="V618" s="573"/>
      <c r="W618" s="574"/>
      <c r="X618" s="590"/>
      <c r="Y618" s="595"/>
      <c r="Z618" s="591"/>
      <c r="AA618" s="590"/>
      <c r="AB618" s="591"/>
      <c r="AC618" s="602"/>
      <c r="AD618" s="603"/>
      <c r="AE618" s="603"/>
      <c r="AF618" s="604"/>
    </row>
    <row r="619" spans="1:32" ht="15" customHeight="1" thickBot="1">
      <c r="A619" s="561"/>
      <c r="B619" s="175" t="s">
        <v>80</v>
      </c>
      <c r="C619" s="190">
        <v>76</v>
      </c>
      <c r="D619" s="191">
        <v>77</v>
      </c>
      <c r="E619" s="191">
        <v>78</v>
      </c>
      <c r="F619" s="191">
        <v>79</v>
      </c>
      <c r="G619" s="192">
        <v>80</v>
      </c>
      <c r="H619" s="192">
        <v>81</v>
      </c>
      <c r="I619" s="192">
        <v>82</v>
      </c>
      <c r="J619" s="192">
        <v>83</v>
      </c>
      <c r="K619" s="192">
        <v>84</v>
      </c>
      <c r="L619" s="192">
        <v>85</v>
      </c>
      <c r="M619" s="192">
        <v>86</v>
      </c>
      <c r="N619" s="192">
        <v>87</v>
      </c>
      <c r="O619" s="192">
        <v>88</v>
      </c>
      <c r="P619" s="192">
        <v>89</v>
      </c>
      <c r="Q619" s="224">
        <v>90</v>
      </c>
      <c r="R619" s="596"/>
      <c r="S619" s="597"/>
      <c r="T619" s="598"/>
      <c r="U619" s="575"/>
      <c r="V619" s="576"/>
      <c r="W619" s="577"/>
      <c r="X619" s="478"/>
      <c r="Y619" s="479"/>
      <c r="Z619" s="480"/>
      <c r="AA619" s="590"/>
      <c r="AB619" s="591"/>
      <c r="AC619" s="537"/>
      <c r="AD619" s="545"/>
      <c r="AE619" s="545"/>
      <c r="AF619" s="546"/>
    </row>
    <row r="620" spans="1:32" ht="15" customHeight="1">
      <c r="A620" s="561"/>
      <c r="B620" s="578" t="s">
        <v>64</v>
      </c>
      <c r="C620" s="212"/>
      <c r="D620" s="213"/>
      <c r="E620" s="213"/>
      <c r="F620" s="213"/>
      <c r="G620" s="214"/>
      <c r="H620" s="214"/>
      <c r="I620" s="214"/>
      <c r="J620" s="214"/>
      <c r="K620" s="214"/>
      <c r="L620" s="214"/>
      <c r="M620" s="214"/>
      <c r="N620" s="214"/>
      <c r="O620" s="214"/>
      <c r="P620" s="214"/>
      <c r="Q620" s="215"/>
      <c r="R620" s="596"/>
      <c r="S620" s="597"/>
      <c r="T620" s="598"/>
      <c r="U620" s="563"/>
      <c r="V620" s="565"/>
      <c r="W620" s="567"/>
      <c r="X620" s="580"/>
      <c r="Y620" s="582"/>
      <c r="Z620" s="584"/>
      <c r="AA620" s="590"/>
      <c r="AB620" s="591"/>
      <c r="AC620" s="586" t="s">
        <v>84</v>
      </c>
      <c r="AD620" s="588"/>
      <c r="AE620" s="607"/>
      <c r="AF620" s="605"/>
    </row>
    <row r="621" spans="1:32" ht="15" customHeight="1" thickBot="1">
      <c r="A621" s="562"/>
      <c r="B621" s="579"/>
      <c r="C621" s="193"/>
      <c r="D621" s="194"/>
      <c r="E621" s="194"/>
      <c r="F621" s="194"/>
      <c r="G621" s="195"/>
      <c r="H621" s="195"/>
      <c r="I621" s="195"/>
      <c r="J621" s="195"/>
      <c r="K621" s="195"/>
      <c r="L621" s="195"/>
      <c r="M621" s="195"/>
      <c r="N621" s="195"/>
      <c r="O621" s="195"/>
      <c r="P621" s="195"/>
      <c r="Q621" s="225"/>
      <c r="R621" s="599"/>
      <c r="S621" s="600"/>
      <c r="T621" s="601"/>
      <c r="U621" s="564"/>
      <c r="V621" s="566"/>
      <c r="W621" s="568"/>
      <c r="X621" s="581"/>
      <c r="Y621" s="583"/>
      <c r="Z621" s="585"/>
      <c r="AA621" s="478"/>
      <c r="AB621" s="480"/>
      <c r="AC621" s="587"/>
      <c r="AD621" s="589"/>
      <c r="AE621" s="608"/>
      <c r="AF621" s="606"/>
    </row>
    <row r="622" spans="1:32" ht="15" customHeight="1" thickBot="1">
      <c r="A622" s="560">
        <v>6</v>
      </c>
      <c r="B622" s="175" t="s">
        <v>80</v>
      </c>
      <c r="C622" s="176">
        <v>91</v>
      </c>
      <c r="D622" s="177">
        <v>92</v>
      </c>
      <c r="E622" s="177">
        <v>93</v>
      </c>
      <c r="F622" s="177">
        <v>94</v>
      </c>
      <c r="G622" s="177">
        <v>95</v>
      </c>
      <c r="H622" s="177">
        <v>96</v>
      </c>
      <c r="I622" s="177">
        <v>97</v>
      </c>
      <c r="J622" s="177">
        <v>98</v>
      </c>
      <c r="K622" s="177">
        <v>99</v>
      </c>
      <c r="L622" s="177">
        <v>100</v>
      </c>
      <c r="M622" s="177">
        <v>101</v>
      </c>
      <c r="N622" s="177">
        <v>102</v>
      </c>
      <c r="O622" s="177">
        <v>103</v>
      </c>
      <c r="P622" s="177">
        <v>104</v>
      </c>
      <c r="Q622" s="216">
        <v>105</v>
      </c>
      <c r="R622" s="563"/>
      <c r="S622" s="565"/>
      <c r="T622" s="567"/>
      <c r="U622" s="569"/>
      <c r="V622" s="570"/>
      <c r="W622" s="571"/>
      <c r="X622" s="475" t="s">
        <v>81</v>
      </c>
      <c r="Y622" s="476"/>
      <c r="Z622" s="477"/>
      <c r="AA622" s="475"/>
      <c r="AB622" s="477"/>
      <c r="AC622" s="542"/>
      <c r="AD622" s="543"/>
      <c r="AE622" s="543"/>
      <c r="AF622" s="544"/>
    </row>
    <row r="623" spans="1:32" ht="15" customHeight="1" thickBot="1">
      <c r="A623" s="561"/>
      <c r="B623" s="180" t="s">
        <v>63</v>
      </c>
      <c r="C623" s="208"/>
      <c r="D623" s="209"/>
      <c r="E623" s="209"/>
      <c r="F623" s="209"/>
      <c r="G623" s="210"/>
      <c r="H623" s="210"/>
      <c r="I623" s="210"/>
      <c r="J623" s="210"/>
      <c r="K623" s="210"/>
      <c r="L623" s="210"/>
      <c r="M623" s="210"/>
      <c r="N623" s="210"/>
      <c r="O623" s="210"/>
      <c r="P623" s="210"/>
      <c r="Q623" s="217"/>
      <c r="R623" s="564"/>
      <c r="S623" s="566"/>
      <c r="T623" s="568"/>
      <c r="U623" s="572"/>
      <c r="V623" s="573"/>
      <c r="W623" s="574"/>
      <c r="X623" s="590"/>
      <c r="Y623" s="595"/>
      <c r="Z623" s="591"/>
      <c r="AA623" s="590"/>
      <c r="AB623" s="591"/>
      <c r="AC623" s="602"/>
      <c r="AD623" s="603"/>
      <c r="AE623" s="603"/>
      <c r="AF623" s="604"/>
    </row>
    <row r="624" spans="1:32" ht="15" customHeight="1" thickBot="1">
      <c r="A624" s="561"/>
      <c r="B624" s="175" t="s">
        <v>80</v>
      </c>
      <c r="C624" s="190">
        <v>106</v>
      </c>
      <c r="D624" s="191">
        <v>107</v>
      </c>
      <c r="E624" s="191">
        <v>108</v>
      </c>
      <c r="F624" s="191">
        <v>109</v>
      </c>
      <c r="G624" s="192">
        <v>110</v>
      </c>
      <c r="H624" s="192">
        <v>111</v>
      </c>
      <c r="I624" s="192">
        <v>112</v>
      </c>
      <c r="J624" s="192">
        <v>113</v>
      </c>
      <c r="K624" s="192">
        <v>114</v>
      </c>
      <c r="L624" s="192">
        <v>115</v>
      </c>
      <c r="M624" s="192">
        <v>116</v>
      </c>
      <c r="N624" s="192">
        <v>117</v>
      </c>
      <c r="O624" s="192">
        <v>118</v>
      </c>
      <c r="P624" s="192">
        <v>119</v>
      </c>
      <c r="Q624" s="224">
        <v>120</v>
      </c>
      <c r="R624" s="596"/>
      <c r="S624" s="597"/>
      <c r="T624" s="598"/>
      <c r="U624" s="575"/>
      <c r="V624" s="576"/>
      <c r="W624" s="577"/>
      <c r="X624" s="478"/>
      <c r="Y624" s="479"/>
      <c r="Z624" s="480"/>
      <c r="AA624" s="590"/>
      <c r="AB624" s="591"/>
      <c r="AC624" s="537"/>
      <c r="AD624" s="545"/>
      <c r="AE624" s="545"/>
      <c r="AF624" s="546"/>
    </row>
    <row r="625" spans="1:32" ht="15" customHeight="1">
      <c r="A625" s="561"/>
      <c r="B625" s="578" t="s">
        <v>64</v>
      </c>
      <c r="C625" s="212"/>
      <c r="D625" s="213"/>
      <c r="E625" s="213"/>
      <c r="F625" s="213"/>
      <c r="G625" s="214"/>
      <c r="H625" s="214"/>
      <c r="I625" s="214"/>
      <c r="J625" s="214"/>
      <c r="K625" s="214"/>
      <c r="L625" s="214"/>
      <c r="M625" s="214"/>
      <c r="N625" s="214"/>
      <c r="O625" s="214"/>
      <c r="P625" s="214"/>
      <c r="Q625" s="215"/>
      <c r="R625" s="596"/>
      <c r="S625" s="597"/>
      <c r="T625" s="598"/>
      <c r="U625" s="563"/>
      <c r="V625" s="565"/>
      <c r="W625" s="567"/>
      <c r="X625" s="580"/>
      <c r="Y625" s="582"/>
      <c r="Z625" s="584"/>
      <c r="AA625" s="590"/>
      <c r="AB625" s="591"/>
      <c r="AC625" s="586" t="s">
        <v>85</v>
      </c>
      <c r="AD625" s="588"/>
      <c r="AE625" s="607"/>
      <c r="AF625" s="605"/>
    </row>
    <row r="626" spans="1:32" ht="15" customHeight="1" thickBot="1">
      <c r="A626" s="562"/>
      <c r="B626" s="579"/>
      <c r="C626" s="193"/>
      <c r="D626" s="194"/>
      <c r="E626" s="194"/>
      <c r="F626" s="194"/>
      <c r="G626" s="195"/>
      <c r="H626" s="195"/>
      <c r="I626" s="195"/>
      <c r="J626" s="195"/>
      <c r="K626" s="195"/>
      <c r="L626" s="195"/>
      <c r="M626" s="195"/>
      <c r="N626" s="195"/>
      <c r="O626" s="195"/>
      <c r="P626" s="195"/>
      <c r="Q626" s="225"/>
      <c r="R626" s="599"/>
      <c r="S626" s="600"/>
      <c r="T626" s="601"/>
      <c r="U626" s="564"/>
      <c r="V626" s="566"/>
      <c r="W626" s="568"/>
      <c r="X626" s="581"/>
      <c r="Y626" s="583"/>
      <c r="Z626" s="585"/>
      <c r="AA626" s="478"/>
      <c r="AB626" s="480"/>
      <c r="AC626" s="587"/>
      <c r="AD626" s="589"/>
      <c r="AE626" s="608"/>
      <c r="AF626" s="606"/>
    </row>
    <row r="627" spans="1:32" ht="15" customHeight="1">
      <c r="A627" s="542"/>
      <c r="B627" s="543"/>
      <c r="C627" s="543"/>
      <c r="D627" s="543"/>
      <c r="E627" s="543"/>
      <c r="F627" s="543"/>
      <c r="G627" s="544"/>
      <c r="H627" s="542"/>
      <c r="I627" s="543"/>
      <c r="J627" s="543"/>
      <c r="K627" s="543"/>
      <c r="L627" s="543"/>
      <c r="M627" s="543"/>
      <c r="N627" s="543"/>
      <c r="O627" s="543"/>
      <c r="P627" s="543"/>
      <c r="Q627" s="544"/>
      <c r="R627" s="437"/>
      <c r="S627" s="439"/>
      <c r="T627" s="441"/>
      <c r="U627" s="437"/>
      <c r="V627" s="439"/>
      <c r="W627" s="441"/>
      <c r="X627" s="437"/>
      <c r="Y627" s="439"/>
      <c r="Z627" s="441"/>
      <c r="AA627" s="550"/>
      <c r="AB627" s="551"/>
      <c r="AC627" s="550"/>
      <c r="AD627" s="556"/>
      <c r="AE627" s="556"/>
      <c r="AF627" s="551"/>
    </row>
    <row r="628" spans="1:32" ht="15" customHeight="1" thickBot="1">
      <c r="A628" s="537"/>
      <c r="B628" s="545"/>
      <c r="C628" s="545"/>
      <c r="D628" s="545"/>
      <c r="E628" s="545"/>
      <c r="F628" s="545"/>
      <c r="G628" s="546"/>
      <c r="H628" s="537"/>
      <c r="I628" s="545"/>
      <c r="J628" s="545"/>
      <c r="K628" s="545"/>
      <c r="L628" s="545"/>
      <c r="M628" s="545"/>
      <c r="N628" s="545"/>
      <c r="O628" s="545"/>
      <c r="P628" s="545"/>
      <c r="Q628" s="546"/>
      <c r="R628" s="549"/>
      <c r="S628" s="547"/>
      <c r="T628" s="548"/>
      <c r="U628" s="549"/>
      <c r="V628" s="547"/>
      <c r="W628" s="548"/>
      <c r="X628" s="549"/>
      <c r="Y628" s="547"/>
      <c r="Z628" s="548"/>
      <c r="AA628" s="552"/>
      <c r="AB628" s="553"/>
      <c r="AC628" s="552"/>
      <c r="AD628" s="557"/>
      <c r="AE628" s="557"/>
      <c r="AF628" s="553"/>
    </row>
    <row r="629" spans="1:32" ht="15" customHeight="1" thickBot="1">
      <c r="A629" s="537" t="s">
        <v>86</v>
      </c>
      <c r="B629" s="538"/>
      <c r="C629" s="538"/>
      <c r="D629" s="538"/>
      <c r="E629" s="538"/>
      <c r="F629" s="538"/>
      <c r="G629" s="539"/>
      <c r="H629" s="537" t="s">
        <v>87</v>
      </c>
      <c r="I629" s="540"/>
      <c r="J629" s="540"/>
      <c r="K629" s="540"/>
      <c r="L629" s="540"/>
      <c r="M629" s="540"/>
      <c r="N629" s="540"/>
      <c r="O629" s="540"/>
      <c r="P629" s="540"/>
      <c r="Q629" s="541"/>
      <c r="R629" s="438"/>
      <c r="S629" s="440"/>
      <c r="T629" s="442"/>
      <c r="U629" s="438"/>
      <c r="V629" s="440"/>
      <c r="W629" s="442"/>
      <c r="X629" s="438"/>
      <c r="Y629" s="440"/>
      <c r="Z629" s="442"/>
      <c r="AA629" s="554"/>
      <c r="AB629" s="555"/>
      <c r="AC629" s="554"/>
      <c r="AD629" s="558"/>
      <c r="AE629" s="558"/>
      <c r="AF629" s="555"/>
    </row>
    <row r="630" spans="1:32" ht="15" customHeight="1" thickBot="1">
      <c r="A630" s="559"/>
      <c r="B630" s="559"/>
      <c r="C630" s="559"/>
      <c r="D630" s="559"/>
      <c r="E630" s="559"/>
      <c r="F630" s="559"/>
      <c r="G630" s="559"/>
      <c r="H630" s="559"/>
      <c r="I630" s="559"/>
      <c r="J630" s="559"/>
      <c r="K630" s="559"/>
      <c r="L630" s="559"/>
      <c r="M630" s="559"/>
      <c r="N630" s="559"/>
      <c r="O630" s="559"/>
      <c r="P630" s="559"/>
      <c r="Q630" s="559"/>
      <c r="R630" s="559"/>
      <c r="S630" s="559"/>
      <c r="T630" s="559"/>
      <c r="U630" s="559"/>
      <c r="V630" s="559"/>
      <c r="W630" s="559"/>
      <c r="X630" s="559"/>
      <c r="Y630" s="559"/>
      <c r="Z630" s="559"/>
      <c r="AA630" s="559"/>
      <c r="AB630" s="559"/>
      <c r="AC630" s="559"/>
      <c r="AD630" s="559"/>
      <c r="AE630" s="559"/>
      <c r="AF630" s="93"/>
    </row>
    <row r="631" spans="1:32" ht="12.75" customHeight="1">
      <c r="A631" s="592"/>
      <c r="B631" s="635" t="s">
        <v>74</v>
      </c>
      <c r="C631" s="636"/>
      <c r="D631" s="636"/>
      <c r="E631" s="636"/>
      <c r="F631" s="636"/>
      <c r="G631" s="636"/>
      <c r="H631" s="636"/>
      <c r="I631" s="636"/>
      <c r="J631" s="636"/>
      <c r="K631" s="636"/>
      <c r="L631" s="636"/>
      <c r="M631" s="636"/>
      <c r="N631" s="636"/>
      <c r="O631" s="636"/>
      <c r="P631" s="636"/>
      <c r="Q631" s="636"/>
      <c r="R631" s="636"/>
      <c r="S631" s="636"/>
      <c r="T631" s="636"/>
      <c r="U631" s="636"/>
      <c r="V631" s="636"/>
      <c r="W631" s="636"/>
      <c r="X631" s="636"/>
      <c r="Y631" s="636"/>
      <c r="Z631" s="636"/>
      <c r="AA631" s="636"/>
      <c r="AB631" s="636"/>
      <c r="AC631" s="636"/>
      <c r="AD631" s="636"/>
      <c r="AE631" s="636"/>
      <c r="AF631" s="637"/>
    </row>
    <row r="632" spans="1:32" ht="12.75" customHeight="1" thickBot="1">
      <c r="A632" s="593"/>
      <c r="B632" s="638"/>
      <c r="C632" s="639"/>
      <c r="D632" s="639"/>
      <c r="E632" s="639"/>
      <c r="F632" s="639"/>
      <c r="G632" s="639"/>
      <c r="H632" s="639"/>
      <c r="I632" s="639"/>
      <c r="J632" s="639"/>
      <c r="K632" s="639"/>
      <c r="L632" s="639"/>
      <c r="M632" s="639"/>
      <c r="N632" s="639"/>
      <c r="O632" s="639"/>
      <c r="P632" s="639"/>
      <c r="Q632" s="639"/>
      <c r="R632" s="639"/>
      <c r="S632" s="639"/>
      <c r="T632" s="639"/>
      <c r="U632" s="639"/>
      <c r="V632" s="639"/>
      <c r="W632" s="639"/>
      <c r="X632" s="639"/>
      <c r="Y632" s="639"/>
      <c r="Z632" s="639"/>
      <c r="AA632" s="639"/>
      <c r="AB632" s="639"/>
      <c r="AC632" s="639"/>
      <c r="AD632" s="639"/>
      <c r="AE632" s="639"/>
      <c r="AF632" s="640"/>
    </row>
    <row r="633" spans="1:32" ht="12.75" customHeight="1">
      <c r="A633" s="593"/>
      <c r="B633" s="629" t="s">
        <v>144</v>
      </c>
      <c r="C633" s="630"/>
      <c r="D633" s="630"/>
      <c r="E633" s="630"/>
      <c r="F633" s="630"/>
      <c r="G633" s="630"/>
      <c r="H633" s="630"/>
      <c r="I633" s="630"/>
      <c r="J633" s="630"/>
      <c r="K633" s="630"/>
      <c r="L633" s="630"/>
      <c r="M633" s="630"/>
      <c r="N633" s="630"/>
      <c r="O633" s="630"/>
      <c r="P633" s="630"/>
      <c r="Q633" s="630"/>
      <c r="R633" s="630"/>
      <c r="S633" s="630"/>
      <c r="T633" s="630"/>
      <c r="U633" s="630"/>
      <c r="V633" s="630"/>
      <c r="W633" s="630"/>
      <c r="X633" s="630"/>
      <c r="Y633" s="630"/>
      <c r="Z633" s="630"/>
      <c r="AA633" s="630"/>
      <c r="AB633" s="630"/>
      <c r="AC633" s="630"/>
      <c r="AD633" s="630"/>
      <c r="AE633" s="630"/>
      <c r="AF633" s="631"/>
    </row>
    <row r="634" spans="1:32" ht="12.75" customHeight="1" thickBot="1">
      <c r="A634" s="593"/>
      <c r="B634" s="632"/>
      <c r="C634" s="633"/>
      <c r="D634" s="633"/>
      <c r="E634" s="633"/>
      <c r="F634" s="633"/>
      <c r="G634" s="633"/>
      <c r="H634" s="633"/>
      <c r="I634" s="633"/>
      <c r="J634" s="633"/>
      <c r="K634" s="633"/>
      <c r="L634" s="633"/>
      <c r="M634" s="633"/>
      <c r="N634" s="633"/>
      <c r="O634" s="633"/>
      <c r="P634" s="633"/>
      <c r="Q634" s="633"/>
      <c r="R634" s="633"/>
      <c r="S634" s="633"/>
      <c r="T634" s="633"/>
      <c r="U634" s="633"/>
      <c r="V634" s="633"/>
      <c r="W634" s="633"/>
      <c r="X634" s="633"/>
      <c r="Y634" s="633"/>
      <c r="Z634" s="633"/>
      <c r="AA634" s="633"/>
      <c r="AB634" s="633"/>
      <c r="AC634" s="633"/>
      <c r="AD634" s="633"/>
      <c r="AE634" s="633"/>
      <c r="AF634" s="634"/>
    </row>
    <row r="635" spans="1:32" ht="12.75" customHeight="1">
      <c r="A635" s="593"/>
      <c r="B635" s="629">
        <f ca="1">TODAY()</f>
        <v>42505</v>
      </c>
      <c r="C635" s="630"/>
      <c r="D635" s="630"/>
      <c r="E635" s="630"/>
      <c r="F635" s="630"/>
      <c r="G635" s="630"/>
      <c r="H635" s="630"/>
      <c r="I635" s="630"/>
      <c r="J635" s="630"/>
      <c r="K635" s="630"/>
      <c r="L635" s="630"/>
      <c r="M635" s="630"/>
      <c r="N635" s="630"/>
      <c r="O635" s="630"/>
      <c r="P635" s="630"/>
      <c r="Q635" s="631"/>
      <c r="R635" s="614" t="s">
        <v>149</v>
      </c>
      <c r="S635" s="615"/>
      <c r="T635" s="615"/>
      <c r="U635" s="615"/>
      <c r="V635" s="615"/>
      <c r="W635" s="615"/>
      <c r="X635" s="615"/>
      <c r="Y635" s="615"/>
      <c r="Z635" s="615"/>
      <c r="AA635" s="615"/>
      <c r="AB635" s="615"/>
      <c r="AC635" s="615"/>
      <c r="AD635" s="615"/>
      <c r="AE635" s="615"/>
      <c r="AF635" s="616"/>
    </row>
    <row r="636" spans="1:32" ht="12.75" customHeight="1" thickBot="1">
      <c r="A636" s="594"/>
      <c r="B636" s="632"/>
      <c r="C636" s="633"/>
      <c r="D636" s="633"/>
      <c r="E636" s="633"/>
      <c r="F636" s="633"/>
      <c r="G636" s="633"/>
      <c r="H636" s="633"/>
      <c r="I636" s="633"/>
      <c r="J636" s="633"/>
      <c r="K636" s="633"/>
      <c r="L636" s="633"/>
      <c r="M636" s="633"/>
      <c r="N636" s="633"/>
      <c r="O636" s="633"/>
      <c r="P636" s="633"/>
      <c r="Q636" s="634"/>
      <c r="R636" s="617"/>
      <c r="S636" s="618"/>
      <c r="T636" s="618"/>
      <c r="U636" s="618"/>
      <c r="V636" s="618"/>
      <c r="W636" s="618"/>
      <c r="X636" s="618"/>
      <c r="Y636" s="618"/>
      <c r="Z636" s="618"/>
      <c r="AA636" s="618"/>
      <c r="AB636" s="618"/>
      <c r="AC636" s="618"/>
      <c r="AD636" s="618"/>
      <c r="AE636" s="618"/>
      <c r="AF636" s="619"/>
    </row>
    <row r="637" spans="1:32" ht="12.75" customHeight="1">
      <c r="A637" s="592" t="s">
        <v>68</v>
      </c>
      <c r="B637" s="614" t="str">
        <f>Sorsolás!D23</f>
        <v>NÉMETHNÉ KATONA BEÁTA</v>
      </c>
      <c r="C637" s="615"/>
      <c r="D637" s="615"/>
      <c r="E637" s="615"/>
      <c r="F637" s="615"/>
      <c r="G637" s="615"/>
      <c r="H637" s="615"/>
      <c r="I637" s="615"/>
      <c r="J637" s="615"/>
      <c r="K637" s="615"/>
      <c r="L637" s="615"/>
      <c r="M637" s="615"/>
      <c r="N637" s="615"/>
      <c r="O637" s="615"/>
      <c r="P637" s="615"/>
      <c r="Q637" s="616"/>
      <c r="R637" s="602" t="s">
        <v>70</v>
      </c>
      <c r="S637" s="620"/>
      <c r="T637" s="621"/>
      <c r="U637" s="641">
        <f>Sorsolás!D25</f>
        <v>29229</v>
      </c>
      <c r="V637" s="642"/>
      <c r="W637" s="642"/>
      <c r="X637" s="642"/>
      <c r="Y637" s="642"/>
      <c r="Z637" s="642"/>
      <c r="AA637" s="642"/>
      <c r="AB637" s="642"/>
      <c r="AC637" s="642"/>
      <c r="AD637" s="642"/>
      <c r="AE637" s="642"/>
      <c r="AF637" s="643"/>
    </row>
    <row r="638" spans="1:32" ht="12.75" customHeight="1" thickBot="1">
      <c r="A638" s="594"/>
      <c r="B638" s="617"/>
      <c r="C638" s="618"/>
      <c r="D638" s="618"/>
      <c r="E638" s="618"/>
      <c r="F638" s="618"/>
      <c r="G638" s="618"/>
      <c r="H638" s="618"/>
      <c r="I638" s="618"/>
      <c r="J638" s="618"/>
      <c r="K638" s="618"/>
      <c r="L638" s="618"/>
      <c r="M638" s="618"/>
      <c r="N638" s="618"/>
      <c r="O638" s="618"/>
      <c r="P638" s="618"/>
      <c r="Q638" s="619"/>
      <c r="R638" s="622"/>
      <c r="S638" s="623"/>
      <c r="T638" s="624"/>
      <c r="U638" s="644"/>
      <c r="V638" s="645"/>
      <c r="W638" s="645"/>
      <c r="X638" s="645"/>
      <c r="Y638" s="645"/>
      <c r="Z638" s="645"/>
      <c r="AA638" s="645"/>
      <c r="AB638" s="645"/>
      <c r="AC638" s="645"/>
      <c r="AD638" s="645"/>
      <c r="AE638" s="645"/>
      <c r="AF638" s="646"/>
    </row>
    <row r="639" spans="1:32" ht="12.75" customHeight="1">
      <c r="A639" s="592" t="s">
        <v>71</v>
      </c>
      <c r="B639" s="614" t="str">
        <f>Sorsolás!D24</f>
        <v>TATABÁNYAI SC</v>
      </c>
      <c r="C639" s="615"/>
      <c r="D639" s="615"/>
      <c r="E639" s="615"/>
      <c r="F639" s="615"/>
      <c r="G639" s="615"/>
      <c r="H639" s="615"/>
      <c r="I639" s="615"/>
      <c r="J639" s="615"/>
      <c r="K639" s="615"/>
      <c r="L639" s="615"/>
      <c r="M639" s="615"/>
      <c r="N639" s="615"/>
      <c r="O639" s="615"/>
      <c r="P639" s="615"/>
      <c r="Q639" s="616"/>
      <c r="R639" s="542" t="s">
        <v>69</v>
      </c>
      <c r="S639" s="625"/>
      <c r="T639" s="626"/>
      <c r="U639" s="647">
        <f>Sorsolás!D26</f>
        <v>1319</v>
      </c>
      <c r="V639" s="648"/>
      <c r="W639" s="648"/>
      <c r="X639" s="648"/>
      <c r="Y639" s="648"/>
      <c r="Z639" s="648"/>
      <c r="AA639" s="648"/>
      <c r="AB639" s="648"/>
      <c r="AC639" s="648"/>
      <c r="AD639" s="648"/>
      <c r="AE639" s="648"/>
      <c r="AF639" s="649"/>
    </row>
    <row r="640" spans="1:32" ht="12.75" customHeight="1" thickBot="1">
      <c r="A640" s="594"/>
      <c r="B640" s="617"/>
      <c r="C640" s="618"/>
      <c r="D640" s="618"/>
      <c r="E640" s="618"/>
      <c r="F640" s="618"/>
      <c r="G640" s="618"/>
      <c r="H640" s="618"/>
      <c r="I640" s="618"/>
      <c r="J640" s="618"/>
      <c r="K640" s="618"/>
      <c r="L640" s="618"/>
      <c r="M640" s="618"/>
      <c r="N640" s="618"/>
      <c r="O640" s="618"/>
      <c r="P640" s="618"/>
      <c r="Q640" s="619"/>
      <c r="R640" s="622"/>
      <c r="S640" s="623"/>
      <c r="T640" s="624"/>
      <c r="U640" s="650"/>
      <c r="V640" s="651"/>
      <c r="W640" s="651"/>
      <c r="X640" s="651"/>
      <c r="Y640" s="651"/>
      <c r="Z640" s="651"/>
      <c r="AA640" s="651"/>
      <c r="AB640" s="651"/>
      <c r="AC640" s="651"/>
      <c r="AD640" s="651"/>
      <c r="AE640" s="651"/>
      <c r="AF640" s="652"/>
    </row>
    <row r="641" spans="1:32" ht="12.75" customHeight="1" thickBot="1">
      <c r="A641" s="226" t="s">
        <v>62</v>
      </c>
      <c r="B641" s="627"/>
      <c r="C641" s="559"/>
      <c r="D641" s="559"/>
      <c r="E641" s="559"/>
      <c r="F641" s="559"/>
      <c r="G641" s="559"/>
      <c r="H641" s="559"/>
      <c r="I641" s="559"/>
      <c r="J641" s="559"/>
      <c r="K641" s="559"/>
      <c r="L641" s="559"/>
      <c r="M641" s="559"/>
      <c r="N641" s="559"/>
      <c r="O641" s="559"/>
      <c r="P641" s="559"/>
      <c r="Q641" s="628"/>
      <c r="R641" s="550" t="s">
        <v>63</v>
      </c>
      <c r="S641" s="556"/>
      <c r="T641" s="551"/>
      <c r="U641" s="550" t="s">
        <v>64</v>
      </c>
      <c r="V641" s="556"/>
      <c r="W641" s="551"/>
      <c r="X641" s="550" t="s">
        <v>65</v>
      </c>
      <c r="Y641" s="556"/>
      <c r="Z641" s="551"/>
      <c r="AA641" s="627" t="s">
        <v>66</v>
      </c>
      <c r="AB641" s="628"/>
      <c r="AC641" s="550" t="s">
        <v>67</v>
      </c>
      <c r="AD641" s="556"/>
      <c r="AE641" s="556"/>
      <c r="AF641" s="551"/>
    </row>
    <row r="642" spans="1:32" ht="15" customHeight="1" thickBot="1">
      <c r="A642" s="560">
        <v>5</v>
      </c>
      <c r="B642" s="175" t="s">
        <v>80</v>
      </c>
      <c r="C642" s="176">
        <v>1</v>
      </c>
      <c r="D642" s="177">
        <v>2</v>
      </c>
      <c r="E642" s="177">
        <v>3</v>
      </c>
      <c r="F642" s="177">
        <v>4</v>
      </c>
      <c r="G642" s="177">
        <v>5</v>
      </c>
      <c r="H642" s="177">
        <v>6</v>
      </c>
      <c r="I642" s="177">
        <v>7</v>
      </c>
      <c r="J642" s="177">
        <v>8</v>
      </c>
      <c r="K642" s="177">
        <v>9</v>
      </c>
      <c r="L642" s="177">
        <v>10</v>
      </c>
      <c r="M642" s="177">
        <v>11</v>
      </c>
      <c r="N642" s="177">
        <v>12</v>
      </c>
      <c r="O642" s="177">
        <v>13</v>
      </c>
      <c r="P642" s="177">
        <v>14</v>
      </c>
      <c r="Q642" s="207">
        <v>15</v>
      </c>
      <c r="R642" s="563"/>
      <c r="S642" s="565"/>
      <c r="T642" s="609"/>
      <c r="U642" s="569"/>
      <c r="V642" s="570"/>
      <c r="W642" s="571"/>
      <c r="X642" s="475" t="s">
        <v>81</v>
      </c>
      <c r="Y642" s="476"/>
      <c r="Z642" s="477"/>
      <c r="AA642" s="475"/>
      <c r="AB642" s="477"/>
      <c r="AC642" s="542"/>
      <c r="AD642" s="543"/>
      <c r="AE642" s="543"/>
      <c r="AF642" s="544"/>
    </row>
    <row r="643" spans="1:32" ht="15" customHeight="1" thickBot="1">
      <c r="A643" s="561"/>
      <c r="B643" s="180" t="s">
        <v>63</v>
      </c>
      <c r="C643" s="208"/>
      <c r="D643" s="209"/>
      <c r="E643" s="209"/>
      <c r="F643" s="209"/>
      <c r="G643" s="210"/>
      <c r="H643" s="210"/>
      <c r="I643" s="210"/>
      <c r="J643" s="210"/>
      <c r="K643" s="210"/>
      <c r="L643" s="210"/>
      <c r="M643" s="210"/>
      <c r="N643" s="210"/>
      <c r="O643" s="210"/>
      <c r="P643" s="210"/>
      <c r="Q643" s="211"/>
      <c r="R643" s="564"/>
      <c r="S643" s="566"/>
      <c r="T643" s="610"/>
      <c r="U643" s="572"/>
      <c r="V643" s="573"/>
      <c r="W643" s="574"/>
      <c r="X643" s="590"/>
      <c r="Y643" s="595"/>
      <c r="Z643" s="591"/>
      <c r="AA643" s="590"/>
      <c r="AB643" s="591"/>
      <c r="AC643" s="602"/>
      <c r="AD643" s="603"/>
      <c r="AE643" s="603"/>
      <c r="AF643" s="604"/>
    </row>
    <row r="644" spans="1:32" ht="15" customHeight="1" thickBot="1">
      <c r="A644" s="561"/>
      <c r="B644" s="175" t="s">
        <v>80</v>
      </c>
      <c r="C644" s="190">
        <v>16</v>
      </c>
      <c r="D644" s="191">
        <v>17</v>
      </c>
      <c r="E644" s="191">
        <v>18</v>
      </c>
      <c r="F644" s="191">
        <v>19</v>
      </c>
      <c r="G644" s="192">
        <v>20</v>
      </c>
      <c r="H644" s="192">
        <v>21</v>
      </c>
      <c r="I644" s="192">
        <v>22</v>
      </c>
      <c r="J644" s="192">
        <v>23</v>
      </c>
      <c r="K644" s="192">
        <v>24</v>
      </c>
      <c r="L644" s="192">
        <v>25</v>
      </c>
      <c r="M644" s="192">
        <v>26</v>
      </c>
      <c r="N644" s="192">
        <v>27</v>
      </c>
      <c r="O644" s="192">
        <v>28</v>
      </c>
      <c r="P644" s="192">
        <v>29</v>
      </c>
      <c r="Q644" s="224">
        <v>30</v>
      </c>
      <c r="R644" s="569"/>
      <c r="S644" s="570"/>
      <c r="T644" s="571"/>
      <c r="U644" s="575"/>
      <c r="V644" s="576"/>
      <c r="W644" s="577"/>
      <c r="X644" s="478"/>
      <c r="Y644" s="479"/>
      <c r="Z644" s="480"/>
      <c r="AA644" s="590"/>
      <c r="AB644" s="591"/>
      <c r="AC644" s="537"/>
      <c r="AD644" s="545"/>
      <c r="AE644" s="545"/>
      <c r="AF644" s="546"/>
    </row>
    <row r="645" spans="1:32" ht="15" customHeight="1">
      <c r="A645" s="561"/>
      <c r="B645" s="578" t="s">
        <v>64</v>
      </c>
      <c r="C645" s="212"/>
      <c r="D645" s="213"/>
      <c r="E645" s="213"/>
      <c r="F645" s="213"/>
      <c r="G645" s="214"/>
      <c r="H645" s="214"/>
      <c r="I645" s="214"/>
      <c r="J645" s="214"/>
      <c r="K645" s="214"/>
      <c r="L645" s="214"/>
      <c r="M645" s="214"/>
      <c r="N645" s="214"/>
      <c r="O645" s="214"/>
      <c r="P645" s="214"/>
      <c r="Q645" s="215"/>
      <c r="R645" s="572"/>
      <c r="S645" s="573"/>
      <c r="T645" s="574"/>
      <c r="U645" s="611"/>
      <c r="V645" s="612"/>
      <c r="W645" s="613"/>
      <c r="X645" s="580"/>
      <c r="Y645" s="582"/>
      <c r="Z645" s="584"/>
      <c r="AA645" s="590"/>
      <c r="AB645" s="591"/>
      <c r="AC645" s="586" t="s">
        <v>82</v>
      </c>
      <c r="AD645" s="588"/>
      <c r="AE645" s="607"/>
      <c r="AF645" s="605"/>
    </row>
    <row r="646" spans="1:32" ht="15" customHeight="1" thickBot="1">
      <c r="A646" s="562"/>
      <c r="B646" s="579"/>
      <c r="C646" s="193"/>
      <c r="D646" s="194"/>
      <c r="E646" s="194"/>
      <c r="F646" s="194"/>
      <c r="G646" s="195"/>
      <c r="H646" s="195"/>
      <c r="I646" s="195"/>
      <c r="J646" s="195"/>
      <c r="K646" s="195"/>
      <c r="L646" s="195"/>
      <c r="M646" s="195"/>
      <c r="N646" s="195"/>
      <c r="O646" s="195"/>
      <c r="P646" s="195"/>
      <c r="Q646" s="225"/>
      <c r="R646" s="575"/>
      <c r="S646" s="576"/>
      <c r="T646" s="577"/>
      <c r="U646" s="564"/>
      <c r="V646" s="566"/>
      <c r="W646" s="568"/>
      <c r="X646" s="581"/>
      <c r="Y646" s="583"/>
      <c r="Z646" s="585"/>
      <c r="AA646" s="478"/>
      <c r="AB646" s="480"/>
      <c r="AC646" s="587"/>
      <c r="AD646" s="589"/>
      <c r="AE646" s="608"/>
      <c r="AF646" s="606"/>
    </row>
    <row r="647" spans="1:32" ht="15" customHeight="1" thickBot="1">
      <c r="A647" s="560">
        <v>6</v>
      </c>
      <c r="B647" s="175" t="s">
        <v>80</v>
      </c>
      <c r="C647" s="176">
        <v>31</v>
      </c>
      <c r="D647" s="177">
        <v>32</v>
      </c>
      <c r="E647" s="177">
        <v>33</v>
      </c>
      <c r="F647" s="177">
        <v>34</v>
      </c>
      <c r="G647" s="177">
        <v>35</v>
      </c>
      <c r="H647" s="177">
        <v>36</v>
      </c>
      <c r="I647" s="177">
        <v>37</v>
      </c>
      <c r="J647" s="177">
        <v>38</v>
      </c>
      <c r="K647" s="177">
        <v>39</v>
      </c>
      <c r="L647" s="177">
        <v>40</v>
      </c>
      <c r="M647" s="177">
        <v>41</v>
      </c>
      <c r="N647" s="177">
        <v>42</v>
      </c>
      <c r="O647" s="177">
        <v>43</v>
      </c>
      <c r="P647" s="177">
        <v>44</v>
      </c>
      <c r="Q647" s="216">
        <v>45</v>
      </c>
      <c r="R647" s="563"/>
      <c r="S647" s="565"/>
      <c r="T647" s="567"/>
      <c r="U647" s="569"/>
      <c r="V647" s="570"/>
      <c r="W647" s="571"/>
      <c r="X647" s="475" t="s">
        <v>81</v>
      </c>
      <c r="Y647" s="476"/>
      <c r="Z647" s="477"/>
      <c r="AA647" s="475"/>
      <c r="AB647" s="477"/>
      <c r="AC647" s="542"/>
      <c r="AD647" s="543"/>
      <c r="AE647" s="543"/>
      <c r="AF647" s="544"/>
    </row>
    <row r="648" spans="1:32" ht="15" customHeight="1" thickBot="1">
      <c r="A648" s="561"/>
      <c r="B648" s="180" t="s">
        <v>63</v>
      </c>
      <c r="C648" s="208"/>
      <c r="D648" s="209"/>
      <c r="E648" s="209"/>
      <c r="F648" s="209"/>
      <c r="G648" s="210"/>
      <c r="H648" s="210"/>
      <c r="I648" s="210"/>
      <c r="J648" s="210"/>
      <c r="K648" s="210"/>
      <c r="L648" s="210"/>
      <c r="M648" s="210"/>
      <c r="N648" s="210"/>
      <c r="O648" s="210"/>
      <c r="P648" s="210"/>
      <c r="Q648" s="217"/>
      <c r="R648" s="564"/>
      <c r="S648" s="566"/>
      <c r="T648" s="568"/>
      <c r="U648" s="572"/>
      <c r="V648" s="573"/>
      <c r="W648" s="574"/>
      <c r="X648" s="590"/>
      <c r="Y648" s="595"/>
      <c r="Z648" s="591"/>
      <c r="AA648" s="590"/>
      <c r="AB648" s="591"/>
      <c r="AC648" s="602"/>
      <c r="AD648" s="603"/>
      <c r="AE648" s="603"/>
      <c r="AF648" s="604"/>
    </row>
    <row r="649" spans="1:32" ht="15" customHeight="1" thickBot="1">
      <c r="A649" s="561"/>
      <c r="B649" s="175" t="s">
        <v>80</v>
      </c>
      <c r="C649" s="190">
        <v>46</v>
      </c>
      <c r="D649" s="191">
        <v>47</v>
      </c>
      <c r="E649" s="191">
        <v>48</v>
      </c>
      <c r="F649" s="191">
        <v>49</v>
      </c>
      <c r="G649" s="192">
        <v>50</v>
      </c>
      <c r="H649" s="192">
        <v>51</v>
      </c>
      <c r="I649" s="192">
        <v>52</v>
      </c>
      <c r="J649" s="192">
        <v>53</v>
      </c>
      <c r="K649" s="192">
        <v>54</v>
      </c>
      <c r="L649" s="192">
        <v>55</v>
      </c>
      <c r="M649" s="192">
        <v>56</v>
      </c>
      <c r="N649" s="192">
        <v>57</v>
      </c>
      <c r="O649" s="192">
        <v>58</v>
      </c>
      <c r="P649" s="192">
        <v>59</v>
      </c>
      <c r="Q649" s="224">
        <v>60</v>
      </c>
      <c r="R649" s="596"/>
      <c r="S649" s="597"/>
      <c r="T649" s="598"/>
      <c r="U649" s="575"/>
      <c r="V649" s="576"/>
      <c r="W649" s="577"/>
      <c r="X649" s="478"/>
      <c r="Y649" s="479"/>
      <c r="Z649" s="480"/>
      <c r="AA649" s="590"/>
      <c r="AB649" s="591"/>
      <c r="AC649" s="537"/>
      <c r="AD649" s="545"/>
      <c r="AE649" s="545"/>
      <c r="AF649" s="546"/>
    </row>
    <row r="650" spans="1:32" ht="15" customHeight="1">
      <c r="A650" s="561"/>
      <c r="B650" s="578" t="s">
        <v>64</v>
      </c>
      <c r="C650" s="212"/>
      <c r="D650" s="213"/>
      <c r="E650" s="213"/>
      <c r="F650" s="213"/>
      <c r="G650" s="214"/>
      <c r="H650" s="214"/>
      <c r="I650" s="214"/>
      <c r="J650" s="214"/>
      <c r="K650" s="214"/>
      <c r="L650" s="214"/>
      <c r="M650" s="214"/>
      <c r="N650" s="214"/>
      <c r="O650" s="214"/>
      <c r="P650" s="214"/>
      <c r="Q650" s="215"/>
      <c r="R650" s="596"/>
      <c r="S650" s="597"/>
      <c r="T650" s="598"/>
      <c r="U650" s="563"/>
      <c r="V650" s="565"/>
      <c r="W650" s="567"/>
      <c r="X650" s="580"/>
      <c r="Y650" s="582"/>
      <c r="Z650" s="584"/>
      <c r="AA650" s="590"/>
      <c r="AB650" s="591"/>
      <c r="AC650" s="586" t="s">
        <v>83</v>
      </c>
      <c r="AD650" s="588"/>
      <c r="AE650" s="607"/>
      <c r="AF650" s="605"/>
    </row>
    <row r="651" spans="1:32" ht="15" customHeight="1" thickBot="1">
      <c r="A651" s="562"/>
      <c r="B651" s="579"/>
      <c r="C651" s="193"/>
      <c r="D651" s="194"/>
      <c r="E651" s="194"/>
      <c r="F651" s="194"/>
      <c r="G651" s="195"/>
      <c r="H651" s="195"/>
      <c r="I651" s="195"/>
      <c r="J651" s="195"/>
      <c r="K651" s="195"/>
      <c r="L651" s="195"/>
      <c r="M651" s="195"/>
      <c r="N651" s="195"/>
      <c r="O651" s="195"/>
      <c r="P651" s="195"/>
      <c r="Q651" s="225"/>
      <c r="R651" s="599"/>
      <c r="S651" s="600"/>
      <c r="T651" s="601"/>
      <c r="U651" s="564"/>
      <c r="V651" s="566"/>
      <c r="W651" s="568"/>
      <c r="X651" s="581"/>
      <c r="Y651" s="583"/>
      <c r="Z651" s="585"/>
      <c r="AA651" s="478"/>
      <c r="AB651" s="480"/>
      <c r="AC651" s="587"/>
      <c r="AD651" s="589"/>
      <c r="AE651" s="608"/>
      <c r="AF651" s="606"/>
    </row>
    <row r="652" spans="1:32" ht="15" customHeight="1" thickBot="1">
      <c r="A652" s="560">
        <v>4</v>
      </c>
      <c r="B652" s="175" t="s">
        <v>80</v>
      </c>
      <c r="C652" s="176">
        <v>61</v>
      </c>
      <c r="D652" s="177">
        <v>62</v>
      </c>
      <c r="E652" s="177">
        <v>63</v>
      </c>
      <c r="F652" s="177">
        <v>64</v>
      </c>
      <c r="G652" s="177">
        <v>65</v>
      </c>
      <c r="H652" s="177">
        <v>66</v>
      </c>
      <c r="I652" s="177">
        <v>67</v>
      </c>
      <c r="J652" s="177">
        <v>68</v>
      </c>
      <c r="K652" s="177">
        <v>69</v>
      </c>
      <c r="L652" s="177">
        <v>70</v>
      </c>
      <c r="M652" s="177">
        <v>71</v>
      </c>
      <c r="N652" s="177">
        <v>72</v>
      </c>
      <c r="O652" s="177">
        <v>73</v>
      </c>
      <c r="P652" s="177">
        <v>74</v>
      </c>
      <c r="Q652" s="216">
        <v>75</v>
      </c>
      <c r="R652" s="563"/>
      <c r="S652" s="565"/>
      <c r="T652" s="567"/>
      <c r="U652" s="569"/>
      <c r="V652" s="570"/>
      <c r="W652" s="571"/>
      <c r="X652" s="475" t="s">
        <v>81</v>
      </c>
      <c r="Y652" s="476"/>
      <c r="Z652" s="477"/>
      <c r="AA652" s="475"/>
      <c r="AB652" s="477"/>
      <c r="AC652" s="542"/>
      <c r="AD652" s="543"/>
      <c r="AE652" s="543"/>
      <c r="AF652" s="544"/>
    </row>
    <row r="653" spans="1:32" ht="15" customHeight="1" thickBot="1">
      <c r="A653" s="561"/>
      <c r="B653" s="180" t="s">
        <v>63</v>
      </c>
      <c r="C653" s="208"/>
      <c r="D653" s="209"/>
      <c r="E653" s="209"/>
      <c r="F653" s="209"/>
      <c r="G653" s="210"/>
      <c r="H653" s="210"/>
      <c r="I653" s="210"/>
      <c r="J653" s="210"/>
      <c r="K653" s="210"/>
      <c r="L653" s="210"/>
      <c r="M653" s="210"/>
      <c r="N653" s="210"/>
      <c r="O653" s="210"/>
      <c r="P653" s="210"/>
      <c r="Q653" s="217"/>
      <c r="R653" s="564"/>
      <c r="S653" s="566"/>
      <c r="T653" s="568"/>
      <c r="U653" s="572"/>
      <c r="V653" s="573"/>
      <c r="W653" s="574"/>
      <c r="X653" s="590"/>
      <c r="Y653" s="595"/>
      <c r="Z653" s="591"/>
      <c r="AA653" s="590"/>
      <c r="AB653" s="591"/>
      <c r="AC653" s="602"/>
      <c r="AD653" s="603"/>
      <c r="AE653" s="603"/>
      <c r="AF653" s="604"/>
    </row>
    <row r="654" spans="1:32" ht="15" customHeight="1" thickBot="1">
      <c r="A654" s="561"/>
      <c r="B654" s="175" t="s">
        <v>80</v>
      </c>
      <c r="C654" s="190">
        <v>76</v>
      </c>
      <c r="D654" s="191">
        <v>77</v>
      </c>
      <c r="E654" s="191">
        <v>78</v>
      </c>
      <c r="F654" s="191">
        <v>79</v>
      </c>
      <c r="G654" s="192">
        <v>80</v>
      </c>
      <c r="H654" s="192">
        <v>81</v>
      </c>
      <c r="I654" s="192">
        <v>82</v>
      </c>
      <c r="J654" s="192">
        <v>83</v>
      </c>
      <c r="K654" s="192">
        <v>84</v>
      </c>
      <c r="L654" s="192">
        <v>85</v>
      </c>
      <c r="M654" s="192">
        <v>86</v>
      </c>
      <c r="N654" s="192">
        <v>87</v>
      </c>
      <c r="O654" s="192">
        <v>88</v>
      </c>
      <c r="P654" s="192">
        <v>89</v>
      </c>
      <c r="Q654" s="224">
        <v>90</v>
      </c>
      <c r="R654" s="596"/>
      <c r="S654" s="597"/>
      <c r="T654" s="598"/>
      <c r="U654" s="575"/>
      <c r="V654" s="576"/>
      <c r="W654" s="577"/>
      <c r="X654" s="478"/>
      <c r="Y654" s="479"/>
      <c r="Z654" s="480"/>
      <c r="AA654" s="590"/>
      <c r="AB654" s="591"/>
      <c r="AC654" s="537"/>
      <c r="AD654" s="545"/>
      <c r="AE654" s="545"/>
      <c r="AF654" s="546"/>
    </row>
    <row r="655" spans="1:32" ht="15" customHeight="1">
      <c r="A655" s="561"/>
      <c r="B655" s="578" t="s">
        <v>64</v>
      </c>
      <c r="C655" s="212"/>
      <c r="D655" s="213"/>
      <c r="E655" s="213"/>
      <c r="F655" s="213"/>
      <c r="G655" s="214"/>
      <c r="H655" s="214"/>
      <c r="I655" s="214"/>
      <c r="J655" s="214"/>
      <c r="K655" s="214"/>
      <c r="L655" s="214"/>
      <c r="M655" s="214"/>
      <c r="N655" s="214"/>
      <c r="O655" s="214"/>
      <c r="P655" s="214"/>
      <c r="Q655" s="215"/>
      <c r="R655" s="596"/>
      <c r="S655" s="597"/>
      <c r="T655" s="598"/>
      <c r="U655" s="563"/>
      <c r="V655" s="565"/>
      <c r="W655" s="567"/>
      <c r="X655" s="580"/>
      <c r="Y655" s="582"/>
      <c r="Z655" s="584"/>
      <c r="AA655" s="590"/>
      <c r="AB655" s="591"/>
      <c r="AC655" s="586" t="s">
        <v>84</v>
      </c>
      <c r="AD655" s="588"/>
      <c r="AE655" s="607"/>
      <c r="AF655" s="605"/>
    </row>
    <row r="656" spans="1:32" ht="15" customHeight="1" thickBot="1">
      <c r="A656" s="562"/>
      <c r="B656" s="579"/>
      <c r="C656" s="193"/>
      <c r="D656" s="194"/>
      <c r="E656" s="194"/>
      <c r="F656" s="194"/>
      <c r="G656" s="195"/>
      <c r="H656" s="195"/>
      <c r="I656" s="195"/>
      <c r="J656" s="195"/>
      <c r="K656" s="195"/>
      <c r="L656" s="195"/>
      <c r="M656" s="195"/>
      <c r="N656" s="195"/>
      <c r="O656" s="195"/>
      <c r="P656" s="195"/>
      <c r="Q656" s="225"/>
      <c r="R656" s="599"/>
      <c r="S656" s="600"/>
      <c r="T656" s="601"/>
      <c r="U656" s="564"/>
      <c r="V656" s="566"/>
      <c r="W656" s="568"/>
      <c r="X656" s="581"/>
      <c r="Y656" s="583"/>
      <c r="Z656" s="585"/>
      <c r="AA656" s="478"/>
      <c r="AB656" s="480"/>
      <c r="AC656" s="587"/>
      <c r="AD656" s="589"/>
      <c r="AE656" s="608"/>
      <c r="AF656" s="606"/>
    </row>
    <row r="657" spans="1:32" ht="15" customHeight="1" thickBot="1">
      <c r="A657" s="560">
        <v>3</v>
      </c>
      <c r="B657" s="175" t="s">
        <v>80</v>
      </c>
      <c r="C657" s="176">
        <v>91</v>
      </c>
      <c r="D657" s="177">
        <v>92</v>
      </c>
      <c r="E657" s="177">
        <v>93</v>
      </c>
      <c r="F657" s="177">
        <v>94</v>
      </c>
      <c r="G657" s="177">
        <v>95</v>
      </c>
      <c r="H657" s="177">
        <v>96</v>
      </c>
      <c r="I657" s="177">
        <v>97</v>
      </c>
      <c r="J657" s="177">
        <v>98</v>
      </c>
      <c r="K657" s="177">
        <v>99</v>
      </c>
      <c r="L657" s="177">
        <v>100</v>
      </c>
      <c r="M657" s="177">
        <v>101</v>
      </c>
      <c r="N657" s="177">
        <v>102</v>
      </c>
      <c r="O657" s="177">
        <v>103</v>
      </c>
      <c r="P657" s="177">
        <v>104</v>
      </c>
      <c r="Q657" s="216">
        <v>105</v>
      </c>
      <c r="R657" s="563"/>
      <c r="S657" s="565"/>
      <c r="T657" s="567"/>
      <c r="U657" s="569"/>
      <c r="V657" s="570"/>
      <c r="W657" s="571"/>
      <c r="X657" s="475" t="s">
        <v>81</v>
      </c>
      <c r="Y657" s="476"/>
      <c r="Z657" s="477"/>
      <c r="AA657" s="475"/>
      <c r="AB657" s="477"/>
      <c r="AC657" s="542"/>
      <c r="AD657" s="543"/>
      <c r="AE657" s="543"/>
      <c r="AF657" s="544"/>
    </row>
    <row r="658" spans="1:32" ht="15" customHeight="1" thickBot="1">
      <c r="A658" s="561"/>
      <c r="B658" s="180" t="s">
        <v>63</v>
      </c>
      <c r="C658" s="208"/>
      <c r="D658" s="209"/>
      <c r="E658" s="209"/>
      <c r="F658" s="209"/>
      <c r="G658" s="210"/>
      <c r="H658" s="210"/>
      <c r="I658" s="210"/>
      <c r="J658" s="210"/>
      <c r="K658" s="210"/>
      <c r="L658" s="210"/>
      <c r="M658" s="210"/>
      <c r="N658" s="210"/>
      <c r="O658" s="210"/>
      <c r="P658" s="210"/>
      <c r="Q658" s="217"/>
      <c r="R658" s="564"/>
      <c r="S658" s="566"/>
      <c r="T658" s="568"/>
      <c r="U658" s="572"/>
      <c r="V658" s="573"/>
      <c r="W658" s="574"/>
      <c r="X658" s="590"/>
      <c r="Y658" s="595"/>
      <c r="Z658" s="591"/>
      <c r="AA658" s="590"/>
      <c r="AB658" s="591"/>
      <c r="AC658" s="602"/>
      <c r="AD658" s="603"/>
      <c r="AE658" s="603"/>
      <c r="AF658" s="604"/>
    </row>
    <row r="659" spans="1:32" ht="15" customHeight="1" thickBot="1">
      <c r="A659" s="561"/>
      <c r="B659" s="175" t="s">
        <v>80</v>
      </c>
      <c r="C659" s="190">
        <v>106</v>
      </c>
      <c r="D659" s="191">
        <v>107</v>
      </c>
      <c r="E659" s="191">
        <v>108</v>
      </c>
      <c r="F659" s="191">
        <v>109</v>
      </c>
      <c r="G659" s="192">
        <v>110</v>
      </c>
      <c r="H659" s="192">
        <v>111</v>
      </c>
      <c r="I659" s="192">
        <v>112</v>
      </c>
      <c r="J659" s="192">
        <v>113</v>
      </c>
      <c r="K659" s="192">
        <v>114</v>
      </c>
      <c r="L659" s="192">
        <v>115</v>
      </c>
      <c r="M659" s="192">
        <v>116</v>
      </c>
      <c r="N659" s="192">
        <v>117</v>
      </c>
      <c r="O659" s="192">
        <v>118</v>
      </c>
      <c r="P659" s="192">
        <v>119</v>
      </c>
      <c r="Q659" s="224">
        <v>120</v>
      </c>
      <c r="R659" s="596"/>
      <c r="S659" s="597"/>
      <c r="T659" s="598"/>
      <c r="U659" s="575"/>
      <c r="V659" s="576"/>
      <c r="W659" s="577"/>
      <c r="X659" s="478"/>
      <c r="Y659" s="479"/>
      <c r="Z659" s="480"/>
      <c r="AA659" s="590"/>
      <c r="AB659" s="591"/>
      <c r="AC659" s="537"/>
      <c r="AD659" s="545"/>
      <c r="AE659" s="545"/>
      <c r="AF659" s="546"/>
    </row>
    <row r="660" spans="1:32" ht="15" customHeight="1">
      <c r="A660" s="561"/>
      <c r="B660" s="578" t="s">
        <v>64</v>
      </c>
      <c r="C660" s="212"/>
      <c r="D660" s="213"/>
      <c r="E660" s="213"/>
      <c r="F660" s="213"/>
      <c r="G660" s="214"/>
      <c r="H660" s="214"/>
      <c r="I660" s="214"/>
      <c r="J660" s="214"/>
      <c r="K660" s="214"/>
      <c r="L660" s="214"/>
      <c r="M660" s="214"/>
      <c r="N660" s="214"/>
      <c r="O660" s="214"/>
      <c r="P660" s="214"/>
      <c r="Q660" s="215"/>
      <c r="R660" s="596"/>
      <c r="S660" s="597"/>
      <c r="T660" s="598"/>
      <c r="U660" s="563"/>
      <c r="V660" s="565"/>
      <c r="W660" s="567"/>
      <c r="X660" s="580"/>
      <c r="Y660" s="582"/>
      <c r="Z660" s="584"/>
      <c r="AA660" s="590"/>
      <c r="AB660" s="591"/>
      <c r="AC660" s="586" t="s">
        <v>85</v>
      </c>
      <c r="AD660" s="588"/>
      <c r="AE660" s="607"/>
      <c r="AF660" s="605"/>
    </row>
    <row r="661" spans="1:32" ht="15" customHeight="1" thickBot="1">
      <c r="A661" s="562"/>
      <c r="B661" s="579"/>
      <c r="C661" s="193"/>
      <c r="D661" s="194"/>
      <c r="E661" s="194"/>
      <c r="F661" s="194"/>
      <c r="G661" s="195"/>
      <c r="H661" s="195"/>
      <c r="I661" s="195"/>
      <c r="J661" s="195"/>
      <c r="K661" s="195"/>
      <c r="L661" s="195"/>
      <c r="M661" s="195"/>
      <c r="N661" s="195"/>
      <c r="O661" s="195"/>
      <c r="P661" s="195"/>
      <c r="Q661" s="225"/>
      <c r="R661" s="599"/>
      <c r="S661" s="600"/>
      <c r="T661" s="601"/>
      <c r="U661" s="564"/>
      <c r="V661" s="566"/>
      <c r="W661" s="568"/>
      <c r="X661" s="581"/>
      <c r="Y661" s="583"/>
      <c r="Z661" s="585"/>
      <c r="AA661" s="478"/>
      <c r="AB661" s="480"/>
      <c r="AC661" s="587"/>
      <c r="AD661" s="589"/>
      <c r="AE661" s="608"/>
      <c r="AF661" s="606"/>
    </row>
    <row r="662" spans="1:32" ht="15" customHeight="1">
      <c r="A662" s="542"/>
      <c r="B662" s="543"/>
      <c r="C662" s="543"/>
      <c r="D662" s="543"/>
      <c r="E662" s="543"/>
      <c r="F662" s="543"/>
      <c r="G662" s="544"/>
      <c r="H662" s="542"/>
      <c r="I662" s="543"/>
      <c r="J662" s="543"/>
      <c r="K662" s="543"/>
      <c r="L662" s="543"/>
      <c r="M662" s="543"/>
      <c r="N662" s="543"/>
      <c r="O662" s="543"/>
      <c r="P662" s="543"/>
      <c r="Q662" s="544"/>
      <c r="R662" s="437"/>
      <c r="S662" s="439"/>
      <c r="T662" s="441"/>
      <c r="U662" s="437"/>
      <c r="V662" s="439"/>
      <c r="W662" s="441"/>
      <c r="X662" s="437"/>
      <c r="Y662" s="439"/>
      <c r="Z662" s="441"/>
      <c r="AA662" s="550"/>
      <c r="AB662" s="551"/>
      <c r="AC662" s="550"/>
      <c r="AD662" s="556"/>
      <c r="AE662" s="556"/>
      <c r="AF662" s="551"/>
    </row>
    <row r="663" spans="1:32" ht="15" customHeight="1" thickBot="1">
      <c r="A663" s="537"/>
      <c r="B663" s="545"/>
      <c r="C663" s="545"/>
      <c r="D663" s="545"/>
      <c r="E663" s="545"/>
      <c r="F663" s="545"/>
      <c r="G663" s="546"/>
      <c r="H663" s="537"/>
      <c r="I663" s="545"/>
      <c r="J663" s="545"/>
      <c r="K663" s="545"/>
      <c r="L663" s="545"/>
      <c r="M663" s="545"/>
      <c r="N663" s="545"/>
      <c r="O663" s="545"/>
      <c r="P663" s="545"/>
      <c r="Q663" s="546"/>
      <c r="R663" s="549"/>
      <c r="S663" s="547"/>
      <c r="T663" s="548"/>
      <c r="U663" s="549"/>
      <c r="V663" s="547"/>
      <c r="W663" s="548"/>
      <c r="X663" s="549"/>
      <c r="Y663" s="547"/>
      <c r="Z663" s="548"/>
      <c r="AA663" s="552"/>
      <c r="AB663" s="553"/>
      <c r="AC663" s="552"/>
      <c r="AD663" s="557"/>
      <c r="AE663" s="557"/>
      <c r="AF663" s="553"/>
    </row>
    <row r="664" spans="1:32" ht="15" customHeight="1" thickBot="1">
      <c r="A664" s="537" t="s">
        <v>86</v>
      </c>
      <c r="B664" s="538"/>
      <c r="C664" s="538"/>
      <c r="D664" s="538"/>
      <c r="E664" s="538"/>
      <c r="F664" s="538"/>
      <c r="G664" s="539"/>
      <c r="H664" s="537" t="s">
        <v>87</v>
      </c>
      <c r="I664" s="540"/>
      <c r="J664" s="540"/>
      <c r="K664" s="540"/>
      <c r="L664" s="540"/>
      <c r="M664" s="540"/>
      <c r="N664" s="540"/>
      <c r="O664" s="540"/>
      <c r="P664" s="540"/>
      <c r="Q664" s="541"/>
      <c r="R664" s="438"/>
      <c r="S664" s="440"/>
      <c r="T664" s="442"/>
      <c r="U664" s="438"/>
      <c r="V664" s="440"/>
      <c r="W664" s="442"/>
      <c r="X664" s="438"/>
      <c r="Y664" s="440"/>
      <c r="Z664" s="442"/>
      <c r="AA664" s="554"/>
      <c r="AB664" s="555"/>
      <c r="AC664" s="554"/>
      <c r="AD664" s="558"/>
      <c r="AE664" s="558"/>
      <c r="AF664" s="555"/>
    </row>
    <row r="665" spans="1:32" ht="15" customHeight="1" thickBot="1">
      <c r="A665" s="559"/>
      <c r="B665" s="559"/>
      <c r="C665" s="559"/>
      <c r="D665" s="559"/>
      <c r="E665" s="559"/>
      <c r="F665" s="559"/>
      <c r="G665" s="559"/>
      <c r="H665" s="559"/>
      <c r="I665" s="559"/>
      <c r="J665" s="559"/>
      <c r="K665" s="559"/>
      <c r="L665" s="559"/>
      <c r="M665" s="559"/>
      <c r="N665" s="559"/>
      <c r="O665" s="559"/>
      <c r="P665" s="559"/>
      <c r="Q665" s="559"/>
      <c r="R665" s="559"/>
      <c r="S665" s="559"/>
      <c r="T665" s="559"/>
      <c r="U665" s="559"/>
      <c r="V665" s="559"/>
      <c r="W665" s="559"/>
      <c r="X665" s="559"/>
      <c r="Y665" s="559"/>
      <c r="Z665" s="559"/>
      <c r="AA665" s="559"/>
      <c r="AB665" s="559"/>
      <c r="AC665" s="559"/>
      <c r="AD665" s="559"/>
      <c r="AE665" s="559"/>
      <c r="AF665" s="93"/>
    </row>
    <row r="666" spans="1:32" ht="12.75" customHeight="1">
      <c r="A666" s="592"/>
      <c r="B666" s="635" t="s">
        <v>74</v>
      </c>
      <c r="C666" s="636"/>
      <c r="D666" s="636"/>
      <c r="E666" s="636"/>
      <c r="F666" s="636"/>
      <c r="G666" s="636"/>
      <c r="H666" s="636"/>
      <c r="I666" s="636"/>
      <c r="J666" s="636"/>
      <c r="K666" s="636"/>
      <c r="L666" s="636"/>
      <c r="M666" s="636"/>
      <c r="N666" s="636"/>
      <c r="O666" s="636"/>
      <c r="P666" s="636"/>
      <c r="Q666" s="636"/>
      <c r="R666" s="636"/>
      <c r="S666" s="636"/>
      <c r="T666" s="636"/>
      <c r="U666" s="636"/>
      <c r="V666" s="636"/>
      <c r="W666" s="636"/>
      <c r="X666" s="636"/>
      <c r="Y666" s="636"/>
      <c r="Z666" s="636"/>
      <c r="AA666" s="636"/>
      <c r="AB666" s="636"/>
      <c r="AC666" s="636"/>
      <c r="AD666" s="636"/>
      <c r="AE666" s="637"/>
      <c r="AF666" s="93"/>
    </row>
    <row r="667" spans="1:32" ht="12.75" customHeight="1" thickBot="1">
      <c r="A667" s="593"/>
      <c r="B667" s="638"/>
      <c r="C667" s="639"/>
      <c r="D667" s="639"/>
      <c r="E667" s="639"/>
      <c r="F667" s="639"/>
      <c r="G667" s="639"/>
      <c r="H667" s="639"/>
      <c r="I667" s="639"/>
      <c r="J667" s="639"/>
      <c r="K667" s="639"/>
      <c r="L667" s="639"/>
      <c r="M667" s="639"/>
      <c r="N667" s="639"/>
      <c r="O667" s="639"/>
      <c r="P667" s="639"/>
      <c r="Q667" s="639"/>
      <c r="R667" s="639"/>
      <c r="S667" s="639"/>
      <c r="T667" s="639"/>
      <c r="U667" s="639"/>
      <c r="V667" s="639"/>
      <c r="W667" s="639"/>
      <c r="X667" s="639"/>
      <c r="Y667" s="639"/>
      <c r="Z667" s="639"/>
      <c r="AA667" s="639"/>
      <c r="AB667" s="639"/>
      <c r="AC667" s="639"/>
      <c r="AD667" s="639"/>
      <c r="AE667" s="640"/>
      <c r="AF667" s="93"/>
    </row>
    <row r="668" spans="1:32" ht="12.75" customHeight="1">
      <c r="A668" s="593"/>
      <c r="B668" s="629" t="s">
        <v>144</v>
      </c>
      <c r="C668" s="630"/>
      <c r="D668" s="630"/>
      <c r="E668" s="630"/>
      <c r="F668" s="630"/>
      <c r="G668" s="630"/>
      <c r="H668" s="630"/>
      <c r="I668" s="630"/>
      <c r="J668" s="630"/>
      <c r="K668" s="630"/>
      <c r="L668" s="630"/>
      <c r="M668" s="630"/>
      <c r="N668" s="630"/>
      <c r="O668" s="630"/>
      <c r="P668" s="630"/>
      <c r="Q668" s="630"/>
      <c r="R668" s="630"/>
      <c r="S668" s="630"/>
      <c r="T668" s="630"/>
      <c r="U668" s="630"/>
      <c r="V668" s="630"/>
      <c r="W668" s="630"/>
      <c r="X668" s="630"/>
      <c r="Y668" s="630"/>
      <c r="Z668" s="630"/>
      <c r="AA668" s="630"/>
      <c r="AB668" s="630"/>
      <c r="AC668" s="630"/>
      <c r="AD668" s="630"/>
      <c r="AE668" s="631"/>
      <c r="AF668" s="93"/>
    </row>
    <row r="669" spans="1:32" ht="12.75" customHeight="1" thickBot="1">
      <c r="A669" s="593"/>
      <c r="B669" s="632"/>
      <c r="C669" s="633"/>
      <c r="D669" s="633"/>
      <c r="E669" s="633"/>
      <c r="F669" s="633"/>
      <c r="G669" s="633"/>
      <c r="H669" s="633"/>
      <c r="I669" s="633"/>
      <c r="J669" s="633"/>
      <c r="K669" s="633"/>
      <c r="L669" s="633"/>
      <c r="M669" s="633"/>
      <c r="N669" s="633"/>
      <c r="O669" s="633"/>
      <c r="P669" s="633"/>
      <c r="Q669" s="633"/>
      <c r="R669" s="633"/>
      <c r="S669" s="633"/>
      <c r="T669" s="633"/>
      <c r="U669" s="633"/>
      <c r="V669" s="633"/>
      <c r="W669" s="633"/>
      <c r="X669" s="633"/>
      <c r="Y669" s="633"/>
      <c r="Z669" s="633"/>
      <c r="AA669" s="633"/>
      <c r="AB669" s="633"/>
      <c r="AC669" s="633"/>
      <c r="AD669" s="633"/>
      <c r="AE669" s="634"/>
      <c r="AF669" s="93"/>
    </row>
    <row r="670" spans="1:32" ht="12.75" customHeight="1">
      <c r="A670" s="593"/>
      <c r="B670" s="629">
        <f ca="1">TODAY()</f>
        <v>42505</v>
      </c>
      <c r="C670" s="630"/>
      <c r="D670" s="630"/>
      <c r="E670" s="630"/>
      <c r="F670" s="630"/>
      <c r="G670" s="630"/>
      <c r="H670" s="630"/>
      <c r="I670" s="630"/>
      <c r="J670" s="630"/>
      <c r="K670" s="630"/>
      <c r="L670" s="630"/>
      <c r="M670" s="630"/>
      <c r="N670" s="630"/>
      <c r="O670" s="630"/>
      <c r="P670" s="630"/>
      <c r="Q670" s="631"/>
      <c r="R670" s="614" t="s">
        <v>149</v>
      </c>
      <c r="S670" s="615"/>
      <c r="T670" s="615"/>
      <c r="U670" s="615"/>
      <c r="V670" s="615"/>
      <c r="W670" s="615"/>
      <c r="X670" s="615"/>
      <c r="Y670" s="615"/>
      <c r="Z670" s="615"/>
      <c r="AA670" s="615"/>
      <c r="AB670" s="615"/>
      <c r="AC670" s="615"/>
      <c r="AD670" s="615"/>
      <c r="AE670" s="615"/>
      <c r="AF670" s="616"/>
    </row>
    <row r="671" spans="1:32" ht="12.75" customHeight="1" thickBot="1">
      <c r="A671" s="594"/>
      <c r="B671" s="632"/>
      <c r="C671" s="633"/>
      <c r="D671" s="633"/>
      <c r="E671" s="633"/>
      <c r="F671" s="633"/>
      <c r="G671" s="633"/>
      <c r="H671" s="633"/>
      <c r="I671" s="633"/>
      <c r="J671" s="633"/>
      <c r="K671" s="633"/>
      <c r="L671" s="633"/>
      <c r="M671" s="633"/>
      <c r="N671" s="633"/>
      <c r="O671" s="633"/>
      <c r="P671" s="633"/>
      <c r="Q671" s="634"/>
      <c r="R671" s="617"/>
      <c r="S671" s="618"/>
      <c r="T671" s="618"/>
      <c r="U671" s="618"/>
      <c r="V671" s="618"/>
      <c r="W671" s="618"/>
      <c r="X671" s="618"/>
      <c r="Y671" s="618"/>
      <c r="Z671" s="618"/>
      <c r="AA671" s="618"/>
      <c r="AB671" s="618"/>
      <c r="AC671" s="618"/>
      <c r="AD671" s="618"/>
      <c r="AE671" s="618"/>
      <c r="AF671" s="619"/>
    </row>
    <row r="672" spans="1:32" ht="12.75" customHeight="1">
      <c r="A672" s="592" t="s">
        <v>68</v>
      </c>
      <c r="B672" s="614" t="str">
        <f>Sorsolás!E23</f>
        <v>CSURGAI ANITA</v>
      </c>
      <c r="C672" s="615"/>
      <c r="D672" s="615"/>
      <c r="E672" s="615"/>
      <c r="F672" s="615"/>
      <c r="G672" s="615"/>
      <c r="H672" s="615"/>
      <c r="I672" s="615"/>
      <c r="J672" s="615"/>
      <c r="K672" s="615"/>
      <c r="L672" s="615"/>
      <c r="M672" s="615"/>
      <c r="N672" s="615"/>
      <c r="O672" s="615"/>
      <c r="P672" s="615"/>
      <c r="Q672" s="616"/>
      <c r="R672" s="602" t="s">
        <v>70</v>
      </c>
      <c r="S672" s="620"/>
      <c r="T672" s="621"/>
      <c r="U672" s="641">
        <f>Sorsolás!E25</f>
        <v>28344</v>
      </c>
      <c r="V672" s="642"/>
      <c r="W672" s="642"/>
      <c r="X672" s="642"/>
      <c r="Y672" s="642"/>
      <c r="Z672" s="642"/>
      <c r="AA672" s="642"/>
      <c r="AB672" s="642"/>
      <c r="AC672" s="642"/>
      <c r="AD672" s="642"/>
      <c r="AE672" s="642"/>
      <c r="AF672" s="643"/>
    </row>
    <row r="673" spans="1:32" ht="12.75" customHeight="1" thickBot="1">
      <c r="A673" s="594"/>
      <c r="B673" s="617"/>
      <c r="C673" s="618"/>
      <c r="D673" s="618"/>
      <c r="E673" s="618"/>
      <c r="F673" s="618"/>
      <c r="G673" s="618"/>
      <c r="H673" s="618"/>
      <c r="I673" s="618"/>
      <c r="J673" s="618"/>
      <c r="K673" s="618"/>
      <c r="L673" s="618"/>
      <c r="M673" s="618"/>
      <c r="N673" s="618"/>
      <c r="O673" s="618"/>
      <c r="P673" s="618"/>
      <c r="Q673" s="619"/>
      <c r="R673" s="622"/>
      <c r="S673" s="623"/>
      <c r="T673" s="624"/>
      <c r="U673" s="644"/>
      <c r="V673" s="645"/>
      <c r="W673" s="645"/>
      <c r="X673" s="645"/>
      <c r="Y673" s="645"/>
      <c r="Z673" s="645"/>
      <c r="AA673" s="645"/>
      <c r="AB673" s="645"/>
      <c r="AC673" s="645"/>
      <c r="AD673" s="645"/>
      <c r="AE673" s="645"/>
      <c r="AF673" s="646"/>
    </row>
    <row r="674" spans="1:32" ht="12.75" customHeight="1">
      <c r="A674" s="592" t="s">
        <v>71</v>
      </c>
      <c r="B674" s="614" t="str">
        <f>Sorsolás!E24</f>
        <v>ZTE-ZÁÉV TK</v>
      </c>
      <c r="C674" s="615"/>
      <c r="D674" s="615"/>
      <c r="E674" s="615"/>
      <c r="F674" s="615"/>
      <c r="G674" s="615"/>
      <c r="H674" s="615"/>
      <c r="I674" s="615"/>
      <c r="J674" s="615"/>
      <c r="K674" s="615"/>
      <c r="L674" s="615"/>
      <c r="M674" s="615"/>
      <c r="N674" s="615"/>
      <c r="O674" s="615"/>
      <c r="P674" s="615"/>
      <c r="Q674" s="616"/>
      <c r="R674" s="542" t="s">
        <v>69</v>
      </c>
      <c r="S674" s="625"/>
      <c r="T674" s="626"/>
      <c r="U674" s="647">
        <f>Sorsolás!E26</f>
        <v>1140</v>
      </c>
      <c r="V674" s="648"/>
      <c r="W674" s="648"/>
      <c r="X674" s="648"/>
      <c r="Y674" s="648"/>
      <c r="Z674" s="648"/>
      <c r="AA674" s="648"/>
      <c r="AB674" s="648"/>
      <c r="AC674" s="648"/>
      <c r="AD674" s="648"/>
      <c r="AE674" s="648"/>
      <c r="AF674" s="649"/>
    </row>
    <row r="675" spans="1:32" ht="12.75" customHeight="1" thickBot="1">
      <c r="A675" s="594"/>
      <c r="B675" s="617"/>
      <c r="C675" s="618"/>
      <c r="D675" s="618"/>
      <c r="E675" s="618"/>
      <c r="F675" s="618"/>
      <c r="G675" s="618"/>
      <c r="H675" s="618"/>
      <c r="I675" s="618"/>
      <c r="J675" s="618"/>
      <c r="K675" s="618"/>
      <c r="L675" s="618"/>
      <c r="M675" s="618"/>
      <c r="N675" s="618"/>
      <c r="O675" s="618"/>
      <c r="P675" s="618"/>
      <c r="Q675" s="619"/>
      <c r="R675" s="622"/>
      <c r="S675" s="623"/>
      <c r="T675" s="624"/>
      <c r="U675" s="650"/>
      <c r="V675" s="651"/>
      <c r="W675" s="651"/>
      <c r="X675" s="651"/>
      <c r="Y675" s="651"/>
      <c r="Z675" s="651"/>
      <c r="AA675" s="651"/>
      <c r="AB675" s="651"/>
      <c r="AC675" s="651"/>
      <c r="AD675" s="651"/>
      <c r="AE675" s="651"/>
      <c r="AF675" s="652"/>
    </row>
    <row r="676" spans="1:32" ht="12.75" customHeight="1" thickBot="1">
      <c r="A676" s="226" t="s">
        <v>62</v>
      </c>
      <c r="B676" s="627"/>
      <c r="C676" s="559"/>
      <c r="D676" s="559"/>
      <c r="E676" s="559"/>
      <c r="F676" s="559"/>
      <c r="G676" s="559"/>
      <c r="H676" s="559"/>
      <c r="I676" s="559"/>
      <c r="J676" s="559"/>
      <c r="K676" s="559"/>
      <c r="L676" s="559"/>
      <c r="M676" s="559"/>
      <c r="N676" s="559"/>
      <c r="O676" s="559"/>
      <c r="P676" s="559"/>
      <c r="Q676" s="628"/>
      <c r="R676" s="550" t="s">
        <v>63</v>
      </c>
      <c r="S676" s="556"/>
      <c r="T676" s="551"/>
      <c r="U676" s="550" t="s">
        <v>64</v>
      </c>
      <c r="V676" s="556"/>
      <c r="W676" s="551"/>
      <c r="X676" s="550" t="s">
        <v>65</v>
      </c>
      <c r="Y676" s="556"/>
      <c r="Z676" s="551"/>
      <c r="AA676" s="627" t="s">
        <v>66</v>
      </c>
      <c r="AB676" s="628"/>
      <c r="AC676" s="550" t="s">
        <v>67</v>
      </c>
      <c r="AD676" s="556"/>
      <c r="AE676" s="556"/>
      <c r="AF676" s="551"/>
    </row>
    <row r="677" spans="1:32" ht="15" customHeight="1" thickBot="1">
      <c r="A677" s="560">
        <v>6</v>
      </c>
      <c r="B677" s="175" t="s">
        <v>80</v>
      </c>
      <c r="C677" s="176">
        <v>1</v>
      </c>
      <c r="D677" s="177">
        <v>2</v>
      </c>
      <c r="E677" s="177">
        <v>3</v>
      </c>
      <c r="F677" s="177">
        <v>4</v>
      </c>
      <c r="G677" s="177">
        <v>5</v>
      </c>
      <c r="H677" s="177">
        <v>6</v>
      </c>
      <c r="I677" s="177">
        <v>7</v>
      </c>
      <c r="J677" s="177">
        <v>8</v>
      </c>
      <c r="K677" s="177">
        <v>9</v>
      </c>
      <c r="L677" s="177">
        <v>10</v>
      </c>
      <c r="M677" s="177">
        <v>11</v>
      </c>
      <c r="N677" s="177">
        <v>12</v>
      </c>
      <c r="O677" s="177">
        <v>13</v>
      </c>
      <c r="P677" s="177">
        <v>14</v>
      </c>
      <c r="Q677" s="207">
        <v>15</v>
      </c>
      <c r="R677" s="563"/>
      <c r="S677" s="565"/>
      <c r="T677" s="609"/>
      <c r="U677" s="569"/>
      <c r="V677" s="570"/>
      <c r="W677" s="571"/>
      <c r="X677" s="475" t="s">
        <v>81</v>
      </c>
      <c r="Y677" s="476"/>
      <c r="Z677" s="477"/>
      <c r="AA677" s="475"/>
      <c r="AB677" s="477"/>
      <c r="AC677" s="542"/>
      <c r="AD677" s="543"/>
      <c r="AE677" s="543"/>
      <c r="AF677" s="544"/>
    </row>
    <row r="678" spans="1:32" ht="15" customHeight="1" thickBot="1">
      <c r="A678" s="561"/>
      <c r="B678" s="180" t="s">
        <v>63</v>
      </c>
      <c r="C678" s="208"/>
      <c r="D678" s="209"/>
      <c r="E678" s="209"/>
      <c r="F678" s="209"/>
      <c r="G678" s="210"/>
      <c r="H678" s="210"/>
      <c r="I678" s="210"/>
      <c r="J678" s="210"/>
      <c r="K678" s="210"/>
      <c r="L678" s="210"/>
      <c r="M678" s="210"/>
      <c r="N678" s="210"/>
      <c r="O678" s="210"/>
      <c r="P678" s="210"/>
      <c r="Q678" s="211"/>
      <c r="R678" s="564"/>
      <c r="S678" s="566"/>
      <c r="T678" s="610"/>
      <c r="U678" s="572"/>
      <c r="V678" s="573"/>
      <c r="W678" s="574"/>
      <c r="X678" s="590"/>
      <c r="Y678" s="595"/>
      <c r="Z678" s="591"/>
      <c r="AA678" s="590"/>
      <c r="AB678" s="591"/>
      <c r="AC678" s="602"/>
      <c r="AD678" s="603"/>
      <c r="AE678" s="603"/>
      <c r="AF678" s="604"/>
    </row>
    <row r="679" spans="1:32" ht="15" customHeight="1" thickBot="1">
      <c r="A679" s="561"/>
      <c r="B679" s="175" t="s">
        <v>80</v>
      </c>
      <c r="C679" s="190">
        <v>16</v>
      </c>
      <c r="D679" s="191">
        <v>17</v>
      </c>
      <c r="E679" s="191">
        <v>18</v>
      </c>
      <c r="F679" s="191">
        <v>19</v>
      </c>
      <c r="G679" s="192">
        <v>20</v>
      </c>
      <c r="H679" s="192">
        <v>21</v>
      </c>
      <c r="I679" s="192">
        <v>22</v>
      </c>
      <c r="J679" s="192">
        <v>23</v>
      </c>
      <c r="K679" s="192">
        <v>24</v>
      </c>
      <c r="L679" s="192">
        <v>25</v>
      </c>
      <c r="M679" s="192">
        <v>26</v>
      </c>
      <c r="N679" s="192">
        <v>27</v>
      </c>
      <c r="O679" s="192">
        <v>28</v>
      </c>
      <c r="P679" s="192">
        <v>29</v>
      </c>
      <c r="Q679" s="224">
        <v>30</v>
      </c>
      <c r="R679" s="569"/>
      <c r="S679" s="570"/>
      <c r="T679" s="571"/>
      <c r="U679" s="575"/>
      <c r="V679" s="576"/>
      <c r="W679" s="577"/>
      <c r="X679" s="478"/>
      <c r="Y679" s="479"/>
      <c r="Z679" s="480"/>
      <c r="AA679" s="590"/>
      <c r="AB679" s="591"/>
      <c r="AC679" s="537"/>
      <c r="AD679" s="545"/>
      <c r="AE679" s="545"/>
      <c r="AF679" s="546"/>
    </row>
    <row r="680" spans="1:32" ht="15" customHeight="1">
      <c r="A680" s="561"/>
      <c r="B680" s="578" t="s">
        <v>64</v>
      </c>
      <c r="C680" s="212"/>
      <c r="D680" s="213"/>
      <c r="E680" s="213"/>
      <c r="F680" s="213"/>
      <c r="G680" s="214"/>
      <c r="H680" s="214"/>
      <c r="I680" s="214"/>
      <c r="J680" s="214"/>
      <c r="K680" s="214"/>
      <c r="L680" s="214"/>
      <c r="M680" s="214"/>
      <c r="N680" s="214"/>
      <c r="O680" s="214"/>
      <c r="P680" s="214"/>
      <c r="Q680" s="215"/>
      <c r="R680" s="572"/>
      <c r="S680" s="573"/>
      <c r="T680" s="574"/>
      <c r="U680" s="611"/>
      <c r="V680" s="612"/>
      <c r="W680" s="613"/>
      <c r="X680" s="580"/>
      <c r="Y680" s="582"/>
      <c r="Z680" s="584"/>
      <c r="AA680" s="590"/>
      <c r="AB680" s="591"/>
      <c r="AC680" s="586" t="s">
        <v>82</v>
      </c>
      <c r="AD680" s="588"/>
      <c r="AE680" s="607"/>
      <c r="AF680" s="605"/>
    </row>
    <row r="681" spans="1:32" ht="15" customHeight="1" thickBot="1">
      <c r="A681" s="562"/>
      <c r="B681" s="579"/>
      <c r="C681" s="193"/>
      <c r="D681" s="194"/>
      <c r="E681" s="194"/>
      <c r="F681" s="194"/>
      <c r="G681" s="195"/>
      <c r="H681" s="195"/>
      <c r="I681" s="195"/>
      <c r="J681" s="195"/>
      <c r="K681" s="195"/>
      <c r="L681" s="195"/>
      <c r="M681" s="195"/>
      <c r="N681" s="195"/>
      <c r="O681" s="195"/>
      <c r="P681" s="195"/>
      <c r="Q681" s="225"/>
      <c r="R681" s="575"/>
      <c r="S681" s="576"/>
      <c r="T681" s="577"/>
      <c r="U681" s="564"/>
      <c r="V681" s="566"/>
      <c r="W681" s="568"/>
      <c r="X681" s="581"/>
      <c r="Y681" s="583"/>
      <c r="Z681" s="585"/>
      <c r="AA681" s="478"/>
      <c r="AB681" s="480"/>
      <c r="AC681" s="587"/>
      <c r="AD681" s="589"/>
      <c r="AE681" s="608"/>
      <c r="AF681" s="606"/>
    </row>
    <row r="682" spans="1:32" ht="15" customHeight="1" thickBot="1">
      <c r="A682" s="560">
        <v>5</v>
      </c>
      <c r="B682" s="175" t="s">
        <v>80</v>
      </c>
      <c r="C682" s="176">
        <v>31</v>
      </c>
      <c r="D682" s="177">
        <v>32</v>
      </c>
      <c r="E682" s="177">
        <v>33</v>
      </c>
      <c r="F682" s="177">
        <v>34</v>
      </c>
      <c r="G682" s="177">
        <v>35</v>
      </c>
      <c r="H682" s="177">
        <v>36</v>
      </c>
      <c r="I682" s="177">
        <v>37</v>
      </c>
      <c r="J682" s="177">
        <v>38</v>
      </c>
      <c r="K682" s="177">
        <v>39</v>
      </c>
      <c r="L682" s="177">
        <v>40</v>
      </c>
      <c r="M682" s="177">
        <v>41</v>
      </c>
      <c r="N682" s="177">
        <v>42</v>
      </c>
      <c r="O682" s="177">
        <v>43</v>
      </c>
      <c r="P682" s="177">
        <v>44</v>
      </c>
      <c r="Q682" s="216">
        <v>45</v>
      </c>
      <c r="R682" s="563"/>
      <c r="S682" s="565"/>
      <c r="T682" s="567"/>
      <c r="U682" s="569"/>
      <c r="V682" s="570"/>
      <c r="W682" s="571"/>
      <c r="X682" s="475" t="s">
        <v>81</v>
      </c>
      <c r="Y682" s="476"/>
      <c r="Z682" s="477"/>
      <c r="AA682" s="475"/>
      <c r="AB682" s="477"/>
      <c r="AC682" s="542"/>
      <c r="AD682" s="543"/>
      <c r="AE682" s="543"/>
      <c r="AF682" s="544"/>
    </row>
    <row r="683" spans="1:32" ht="15" customHeight="1" thickBot="1">
      <c r="A683" s="561"/>
      <c r="B683" s="180" t="s">
        <v>63</v>
      </c>
      <c r="C683" s="208"/>
      <c r="D683" s="209"/>
      <c r="E683" s="209"/>
      <c r="F683" s="209"/>
      <c r="G683" s="210"/>
      <c r="H683" s="210"/>
      <c r="I683" s="210"/>
      <c r="J683" s="210"/>
      <c r="K683" s="210"/>
      <c r="L683" s="210"/>
      <c r="M683" s="210"/>
      <c r="N683" s="210"/>
      <c r="O683" s="210"/>
      <c r="P683" s="210"/>
      <c r="Q683" s="217"/>
      <c r="R683" s="564"/>
      <c r="S683" s="566"/>
      <c r="T683" s="568"/>
      <c r="U683" s="572"/>
      <c r="V683" s="573"/>
      <c r="W683" s="574"/>
      <c r="X683" s="590"/>
      <c r="Y683" s="595"/>
      <c r="Z683" s="591"/>
      <c r="AA683" s="590"/>
      <c r="AB683" s="591"/>
      <c r="AC683" s="602"/>
      <c r="AD683" s="603"/>
      <c r="AE683" s="603"/>
      <c r="AF683" s="604"/>
    </row>
    <row r="684" spans="1:32" ht="15" customHeight="1" thickBot="1">
      <c r="A684" s="561"/>
      <c r="B684" s="175" t="s">
        <v>80</v>
      </c>
      <c r="C684" s="190">
        <v>46</v>
      </c>
      <c r="D684" s="191">
        <v>47</v>
      </c>
      <c r="E684" s="191">
        <v>48</v>
      </c>
      <c r="F684" s="191">
        <v>49</v>
      </c>
      <c r="G684" s="192">
        <v>50</v>
      </c>
      <c r="H684" s="192">
        <v>51</v>
      </c>
      <c r="I684" s="192">
        <v>52</v>
      </c>
      <c r="J684" s="192">
        <v>53</v>
      </c>
      <c r="K684" s="192">
        <v>54</v>
      </c>
      <c r="L684" s="192">
        <v>55</v>
      </c>
      <c r="M684" s="192">
        <v>56</v>
      </c>
      <c r="N684" s="192">
        <v>57</v>
      </c>
      <c r="O684" s="192">
        <v>58</v>
      </c>
      <c r="P684" s="192">
        <v>59</v>
      </c>
      <c r="Q684" s="224">
        <v>60</v>
      </c>
      <c r="R684" s="596"/>
      <c r="S684" s="597"/>
      <c r="T684" s="598"/>
      <c r="U684" s="575"/>
      <c r="V684" s="576"/>
      <c r="W684" s="577"/>
      <c r="X684" s="478"/>
      <c r="Y684" s="479"/>
      <c r="Z684" s="480"/>
      <c r="AA684" s="590"/>
      <c r="AB684" s="591"/>
      <c r="AC684" s="537"/>
      <c r="AD684" s="545"/>
      <c r="AE684" s="545"/>
      <c r="AF684" s="546"/>
    </row>
    <row r="685" spans="1:32" ht="15" customHeight="1">
      <c r="A685" s="561"/>
      <c r="B685" s="578" t="s">
        <v>64</v>
      </c>
      <c r="C685" s="212"/>
      <c r="D685" s="213"/>
      <c r="E685" s="213"/>
      <c r="F685" s="213"/>
      <c r="G685" s="214"/>
      <c r="H685" s="214"/>
      <c r="I685" s="214"/>
      <c r="J685" s="214"/>
      <c r="K685" s="214"/>
      <c r="L685" s="214"/>
      <c r="M685" s="214"/>
      <c r="N685" s="214"/>
      <c r="O685" s="214"/>
      <c r="P685" s="214"/>
      <c r="Q685" s="215"/>
      <c r="R685" s="596"/>
      <c r="S685" s="597"/>
      <c r="T685" s="598"/>
      <c r="U685" s="563"/>
      <c r="V685" s="565"/>
      <c r="W685" s="567"/>
      <c r="X685" s="580"/>
      <c r="Y685" s="582"/>
      <c r="Z685" s="584"/>
      <c r="AA685" s="590"/>
      <c r="AB685" s="591"/>
      <c r="AC685" s="586" t="s">
        <v>83</v>
      </c>
      <c r="AD685" s="588"/>
      <c r="AE685" s="607"/>
      <c r="AF685" s="605"/>
    </row>
    <row r="686" spans="1:32" ht="15" customHeight="1" thickBot="1">
      <c r="A686" s="562"/>
      <c r="B686" s="579"/>
      <c r="C686" s="193"/>
      <c r="D686" s="194"/>
      <c r="E686" s="194"/>
      <c r="F686" s="194"/>
      <c r="G686" s="195"/>
      <c r="H686" s="195"/>
      <c r="I686" s="195"/>
      <c r="J686" s="195"/>
      <c r="K686" s="195"/>
      <c r="L686" s="195"/>
      <c r="M686" s="195"/>
      <c r="N686" s="195"/>
      <c r="O686" s="195"/>
      <c r="P686" s="195"/>
      <c r="Q686" s="225"/>
      <c r="R686" s="599"/>
      <c r="S686" s="600"/>
      <c r="T686" s="601"/>
      <c r="U686" s="564"/>
      <c r="V686" s="566"/>
      <c r="W686" s="568"/>
      <c r="X686" s="581"/>
      <c r="Y686" s="583"/>
      <c r="Z686" s="585"/>
      <c r="AA686" s="478"/>
      <c r="AB686" s="480"/>
      <c r="AC686" s="587"/>
      <c r="AD686" s="589"/>
      <c r="AE686" s="608"/>
      <c r="AF686" s="606"/>
    </row>
    <row r="687" spans="1:32" ht="15" customHeight="1" thickBot="1">
      <c r="A687" s="560">
        <v>3</v>
      </c>
      <c r="B687" s="175" t="s">
        <v>80</v>
      </c>
      <c r="C687" s="176">
        <v>61</v>
      </c>
      <c r="D687" s="177">
        <v>62</v>
      </c>
      <c r="E687" s="177">
        <v>63</v>
      </c>
      <c r="F687" s="177">
        <v>64</v>
      </c>
      <c r="G687" s="177">
        <v>65</v>
      </c>
      <c r="H687" s="177">
        <v>66</v>
      </c>
      <c r="I687" s="177">
        <v>67</v>
      </c>
      <c r="J687" s="177">
        <v>68</v>
      </c>
      <c r="K687" s="177">
        <v>69</v>
      </c>
      <c r="L687" s="177">
        <v>70</v>
      </c>
      <c r="M687" s="177">
        <v>71</v>
      </c>
      <c r="N687" s="177">
        <v>72</v>
      </c>
      <c r="O687" s="177">
        <v>73</v>
      </c>
      <c r="P687" s="177">
        <v>74</v>
      </c>
      <c r="Q687" s="216">
        <v>75</v>
      </c>
      <c r="R687" s="563"/>
      <c r="S687" s="565"/>
      <c r="T687" s="567"/>
      <c r="U687" s="569"/>
      <c r="V687" s="570"/>
      <c r="W687" s="571"/>
      <c r="X687" s="475" t="s">
        <v>81</v>
      </c>
      <c r="Y687" s="476"/>
      <c r="Z687" s="477"/>
      <c r="AA687" s="475"/>
      <c r="AB687" s="477"/>
      <c r="AC687" s="542"/>
      <c r="AD687" s="543"/>
      <c r="AE687" s="543"/>
      <c r="AF687" s="544"/>
    </row>
    <row r="688" spans="1:32" ht="15" customHeight="1" thickBot="1">
      <c r="A688" s="561"/>
      <c r="B688" s="180" t="s">
        <v>63</v>
      </c>
      <c r="C688" s="208"/>
      <c r="D688" s="209"/>
      <c r="E688" s="209"/>
      <c r="F688" s="209"/>
      <c r="G688" s="210"/>
      <c r="H688" s="210"/>
      <c r="I688" s="210"/>
      <c r="J688" s="210"/>
      <c r="K688" s="210"/>
      <c r="L688" s="210"/>
      <c r="M688" s="210"/>
      <c r="N688" s="210"/>
      <c r="O688" s="210"/>
      <c r="P688" s="210"/>
      <c r="Q688" s="217"/>
      <c r="R688" s="564"/>
      <c r="S688" s="566"/>
      <c r="T688" s="568"/>
      <c r="U688" s="572"/>
      <c r="V688" s="573"/>
      <c r="W688" s="574"/>
      <c r="X688" s="590"/>
      <c r="Y688" s="595"/>
      <c r="Z688" s="591"/>
      <c r="AA688" s="590"/>
      <c r="AB688" s="591"/>
      <c r="AC688" s="602"/>
      <c r="AD688" s="603"/>
      <c r="AE688" s="603"/>
      <c r="AF688" s="604"/>
    </row>
    <row r="689" spans="1:32" ht="15" customHeight="1" thickBot="1">
      <c r="A689" s="561"/>
      <c r="B689" s="175" t="s">
        <v>80</v>
      </c>
      <c r="C689" s="190">
        <v>76</v>
      </c>
      <c r="D689" s="191">
        <v>77</v>
      </c>
      <c r="E689" s="191">
        <v>78</v>
      </c>
      <c r="F689" s="191">
        <v>79</v>
      </c>
      <c r="G689" s="192">
        <v>80</v>
      </c>
      <c r="H689" s="192">
        <v>81</v>
      </c>
      <c r="I689" s="192">
        <v>82</v>
      </c>
      <c r="J689" s="192">
        <v>83</v>
      </c>
      <c r="K689" s="192">
        <v>84</v>
      </c>
      <c r="L689" s="192">
        <v>85</v>
      </c>
      <c r="M689" s="192">
        <v>86</v>
      </c>
      <c r="N689" s="192">
        <v>87</v>
      </c>
      <c r="O689" s="192">
        <v>88</v>
      </c>
      <c r="P689" s="192">
        <v>89</v>
      </c>
      <c r="Q689" s="224">
        <v>90</v>
      </c>
      <c r="R689" s="596"/>
      <c r="S689" s="597"/>
      <c r="T689" s="598"/>
      <c r="U689" s="575"/>
      <c r="V689" s="576"/>
      <c r="W689" s="577"/>
      <c r="X689" s="478"/>
      <c r="Y689" s="479"/>
      <c r="Z689" s="480"/>
      <c r="AA689" s="590"/>
      <c r="AB689" s="591"/>
      <c r="AC689" s="537"/>
      <c r="AD689" s="545"/>
      <c r="AE689" s="545"/>
      <c r="AF689" s="546"/>
    </row>
    <row r="690" spans="1:32" ht="15" customHeight="1">
      <c r="A690" s="561"/>
      <c r="B690" s="578" t="s">
        <v>64</v>
      </c>
      <c r="C690" s="212"/>
      <c r="D690" s="213"/>
      <c r="E690" s="213"/>
      <c r="F690" s="213"/>
      <c r="G690" s="214"/>
      <c r="H690" s="214"/>
      <c r="I690" s="214"/>
      <c r="J690" s="214"/>
      <c r="K690" s="214"/>
      <c r="L690" s="214"/>
      <c r="M690" s="214"/>
      <c r="N690" s="214"/>
      <c r="O690" s="214"/>
      <c r="P690" s="214"/>
      <c r="Q690" s="215"/>
      <c r="R690" s="596"/>
      <c r="S690" s="597"/>
      <c r="T690" s="598"/>
      <c r="U690" s="563"/>
      <c r="V690" s="565"/>
      <c r="W690" s="567"/>
      <c r="X690" s="580"/>
      <c r="Y690" s="582"/>
      <c r="Z690" s="584"/>
      <c r="AA690" s="590"/>
      <c r="AB690" s="591"/>
      <c r="AC690" s="586" t="s">
        <v>84</v>
      </c>
      <c r="AD690" s="588"/>
      <c r="AE690" s="607"/>
      <c r="AF690" s="605"/>
    </row>
    <row r="691" spans="1:32" ht="15" customHeight="1" thickBot="1">
      <c r="A691" s="562"/>
      <c r="B691" s="579"/>
      <c r="C691" s="193"/>
      <c r="D691" s="194"/>
      <c r="E691" s="194"/>
      <c r="F691" s="194"/>
      <c r="G691" s="195"/>
      <c r="H691" s="195"/>
      <c r="I691" s="195"/>
      <c r="J691" s="195"/>
      <c r="K691" s="195"/>
      <c r="L691" s="195"/>
      <c r="M691" s="195"/>
      <c r="N691" s="195"/>
      <c r="O691" s="195"/>
      <c r="P691" s="195"/>
      <c r="Q691" s="225"/>
      <c r="R691" s="599"/>
      <c r="S691" s="600"/>
      <c r="T691" s="601"/>
      <c r="U691" s="564"/>
      <c r="V691" s="566"/>
      <c r="W691" s="568"/>
      <c r="X691" s="581"/>
      <c r="Y691" s="583"/>
      <c r="Z691" s="585"/>
      <c r="AA691" s="478"/>
      <c r="AB691" s="480"/>
      <c r="AC691" s="587"/>
      <c r="AD691" s="589"/>
      <c r="AE691" s="608"/>
      <c r="AF691" s="606"/>
    </row>
    <row r="692" spans="1:32" ht="15" customHeight="1" thickBot="1">
      <c r="A692" s="560">
        <v>4</v>
      </c>
      <c r="B692" s="175" t="s">
        <v>80</v>
      </c>
      <c r="C692" s="176">
        <v>91</v>
      </c>
      <c r="D692" s="177">
        <v>92</v>
      </c>
      <c r="E692" s="177">
        <v>93</v>
      </c>
      <c r="F692" s="177">
        <v>94</v>
      </c>
      <c r="G692" s="177">
        <v>95</v>
      </c>
      <c r="H692" s="177">
        <v>96</v>
      </c>
      <c r="I692" s="177">
        <v>97</v>
      </c>
      <c r="J692" s="177">
        <v>98</v>
      </c>
      <c r="K692" s="177">
        <v>99</v>
      </c>
      <c r="L692" s="177">
        <v>100</v>
      </c>
      <c r="M692" s="177">
        <v>101</v>
      </c>
      <c r="N692" s="177">
        <v>102</v>
      </c>
      <c r="O692" s="177">
        <v>103</v>
      </c>
      <c r="P692" s="177">
        <v>104</v>
      </c>
      <c r="Q692" s="216">
        <v>105</v>
      </c>
      <c r="R692" s="563"/>
      <c r="S692" s="565"/>
      <c r="T692" s="567"/>
      <c r="U692" s="569"/>
      <c r="V692" s="570"/>
      <c r="W692" s="571"/>
      <c r="X692" s="475" t="s">
        <v>81</v>
      </c>
      <c r="Y692" s="476"/>
      <c r="Z692" s="477"/>
      <c r="AA692" s="475"/>
      <c r="AB692" s="477"/>
      <c r="AC692" s="542"/>
      <c r="AD692" s="543"/>
      <c r="AE692" s="543"/>
      <c r="AF692" s="544"/>
    </row>
    <row r="693" spans="1:32" ht="15" customHeight="1" thickBot="1">
      <c r="A693" s="561"/>
      <c r="B693" s="180" t="s">
        <v>63</v>
      </c>
      <c r="C693" s="208"/>
      <c r="D693" s="209"/>
      <c r="E693" s="209"/>
      <c r="F693" s="209"/>
      <c r="G693" s="210"/>
      <c r="H693" s="210"/>
      <c r="I693" s="210"/>
      <c r="J693" s="210"/>
      <c r="K693" s="210"/>
      <c r="L693" s="210"/>
      <c r="M693" s="210"/>
      <c r="N693" s="210"/>
      <c r="O693" s="210"/>
      <c r="P693" s="210"/>
      <c r="Q693" s="217"/>
      <c r="R693" s="564"/>
      <c r="S693" s="566"/>
      <c r="T693" s="568"/>
      <c r="U693" s="572"/>
      <c r="V693" s="573"/>
      <c r="W693" s="574"/>
      <c r="X693" s="590"/>
      <c r="Y693" s="595"/>
      <c r="Z693" s="591"/>
      <c r="AA693" s="590"/>
      <c r="AB693" s="591"/>
      <c r="AC693" s="602"/>
      <c r="AD693" s="603"/>
      <c r="AE693" s="603"/>
      <c r="AF693" s="604"/>
    </row>
    <row r="694" spans="1:32" ht="15" customHeight="1" thickBot="1">
      <c r="A694" s="561"/>
      <c r="B694" s="175" t="s">
        <v>80</v>
      </c>
      <c r="C694" s="190">
        <v>106</v>
      </c>
      <c r="D694" s="191">
        <v>107</v>
      </c>
      <c r="E694" s="191">
        <v>108</v>
      </c>
      <c r="F694" s="191">
        <v>109</v>
      </c>
      <c r="G694" s="192">
        <v>110</v>
      </c>
      <c r="H694" s="192">
        <v>111</v>
      </c>
      <c r="I694" s="192">
        <v>112</v>
      </c>
      <c r="J694" s="192">
        <v>113</v>
      </c>
      <c r="K694" s="192">
        <v>114</v>
      </c>
      <c r="L694" s="192">
        <v>115</v>
      </c>
      <c r="M694" s="192">
        <v>116</v>
      </c>
      <c r="N694" s="192">
        <v>117</v>
      </c>
      <c r="O694" s="192">
        <v>118</v>
      </c>
      <c r="P694" s="192">
        <v>119</v>
      </c>
      <c r="Q694" s="224">
        <v>120</v>
      </c>
      <c r="R694" s="596"/>
      <c r="S694" s="597"/>
      <c r="T694" s="598"/>
      <c r="U694" s="575"/>
      <c r="V694" s="576"/>
      <c r="W694" s="577"/>
      <c r="X694" s="478"/>
      <c r="Y694" s="479"/>
      <c r="Z694" s="480"/>
      <c r="AA694" s="590"/>
      <c r="AB694" s="591"/>
      <c r="AC694" s="537"/>
      <c r="AD694" s="545"/>
      <c r="AE694" s="545"/>
      <c r="AF694" s="546"/>
    </row>
    <row r="695" spans="1:32" ht="15" customHeight="1">
      <c r="A695" s="561"/>
      <c r="B695" s="578" t="s">
        <v>64</v>
      </c>
      <c r="C695" s="212"/>
      <c r="D695" s="213"/>
      <c r="E695" s="213"/>
      <c r="F695" s="213"/>
      <c r="G695" s="214"/>
      <c r="H695" s="214"/>
      <c r="I695" s="214"/>
      <c r="J695" s="214"/>
      <c r="K695" s="214"/>
      <c r="L695" s="214"/>
      <c r="M695" s="214"/>
      <c r="N695" s="214"/>
      <c r="O695" s="214"/>
      <c r="P695" s="214"/>
      <c r="Q695" s="215"/>
      <c r="R695" s="596"/>
      <c r="S695" s="597"/>
      <c r="T695" s="598"/>
      <c r="U695" s="563"/>
      <c r="V695" s="565"/>
      <c r="W695" s="567"/>
      <c r="X695" s="580"/>
      <c r="Y695" s="582"/>
      <c r="Z695" s="584"/>
      <c r="AA695" s="590"/>
      <c r="AB695" s="591"/>
      <c r="AC695" s="586" t="s">
        <v>85</v>
      </c>
      <c r="AD695" s="588"/>
      <c r="AE695" s="607"/>
      <c r="AF695" s="605"/>
    </row>
    <row r="696" spans="1:32" ht="15" customHeight="1" thickBot="1">
      <c r="A696" s="562"/>
      <c r="B696" s="579"/>
      <c r="C696" s="193"/>
      <c r="D696" s="194"/>
      <c r="E696" s="194"/>
      <c r="F696" s="194"/>
      <c r="G696" s="195"/>
      <c r="H696" s="195"/>
      <c r="I696" s="195"/>
      <c r="J696" s="195"/>
      <c r="K696" s="195"/>
      <c r="L696" s="195"/>
      <c r="M696" s="195"/>
      <c r="N696" s="195"/>
      <c r="O696" s="195"/>
      <c r="P696" s="195"/>
      <c r="Q696" s="225"/>
      <c r="R696" s="599"/>
      <c r="S696" s="600"/>
      <c r="T696" s="601"/>
      <c r="U696" s="564"/>
      <c r="V696" s="566"/>
      <c r="W696" s="568"/>
      <c r="X696" s="581"/>
      <c r="Y696" s="583"/>
      <c r="Z696" s="585"/>
      <c r="AA696" s="478"/>
      <c r="AB696" s="480"/>
      <c r="AC696" s="587"/>
      <c r="AD696" s="589"/>
      <c r="AE696" s="608"/>
      <c r="AF696" s="606"/>
    </row>
    <row r="697" spans="1:32" ht="15" customHeight="1">
      <c r="A697" s="542"/>
      <c r="B697" s="543"/>
      <c r="C697" s="543"/>
      <c r="D697" s="543"/>
      <c r="E697" s="543"/>
      <c r="F697" s="543"/>
      <c r="G697" s="544"/>
      <c r="H697" s="542"/>
      <c r="I697" s="543"/>
      <c r="J697" s="543"/>
      <c r="K697" s="543"/>
      <c r="L697" s="543"/>
      <c r="M697" s="543"/>
      <c r="N697" s="543"/>
      <c r="O697" s="543"/>
      <c r="P697" s="543"/>
      <c r="Q697" s="544"/>
      <c r="R697" s="437"/>
      <c r="S697" s="439"/>
      <c r="T697" s="441"/>
      <c r="U697" s="437"/>
      <c r="V697" s="439"/>
      <c r="W697" s="441"/>
      <c r="X697" s="437"/>
      <c r="Y697" s="439"/>
      <c r="Z697" s="441"/>
      <c r="AA697" s="550"/>
      <c r="AB697" s="551"/>
      <c r="AC697" s="550"/>
      <c r="AD697" s="556"/>
      <c r="AE697" s="556"/>
      <c r="AF697" s="551"/>
    </row>
    <row r="698" spans="1:32" ht="15" customHeight="1" thickBot="1">
      <c r="A698" s="537"/>
      <c r="B698" s="545"/>
      <c r="C698" s="545"/>
      <c r="D698" s="545"/>
      <c r="E698" s="545"/>
      <c r="F698" s="545"/>
      <c r="G698" s="546"/>
      <c r="H698" s="537"/>
      <c r="I698" s="545"/>
      <c r="J698" s="545"/>
      <c r="K698" s="545"/>
      <c r="L698" s="545"/>
      <c r="M698" s="545"/>
      <c r="N698" s="545"/>
      <c r="O698" s="545"/>
      <c r="P698" s="545"/>
      <c r="Q698" s="546"/>
      <c r="R698" s="549"/>
      <c r="S698" s="547"/>
      <c r="T698" s="548"/>
      <c r="U698" s="549"/>
      <c r="V698" s="547"/>
      <c r="W698" s="548"/>
      <c r="X698" s="549"/>
      <c r="Y698" s="547"/>
      <c r="Z698" s="548"/>
      <c r="AA698" s="552"/>
      <c r="AB698" s="553"/>
      <c r="AC698" s="552"/>
      <c r="AD698" s="557"/>
      <c r="AE698" s="557"/>
      <c r="AF698" s="553"/>
    </row>
    <row r="699" spans="1:32" ht="15" customHeight="1" thickBot="1">
      <c r="A699" s="537" t="s">
        <v>86</v>
      </c>
      <c r="B699" s="538"/>
      <c r="C699" s="538"/>
      <c r="D699" s="538"/>
      <c r="E699" s="538"/>
      <c r="F699" s="538"/>
      <c r="G699" s="539"/>
      <c r="H699" s="537" t="s">
        <v>87</v>
      </c>
      <c r="I699" s="540"/>
      <c r="J699" s="540"/>
      <c r="K699" s="540"/>
      <c r="L699" s="540"/>
      <c r="M699" s="540"/>
      <c r="N699" s="540"/>
      <c r="O699" s="540"/>
      <c r="P699" s="540"/>
      <c r="Q699" s="541"/>
      <c r="R699" s="438"/>
      <c r="S699" s="440"/>
      <c r="T699" s="442"/>
      <c r="U699" s="438"/>
      <c r="V699" s="440"/>
      <c r="W699" s="442"/>
      <c r="X699" s="438"/>
      <c r="Y699" s="440"/>
      <c r="Z699" s="442"/>
      <c r="AA699" s="554"/>
      <c r="AB699" s="555"/>
      <c r="AC699" s="554"/>
      <c r="AD699" s="558"/>
      <c r="AE699" s="558"/>
      <c r="AF699" s="555"/>
    </row>
    <row r="700" spans="1:32" ht="15" thickBot="1">
      <c r="A700" s="559"/>
      <c r="B700" s="559"/>
      <c r="C700" s="559"/>
      <c r="D700" s="559"/>
      <c r="E700" s="559"/>
      <c r="F700" s="559"/>
      <c r="G700" s="559"/>
      <c r="H700" s="559"/>
      <c r="I700" s="559"/>
      <c r="J700" s="559"/>
      <c r="K700" s="559"/>
      <c r="L700" s="559"/>
      <c r="M700" s="559"/>
      <c r="N700" s="559"/>
      <c r="O700" s="559"/>
      <c r="P700" s="559"/>
      <c r="Q700" s="559"/>
      <c r="R700" s="559"/>
      <c r="S700" s="559"/>
      <c r="T700" s="559"/>
      <c r="U700" s="559"/>
      <c r="V700" s="559"/>
      <c r="W700" s="559"/>
      <c r="X700" s="559"/>
      <c r="Y700" s="559"/>
      <c r="Z700" s="559"/>
      <c r="AA700" s="559"/>
      <c r="AB700" s="559"/>
      <c r="AC700" s="559"/>
      <c r="AD700" s="559"/>
      <c r="AE700" s="559"/>
      <c r="AF700" s="93"/>
    </row>
    <row r="701" spans="1:32" ht="12.75" customHeight="1">
      <c r="A701" s="592"/>
      <c r="B701" s="635" t="s">
        <v>74</v>
      </c>
      <c r="C701" s="636"/>
      <c r="D701" s="636"/>
      <c r="E701" s="636"/>
      <c r="F701" s="636"/>
      <c r="G701" s="636"/>
      <c r="H701" s="636"/>
      <c r="I701" s="636"/>
      <c r="J701" s="636"/>
      <c r="K701" s="636"/>
      <c r="L701" s="636"/>
      <c r="M701" s="636"/>
      <c r="N701" s="636"/>
      <c r="O701" s="636"/>
      <c r="P701" s="636"/>
      <c r="Q701" s="636"/>
      <c r="R701" s="636"/>
      <c r="S701" s="636"/>
      <c r="T701" s="636"/>
      <c r="U701" s="636"/>
      <c r="V701" s="636"/>
      <c r="W701" s="636"/>
      <c r="X701" s="636"/>
      <c r="Y701" s="636"/>
      <c r="Z701" s="636"/>
      <c r="AA701" s="636"/>
      <c r="AB701" s="636"/>
      <c r="AC701" s="636"/>
      <c r="AD701" s="636"/>
      <c r="AE701" s="636"/>
      <c r="AF701" s="637"/>
    </row>
    <row r="702" spans="1:32" ht="12.75" customHeight="1" thickBot="1">
      <c r="A702" s="593"/>
      <c r="B702" s="638"/>
      <c r="C702" s="639"/>
      <c r="D702" s="639"/>
      <c r="E702" s="639"/>
      <c r="F702" s="639"/>
      <c r="G702" s="639"/>
      <c r="H702" s="639"/>
      <c r="I702" s="639"/>
      <c r="J702" s="639"/>
      <c r="K702" s="639"/>
      <c r="L702" s="639"/>
      <c r="M702" s="639"/>
      <c r="N702" s="639"/>
      <c r="O702" s="639"/>
      <c r="P702" s="639"/>
      <c r="Q702" s="639"/>
      <c r="R702" s="639"/>
      <c r="S702" s="639"/>
      <c r="T702" s="639"/>
      <c r="U702" s="639"/>
      <c r="V702" s="639"/>
      <c r="W702" s="639"/>
      <c r="X702" s="639"/>
      <c r="Y702" s="639"/>
      <c r="Z702" s="639"/>
      <c r="AA702" s="639"/>
      <c r="AB702" s="639"/>
      <c r="AC702" s="639"/>
      <c r="AD702" s="639"/>
      <c r="AE702" s="639"/>
      <c r="AF702" s="640"/>
    </row>
    <row r="703" spans="1:32" ht="12.75" customHeight="1">
      <c r="A703" s="593"/>
      <c r="B703" s="629" t="s">
        <v>144</v>
      </c>
      <c r="C703" s="630"/>
      <c r="D703" s="630"/>
      <c r="E703" s="630"/>
      <c r="F703" s="630"/>
      <c r="G703" s="630"/>
      <c r="H703" s="630"/>
      <c r="I703" s="630"/>
      <c r="J703" s="630"/>
      <c r="K703" s="630"/>
      <c r="L703" s="630"/>
      <c r="M703" s="630"/>
      <c r="N703" s="630"/>
      <c r="O703" s="630"/>
      <c r="P703" s="630"/>
      <c r="Q703" s="630"/>
      <c r="R703" s="630"/>
      <c r="S703" s="630"/>
      <c r="T703" s="630"/>
      <c r="U703" s="630"/>
      <c r="V703" s="630"/>
      <c r="W703" s="630"/>
      <c r="X703" s="630"/>
      <c r="Y703" s="630"/>
      <c r="Z703" s="630"/>
      <c r="AA703" s="630"/>
      <c r="AB703" s="630"/>
      <c r="AC703" s="630"/>
      <c r="AD703" s="630"/>
      <c r="AE703" s="630"/>
      <c r="AF703" s="631"/>
    </row>
    <row r="704" spans="1:32" ht="12.75" customHeight="1" thickBot="1">
      <c r="A704" s="593"/>
      <c r="B704" s="632"/>
      <c r="C704" s="633"/>
      <c r="D704" s="633"/>
      <c r="E704" s="633"/>
      <c r="F704" s="633"/>
      <c r="G704" s="633"/>
      <c r="H704" s="633"/>
      <c r="I704" s="633"/>
      <c r="J704" s="633"/>
      <c r="K704" s="633"/>
      <c r="L704" s="633"/>
      <c r="M704" s="633"/>
      <c r="N704" s="633"/>
      <c r="O704" s="633"/>
      <c r="P704" s="633"/>
      <c r="Q704" s="633"/>
      <c r="R704" s="633"/>
      <c r="S704" s="633"/>
      <c r="T704" s="633"/>
      <c r="U704" s="633"/>
      <c r="V704" s="633"/>
      <c r="W704" s="633"/>
      <c r="X704" s="633"/>
      <c r="Y704" s="633"/>
      <c r="Z704" s="633"/>
      <c r="AA704" s="633"/>
      <c r="AB704" s="633"/>
      <c r="AC704" s="633"/>
      <c r="AD704" s="633"/>
      <c r="AE704" s="633"/>
      <c r="AF704" s="634"/>
    </row>
    <row r="705" spans="1:32" ht="12.75" customHeight="1">
      <c r="A705" s="593"/>
      <c r="B705" s="629">
        <f ca="1">TODAY()</f>
        <v>42505</v>
      </c>
      <c r="C705" s="630"/>
      <c r="D705" s="630"/>
      <c r="E705" s="630"/>
      <c r="F705" s="630"/>
      <c r="G705" s="630"/>
      <c r="H705" s="630"/>
      <c r="I705" s="630"/>
      <c r="J705" s="630"/>
      <c r="K705" s="630"/>
      <c r="L705" s="630"/>
      <c r="M705" s="630"/>
      <c r="N705" s="630"/>
      <c r="O705" s="630"/>
      <c r="P705" s="630"/>
      <c r="Q705" s="631"/>
      <c r="R705" s="614" t="s">
        <v>149</v>
      </c>
      <c r="S705" s="615"/>
      <c r="T705" s="615"/>
      <c r="U705" s="615"/>
      <c r="V705" s="615"/>
      <c r="W705" s="615"/>
      <c r="X705" s="615"/>
      <c r="Y705" s="615"/>
      <c r="Z705" s="615"/>
      <c r="AA705" s="615"/>
      <c r="AB705" s="615"/>
      <c r="AC705" s="615"/>
      <c r="AD705" s="615"/>
      <c r="AE705" s="615"/>
      <c r="AF705" s="616"/>
    </row>
    <row r="706" spans="1:32" ht="12.75" customHeight="1" thickBot="1">
      <c r="A706" s="594"/>
      <c r="B706" s="632"/>
      <c r="C706" s="633"/>
      <c r="D706" s="633"/>
      <c r="E706" s="633"/>
      <c r="F706" s="633"/>
      <c r="G706" s="633"/>
      <c r="H706" s="633"/>
      <c r="I706" s="633"/>
      <c r="J706" s="633"/>
      <c r="K706" s="633"/>
      <c r="L706" s="633"/>
      <c r="M706" s="633"/>
      <c r="N706" s="633"/>
      <c r="O706" s="633"/>
      <c r="P706" s="633"/>
      <c r="Q706" s="634"/>
      <c r="R706" s="617"/>
      <c r="S706" s="618"/>
      <c r="T706" s="618"/>
      <c r="U706" s="618"/>
      <c r="V706" s="618"/>
      <c r="W706" s="618"/>
      <c r="X706" s="618"/>
      <c r="Y706" s="618"/>
      <c r="Z706" s="618"/>
      <c r="AA706" s="618"/>
      <c r="AB706" s="618"/>
      <c r="AC706" s="618"/>
      <c r="AD706" s="618"/>
      <c r="AE706" s="618"/>
      <c r="AF706" s="619"/>
    </row>
    <row r="707" spans="1:32" ht="12.75" customHeight="1">
      <c r="A707" s="592" t="s">
        <v>68</v>
      </c>
      <c r="B707" s="614" t="str">
        <f>Sorsolás!B27</f>
        <v>BAYER KRISZTINA</v>
      </c>
      <c r="C707" s="615"/>
      <c r="D707" s="615"/>
      <c r="E707" s="615"/>
      <c r="F707" s="615"/>
      <c r="G707" s="615"/>
      <c r="H707" s="615"/>
      <c r="I707" s="615"/>
      <c r="J707" s="615"/>
      <c r="K707" s="615"/>
      <c r="L707" s="615"/>
      <c r="M707" s="615"/>
      <c r="N707" s="615"/>
      <c r="O707" s="615"/>
      <c r="P707" s="615"/>
      <c r="Q707" s="616"/>
      <c r="R707" s="602" t="s">
        <v>70</v>
      </c>
      <c r="S707" s="620"/>
      <c r="T707" s="621"/>
      <c r="U707" s="641">
        <f>Sorsolás!B29</f>
        <v>27330</v>
      </c>
      <c r="V707" s="642"/>
      <c r="W707" s="642"/>
      <c r="X707" s="642"/>
      <c r="Y707" s="642"/>
      <c r="Z707" s="642"/>
      <c r="AA707" s="642"/>
      <c r="AB707" s="642"/>
      <c r="AC707" s="642"/>
      <c r="AD707" s="642"/>
      <c r="AE707" s="642"/>
      <c r="AF707" s="643"/>
    </row>
    <row r="708" spans="1:32" ht="12.75" customHeight="1" thickBot="1">
      <c r="A708" s="594"/>
      <c r="B708" s="617"/>
      <c r="C708" s="618"/>
      <c r="D708" s="618"/>
      <c r="E708" s="618"/>
      <c r="F708" s="618"/>
      <c r="G708" s="618"/>
      <c r="H708" s="618"/>
      <c r="I708" s="618"/>
      <c r="J708" s="618"/>
      <c r="K708" s="618"/>
      <c r="L708" s="618"/>
      <c r="M708" s="618"/>
      <c r="N708" s="618"/>
      <c r="O708" s="618"/>
      <c r="P708" s="618"/>
      <c r="Q708" s="619"/>
      <c r="R708" s="622"/>
      <c r="S708" s="623"/>
      <c r="T708" s="624"/>
      <c r="U708" s="644"/>
      <c r="V708" s="645"/>
      <c r="W708" s="645"/>
      <c r="X708" s="645"/>
      <c r="Y708" s="645"/>
      <c r="Z708" s="645"/>
      <c r="AA708" s="645"/>
      <c r="AB708" s="645"/>
      <c r="AC708" s="645"/>
      <c r="AD708" s="645"/>
      <c r="AE708" s="645"/>
      <c r="AF708" s="646"/>
    </row>
    <row r="709" spans="1:32" ht="12.75" customHeight="1">
      <c r="A709" s="592" t="s">
        <v>71</v>
      </c>
      <c r="B709" s="614" t="str">
        <f>Sorsolás!B28</f>
        <v>BALATONI VASAS</v>
      </c>
      <c r="C709" s="615"/>
      <c r="D709" s="615"/>
      <c r="E709" s="615"/>
      <c r="F709" s="615"/>
      <c r="G709" s="615"/>
      <c r="H709" s="615"/>
      <c r="I709" s="615"/>
      <c r="J709" s="615"/>
      <c r="K709" s="615"/>
      <c r="L709" s="615"/>
      <c r="M709" s="615"/>
      <c r="N709" s="615"/>
      <c r="O709" s="615"/>
      <c r="P709" s="615"/>
      <c r="Q709" s="616"/>
      <c r="R709" s="542" t="s">
        <v>69</v>
      </c>
      <c r="S709" s="625"/>
      <c r="T709" s="626"/>
      <c r="U709" s="647">
        <f>Sorsolás!B30</f>
        <v>1358</v>
      </c>
      <c r="V709" s="648"/>
      <c r="W709" s="648"/>
      <c r="X709" s="648"/>
      <c r="Y709" s="648"/>
      <c r="Z709" s="648"/>
      <c r="AA709" s="648"/>
      <c r="AB709" s="648"/>
      <c r="AC709" s="648"/>
      <c r="AD709" s="648"/>
      <c r="AE709" s="648"/>
      <c r="AF709" s="649"/>
    </row>
    <row r="710" spans="1:32" ht="12.75" customHeight="1" thickBot="1">
      <c r="A710" s="594"/>
      <c r="B710" s="617"/>
      <c r="C710" s="618"/>
      <c r="D710" s="618"/>
      <c r="E710" s="618"/>
      <c r="F710" s="618"/>
      <c r="G710" s="618"/>
      <c r="H710" s="618"/>
      <c r="I710" s="618"/>
      <c r="J710" s="618"/>
      <c r="K710" s="618"/>
      <c r="L710" s="618"/>
      <c r="M710" s="618"/>
      <c r="N710" s="618"/>
      <c r="O710" s="618"/>
      <c r="P710" s="618"/>
      <c r="Q710" s="619"/>
      <c r="R710" s="622"/>
      <c r="S710" s="623"/>
      <c r="T710" s="624"/>
      <c r="U710" s="650"/>
      <c r="V710" s="651"/>
      <c r="W710" s="651"/>
      <c r="X710" s="651"/>
      <c r="Y710" s="651"/>
      <c r="Z710" s="651"/>
      <c r="AA710" s="651"/>
      <c r="AB710" s="651"/>
      <c r="AC710" s="651"/>
      <c r="AD710" s="651"/>
      <c r="AE710" s="651"/>
      <c r="AF710" s="652"/>
    </row>
    <row r="711" spans="1:32" ht="12.75" customHeight="1" thickBot="1">
      <c r="A711" s="226" t="s">
        <v>62</v>
      </c>
      <c r="B711" s="627"/>
      <c r="C711" s="559"/>
      <c r="D711" s="559"/>
      <c r="E711" s="559"/>
      <c r="F711" s="559"/>
      <c r="G711" s="559"/>
      <c r="H711" s="559"/>
      <c r="I711" s="559"/>
      <c r="J711" s="559"/>
      <c r="K711" s="559"/>
      <c r="L711" s="559"/>
      <c r="M711" s="559"/>
      <c r="N711" s="559"/>
      <c r="O711" s="559"/>
      <c r="P711" s="559"/>
      <c r="Q711" s="628"/>
      <c r="R711" s="550" t="s">
        <v>63</v>
      </c>
      <c r="S711" s="556"/>
      <c r="T711" s="551"/>
      <c r="U711" s="550" t="s">
        <v>64</v>
      </c>
      <c r="V711" s="556"/>
      <c r="W711" s="551"/>
      <c r="X711" s="550" t="s">
        <v>65</v>
      </c>
      <c r="Y711" s="556"/>
      <c r="Z711" s="551"/>
      <c r="AA711" s="627" t="s">
        <v>66</v>
      </c>
      <c r="AB711" s="628"/>
      <c r="AC711" s="550" t="s">
        <v>67</v>
      </c>
      <c r="AD711" s="556"/>
      <c r="AE711" s="556"/>
      <c r="AF711" s="551"/>
    </row>
    <row r="712" spans="1:32" ht="15" customHeight="1" thickBot="1">
      <c r="A712" s="560">
        <v>3</v>
      </c>
      <c r="B712" s="175" t="s">
        <v>80</v>
      </c>
      <c r="C712" s="176">
        <v>1</v>
      </c>
      <c r="D712" s="177">
        <v>2</v>
      </c>
      <c r="E712" s="177">
        <v>3</v>
      </c>
      <c r="F712" s="177">
        <v>4</v>
      </c>
      <c r="G712" s="177">
        <v>5</v>
      </c>
      <c r="H712" s="177">
        <v>6</v>
      </c>
      <c r="I712" s="177">
        <v>7</v>
      </c>
      <c r="J712" s="177">
        <v>8</v>
      </c>
      <c r="K712" s="177">
        <v>9</v>
      </c>
      <c r="L712" s="177">
        <v>10</v>
      </c>
      <c r="M712" s="177">
        <v>11</v>
      </c>
      <c r="N712" s="177">
        <v>12</v>
      </c>
      <c r="O712" s="177">
        <v>13</v>
      </c>
      <c r="P712" s="177">
        <v>14</v>
      </c>
      <c r="Q712" s="207">
        <v>15</v>
      </c>
      <c r="R712" s="563"/>
      <c r="S712" s="565"/>
      <c r="T712" s="609"/>
      <c r="U712" s="569"/>
      <c r="V712" s="570"/>
      <c r="W712" s="571"/>
      <c r="X712" s="475" t="s">
        <v>81</v>
      </c>
      <c r="Y712" s="476"/>
      <c r="Z712" s="477"/>
      <c r="AA712" s="475"/>
      <c r="AB712" s="477"/>
      <c r="AC712" s="542"/>
      <c r="AD712" s="543"/>
      <c r="AE712" s="543"/>
      <c r="AF712" s="544"/>
    </row>
    <row r="713" spans="1:32" ht="15" customHeight="1" thickBot="1">
      <c r="A713" s="561"/>
      <c r="B713" s="180" t="s">
        <v>63</v>
      </c>
      <c r="C713" s="208"/>
      <c r="D713" s="209"/>
      <c r="E713" s="209"/>
      <c r="F713" s="209"/>
      <c r="G713" s="210"/>
      <c r="H713" s="210"/>
      <c r="I713" s="210"/>
      <c r="J713" s="210"/>
      <c r="K713" s="210"/>
      <c r="L713" s="210"/>
      <c r="M713" s="210"/>
      <c r="N713" s="210"/>
      <c r="O713" s="210"/>
      <c r="P713" s="210"/>
      <c r="Q713" s="211"/>
      <c r="R713" s="564"/>
      <c r="S713" s="566"/>
      <c r="T713" s="610"/>
      <c r="U713" s="572"/>
      <c r="V713" s="573"/>
      <c r="W713" s="574"/>
      <c r="X713" s="590"/>
      <c r="Y713" s="595"/>
      <c r="Z713" s="591"/>
      <c r="AA713" s="590"/>
      <c r="AB713" s="591"/>
      <c r="AC713" s="602"/>
      <c r="AD713" s="603"/>
      <c r="AE713" s="603"/>
      <c r="AF713" s="604"/>
    </row>
    <row r="714" spans="1:32" ht="15" customHeight="1" thickBot="1">
      <c r="A714" s="561"/>
      <c r="B714" s="175" t="s">
        <v>80</v>
      </c>
      <c r="C714" s="190">
        <v>16</v>
      </c>
      <c r="D714" s="191">
        <v>17</v>
      </c>
      <c r="E714" s="191">
        <v>18</v>
      </c>
      <c r="F714" s="191">
        <v>19</v>
      </c>
      <c r="G714" s="192">
        <v>20</v>
      </c>
      <c r="H714" s="192">
        <v>21</v>
      </c>
      <c r="I714" s="192">
        <v>22</v>
      </c>
      <c r="J714" s="192">
        <v>23</v>
      </c>
      <c r="K714" s="192">
        <v>24</v>
      </c>
      <c r="L714" s="192">
        <v>25</v>
      </c>
      <c r="M714" s="192">
        <v>26</v>
      </c>
      <c r="N714" s="192">
        <v>27</v>
      </c>
      <c r="O714" s="192">
        <v>28</v>
      </c>
      <c r="P714" s="192">
        <v>29</v>
      </c>
      <c r="Q714" s="224">
        <v>30</v>
      </c>
      <c r="R714" s="569"/>
      <c r="S714" s="570"/>
      <c r="T714" s="571"/>
      <c r="U714" s="575"/>
      <c r="V714" s="576"/>
      <c r="W714" s="577"/>
      <c r="X714" s="478"/>
      <c r="Y714" s="479"/>
      <c r="Z714" s="480"/>
      <c r="AA714" s="590"/>
      <c r="AB714" s="591"/>
      <c r="AC714" s="537"/>
      <c r="AD714" s="545"/>
      <c r="AE714" s="545"/>
      <c r="AF714" s="546"/>
    </row>
    <row r="715" spans="1:32" ht="15" customHeight="1">
      <c r="A715" s="561"/>
      <c r="B715" s="578" t="s">
        <v>64</v>
      </c>
      <c r="C715" s="212"/>
      <c r="D715" s="213"/>
      <c r="E715" s="213"/>
      <c r="F715" s="213"/>
      <c r="G715" s="214"/>
      <c r="H715" s="214"/>
      <c r="I715" s="214"/>
      <c r="J715" s="214"/>
      <c r="K715" s="214"/>
      <c r="L715" s="214"/>
      <c r="M715" s="214"/>
      <c r="N715" s="214"/>
      <c r="O715" s="214"/>
      <c r="P715" s="214"/>
      <c r="Q715" s="215"/>
      <c r="R715" s="572"/>
      <c r="S715" s="573"/>
      <c r="T715" s="574"/>
      <c r="U715" s="611"/>
      <c r="V715" s="612"/>
      <c r="W715" s="613"/>
      <c r="X715" s="580"/>
      <c r="Y715" s="582"/>
      <c r="Z715" s="584"/>
      <c r="AA715" s="590"/>
      <c r="AB715" s="591"/>
      <c r="AC715" s="586" t="s">
        <v>82</v>
      </c>
      <c r="AD715" s="588"/>
      <c r="AE715" s="607"/>
      <c r="AF715" s="605"/>
    </row>
    <row r="716" spans="1:32" ht="15" customHeight="1" thickBot="1">
      <c r="A716" s="562"/>
      <c r="B716" s="579"/>
      <c r="C716" s="193"/>
      <c r="D716" s="194"/>
      <c r="E716" s="194"/>
      <c r="F716" s="194"/>
      <c r="G716" s="195"/>
      <c r="H716" s="195"/>
      <c r="I716" s="195"/>
      <c r="J716" s="195"/>
      <c r="K716" s="195"/>
      <c r="L716" s="195"/>
      <c r="M716" s="195"/>
      <c r="N716" s="195"/>
      <c r="O716" s="195"/>
      <c r="P716" s="195"/>
      <c r="Q716" s="225"/>
      <c r="R716" s="575"/>
      <c r="S716" s="576"/>
      <c r="T716" s="577"/>
      <c r="U716" s="564"/>
      <c r="V716" s="566"/>
      <c r="W716" s="568"/>
      <c r="X716" s="581"/>
      <c r="Y716" s="583"/>
      <c r="Z716" s="585"/>
      <c r="AA716" s="478"/>
      <c r="AB716" s="480"/>
      <c r="AC716" s="587"/>
      <c r="AD716" s="589"/>
      <c r="AE716" s="608"/>
      <c r="AF716" s="606"/>
    </row>
    <row r="717" spans="1:32" ht="15" customHeight="1" thickBot="1">
      <c r="A717" s="560">
        <v>4</v>
      </c>
      <c r="B717" s="175" t="s">
        <v>80</v>
      </c>
      <c r="C717" s="176">
        <v>31</v>
      </c>
      <c r="D717" s="177">
        <v>32</v>
      </c>
      <c r="E717" s="177">
        <v>33</v>
      </c>
      <c r="F717" s="177">
        <v>34</v>
      </c>
      <c r="G717" s="177">
        <v>35</v>
      </c>
      <c r="H717" s="177">
        <v>36</v>
      </c>
      <c r="I717" s="177">
        <v>37</v>
      </c>
      <c r="J717" s="177">
        <v>38</v>
      </c>
      <c r="K717" s="177">
        <v>39</v>
      </c>
      <c r="L717" s="177">
        <v>40</v>
      </c>
      <c r="M717" s="177">
        <v>41</v>
      </c>
      <c r="N717" s="177">
        <v>42</v>
      </c>
      <c r="O717" s="177">
        <v>43</v>
      </c>
      <c r="P717" s="177">
        <v>44</v>
      </c>
      <c r="Q717" s="216">
        <v>45</v>
      </c>
      <c r="R717" s="563"/>
      <c r="S717" s="565"/>
      <c r="T717" s="567"/>
      <c r="U717" s="569"/>
      <c r="V717" s="570"/>
      <c r="W717" s="571"/>
      <c r="X717" s="475" t="s">
        <v>81</v>
      </c>
      <c r="Y717" s="476"/>
      <c r="Z717" s="477"/>
      <c r="AA717" s="475"/>
      <c r="AB717" s="477"/>
      <c r="AC717" s="542"/>
      <c r="AD717" s="543"/>
      <c r="AE717" s="543"/>
      <c r="AF717" s="544"/>
    </row>
    <row r="718" spans="1:32" ht="15" customHeight="1" thickBot="1">
      <c r="A718" s="561"/>
      <c r="B718" s="180" t="s">
        <v>63</v>
      </c>
      <c r="C718" s="208"/>
      <c r="D718" s="209"/>
      <c r="E718" s="209"/>
      <c r="F718" s="209"/>
      <c r="G718" s="210"/>
      <c r="H718" s="210"/>
      <c r="I718" s="210"/>
      <c r="J718" s="210"/>
      <c r="K718" s="210"/>
      <c r="L718" s="210"/>
      <c r="M718" s="210"/>
      <c r="N718" s="210"/>
      <c r="O718" s="210"/>
      <c r="P718" s="210"/>
      <c r="Q718" s="217"/>
      <c r="R718" s="564"/>
      <c r="S718" s="566"/>
      <c r="T718" s="568"/>
      <c r="U718" s="572"/>
      <c r="V718" s="573"/>
      <c r="W718" s="574"/>
      <c r="X718" s="590"/>
      <c r="Y718" s="595"/>
      <c r="Z718" s="591"/>
      <c r="AA718" s="590"/>
      <c r="AB718" s="591"/>
      <c r="AC718" s="602"/>
      <c r="AD718" s="603"/>
      <c r="AE718" s="603"/>
      <c r="AF718" s="604"/>
    </row>
    <row r="719" spans="1:32" ht="15" customHeight="1" thickBot="1">
      <c r="A719" s="561"/>
      <c r="B719" s="175" t="s">
        <v>80</v>
      </c>
      <c r="C719" s="190">
        <v>46</v>
      </c>
      <c r="D719" s="191">
        <v>47</v>
      </c>
      <c r="E719" s="191">
        <v>48</v>
      </c>
      <c r="F719" s="191">
        <v>49</v>
      </c>
      <c r="G719" s="192">
        <v>50</v>
      </c>
      <c r="H719" s="192">
        <v>51</v>
      </c>
      <c r="I719" s="192">
        <v>52</v>
      </c>
      <c r="J719" s="192">
        <v>53</v>
      </c>
      <c r="K719" s="192">
        <v>54</v>
      </c>
      <c r="L719" s="192">
        <v>55</v>
      </c>
      <c r="M719" s="192">
        <v>56</v>
      </c>
      <c r="N719" s="192">
        <v>57</v>
      </c>
      <c r="O719" s="192">
        <v>58</v>
      </c>
      <c r="P719" s="192">
        <v>59</v>
      </c>
      <c r="Q719" s="224">
        <v>60</v>
      </c>
      <c r="R719" s="596"/>
      <c r="S719" s="597"/>
      <c r="T719" s="598"/>
      <c r="U719" s="575"/>
      <c r="V719" s="576"/>
      <c r="W719" s="577"/>
      <c r="X719" s="478"/>
      <c r="Y719" s="479"/>
      <c r="Z719" s="480"/>
      <c r="AA719" s="590"/>
      <c r="AB719" s="591"/>
      <c r="AC719" s="537"/>
      <c r="AD719" s="545"/>
      <c r="AE719" s="545"/>
      <c r="AF719" s="546"/>
    </row>
    <row r="720" spans="1:32" ht="15" customHeight="1">
      <c r="A720" s="561"/>
      <c r="B720" s="578" t="s">
        <v>64</v>
      </c>
      <c r="C720" s="212"/>
      <c r="D720" s="213"/>
      <c r="E720" s="213"/>
      <c r="F720" s="213"/>
      <c r="G720" s="214"/>
      <c r="H720" s="214"/>
      <c r="I720" s="214"/>
      <c r="J720" s="214"/>
      <c r="K720" s="214"/>
      <c r="L720" s="214"/>
      <c r="M720" s="214"/>
      <c r="N720" s="214"/>
      <c r="O720" s="214"/>
      <c r="P720" s="214"/>
      <c r="Q720" s="215"/>
      <c r="R720" s="596"/>
      <c r="S720" s="597"/>
      <c r="T720" s="598"/>
      <c r="U720" s="563"/>
      <c r="V720" s="565"/>
      <c r="W720" s="567"/>
      <c r="X720" s="580"/>
      <c r="Y720" s="582"/>
      <c r="Z720" s="584"/>
      <c r="AA720" s="590"/>
      <c r="AB720" s="591"/>
      <c r="AC720" s="586" t="s">
        <v>83</v>
      </c>
      <c r="AD720" s="588"/>
      <c r="AE720" s="607"/>
      <c r="AF720" s="605"/>
    </row>
    <row r="721" spans="1:32" ht="15" customHeight="1" thickBot="1">
      <c r="A721" s="562"/>
      <c r="B721" s="579"/>
      <c r="C721" s="193"/>
      <c r="D721" s="194"/>
      <c r="E721" s="194"/>
      <c r="F721" s="194"/>
      <c r="G721" s="195"/>
      <c r="H721" s="195"/>
      <c r="I721" s="195"/>
      <c r="J721" s="195"/>
      <c r="K721" s="195"/>
      <c r="L721" s="195"/>
      <c r="M721" s="195"/>
      <c r="N721" s="195"/>
      <c r="O721" s="195"/>
      <c r="P721" s="195"/>
      <c r="Q721" s="225"/>
      <c r="R721" s="599"/>
      <c r="S721" s="600"/>
      <c r="T721" s="601"/>
      <c r="U721" s="564"/>
      <c r="V721" s="566"/>
      <c r="W721" s="568"/>
      <c r="X721" s="581"/>
      <c r="Y721" s="583"/>
      <c r="Z721" s="585"/>
      <c r="AA721" s="478"/>
      <c r="AB721" s="480"/>
      <c r="AC721" s="587"/>
      <c r="AD721" s="589"/>
      <c r="AE721" s="608"/>
      <c r="AF721" s="606"/>
    </row>
    <row r="722" spans="1:32" ht="15" customHeight="1" thickBot="1">
      <c r="A722" s="560">
        <v>6</v>
      </c>
      <c r="B722" s="175" t="s">
        <v>80</v>
      </c>
      <c r="C722" s="176">
        <v>61</v>
      </c>
      <c r="D722" s="177">
        <v>62</v>
      </c>
      <c r="E722" s="177">
        <v>63</v>
      </c>
      <c r="F722" s="177">
        <v>64</v>
      </c>
      <c r="G722" s="177">
        <v>65</v>
      </c>
      <c r="H722" s="177">
        <v>66</v>
      </c>
      <c r="I722" s="177">
        <v>67</v>
      </c>
      <c r="J722" s="177">
        <v>68</v>
      </c>
      <c r="K722" s="177">
        <v>69</v>
      </c>
      <c r="L722" s="177">
        <v>70</v>
      </c>
      <c r="M722" s="177">
        <v>71</v>
      </c>
      <c r="N722" s="177">
        <v>72</v>
      </c>
      <c r="O722" s="177">
        <v>73</v>
      </c>
      <c r="P722" s="177">
        <v>74</v>
      </c>
      <c r="Q722" s="216">
        <v>75</v>
      </c>
      <c r="R722" s="563"/>
      <c r="S722" s="565"/>
      <c r="T722" s="567"/>
      <c r="U722" s="569"/>
      <c r="V722" s="570"/>
      <c r="W722" s="571"/>
      <c r="X722" s="475" t="s">
        <v>81</v>
      </c>
      <c r="Y722" s="476"/>
      <c r="Z722" s="477"/>
      <c r="AA722" s="475"/>
      <c r="AB722" s="477"/>
      <c r="AC722" s="542"/>
      <c r="AD722" s="543"/>
      <c r="AE722" s="543"/>
      <c r="AF722" s="544"/>
    </row>
    <row r="723" spans="1:32" ht="15" customHeight="1" thickBot="1">
      <c r="A723" s="561"/>
      <c r="B723" s="180" t="s">
        <v>63</v>
      </c>
      <c r="C723" s="208"/>
      <c r="D723" s="209"/>
      <c r="E723" s="209"/>
      <c r="F723" s="209"/>
      <c r="G723" s="210"/>
      <c r="H723" s="210"/>
      <c r="I723" s="210"/>
      <c r="J723" s="210"/>
      <c r="K723" s="210"/>
      <c r="L723" s="210"/>
      <c r="M723" s="210"/>
      <c r="N723" s="210"/>
      <c r="O723" s="210"/>
      <c r="P723" s="210"/>
      <c r="Q723" s="217"/>
      <c r="R723" s="564"/>
      <c r="S723" s="566"/>
      <c r="T723" s="568"/>
      <c r="U723" s="572"/>
      <c r="V723" s="573"/>
      <c r="W723" s="574"/>
      <c r="X723" s="590"/>
      <c r="Y723" s="595"/>
      <c r="Z723" s="591"/>
      <c r="AA723" s="590"/>
      <c r="AB723" s="591"/>
      <c r="AC723" s="602"/>
      <c r="AD723" s="603"/>
      <c r="AE723" s="603"/>
      <c r="AF723" s="604"/>
    </row>
    <row r="724" spans="1:32" ht="15" customHeight="1" thickBot="1">
      <c r="A724" s="561"/>
      <c r="B724" s="175" t="s">
        <v>80</v>
      </c>
      <c r="C724" s="190">
        <v>76</v>
      </c>
      <c r="D724" s="191">
        <v>77</v>
      </c>
      <c r="E724" s="191">
        <v>78</v>
      </c>
      <c r="F724" s="191">
        <v>79</v>
      </c>
      <c r="G724" s="192">
        <v>80</v>
      </c>
      <c r="H724" s="192">
        <v>81</v>
      </c>
      <c r="I724" s="192">
        <v>82</v>
      </c>
      <c r="J724" s="192">
        <v>83</v>
      </c>
      <c r="K724" s="192">
        <v>84</v>
      </c>
      <c r="L724" s="192">
        <v>85</v>
      </c>
      <c r="M724" s="192">
        <v>86</v>
      </c>
      <c r="N724" s="192">
        <v>87</v>
      </c>
      <c r="O724" s="192">
        <v>88</v>
      </c>
      <c r="P724" s="192">
        <v>89</v>
      </c>
      <c r="Q724" s="224">
        <v>90</v>
      </c>
      <c r="R724" s="596"/>
      <c r="S724" s="597"/>
      <c r="T724" s="598"/>
      <c r="U724" s="575"/>
      <c r="V724" s="576"/>
      <c r="W724" s="577"/>
      <c r="X724" s="478"/>
      <c r="Y724" s="479"/>
      <c r="Z724" s="480"/>
      <c r="AA724" s="590"/>
      <c r="AB724" s="591"/>
      <c r="AC724" s="537"/>
      <c r="AD724" s="545"/>
      <c r="AE724" s="545"/>
      <c r="AF724" s="546"/>
    </row>
    <row r="725" spans="1:32" ht="15" customHeight="1">
      <c r="A725" s="561"/>
      <c r="B725" s="578" t="s">
        <v>64</v>
      </c>
      <c r="C725" s="212"/>
      <c r="D725" s="213"/>
      <c r="E725" s="213"/>
      <c r="F725" s="213"/>
      <c r="G725" s="214"/>
      <c r="H725" s="214"/>
      <c r="I725" s="214"/>
      <c r="J725" s="214"/>
      <c r="K725" s="214"/>
      <c r="L725" s="214"/>
      <c r="M725" s="214"/>
      <c r="N725" s="214"/>
      <c r="O725" s="214"/>
      <c r="P725" s="214"/>
      <c r="Q725" s="215"/>
      <c r="R725" s="596"/>
      <c r="S725" s="597"/>
      <c r="T725" s="598"/>
      <c r="U725" s="563"/>
      <c r="V725" s="565"/>
      <c r="W725" s="567"/>
      <c r="X725" s="580"/>
      <c r="Y725" s="582"/>
      <c r="Z725" s="584"/>
      <c r="AA725" s="590"/>
      <c r="AB725" s="591"/>
      <c r="AC725" s="586" t="s">
        <v>84</v>
      </c>
      <c r="AD725" s="588"/>
      <c r="AE725" s="607"/>
      <c r="AF725" s="605"/>
    </row>
    <row r="726" spans="1:32" ht="15" customHeight="1" thickBot="1">
      <c r="A726" s="562"/>
      <c r="B726" s="579"/>
      <c r="C726" s="193"/>
      <c r="D726" s="194"/>
      <c r="E726" s="194"/>
      <c r="F726" s="194"/>
      <c r="G726" s="195"/>
      <c r="H726" s="195"/>
      <c r="I726" s="195"/>
      <c r="J726" s="195"/>
      <c r="K726" s="195"/>
      <c r="L726" s="195"/>
      <c r="M726" s="195"/>
      <c r="N726" s="195"/>
      <c r="O726" s="195"/>
      <c r="P726" s="195"/>
      <c r="Q726" s="225"/>
      <c r="R726" s="599"/>
      <c r="S726" s="600"/>
      <c r="T726" s="601"/>
      <c r="U726" s="564"/>
      <c r="V726" s="566"/>
      <c r="W726" s="568"/>
      <c r="X726" s="581"/>
      <c r="Y726" s="583"/>
      <c r="Z726" s="585"/>
      <c r="AA726" s="478"/>
      <c r="AB726" s="480"/>
      <c r="AC726" s="587"/>
      <c r="AD726" s="589"/>
      <c r="AE726" s="608"/>
      <c r="AF726" s="606"/>
    </row>
    <row r="727" spans="1:32" ht="15" customHeight="1" thickBot="1">
      <c r="A727" s="560">
        <v>5</v>
      </c>
      <c r="B727" s="175" t="s">
        <v>80</v>
      </c>
      <c r="C727" s="176">
        <v>91</v>
      </c>
      <c r="D727" s="177">
        <v>92</v>
      </c>
      <c r="E727" s="177">
        <v>93</v>
      </c>
      <c r="F727" s="177">
        <v>94</v>
      </c>
      <c r="G727" s="177">
        <v>95</v>
      </c>
      <c r="H727" s="177">
        <v>96</v>
      </c>
      <c r="I727" s="177">
        <v>97</v>
      </c>
      <c r="J727" s="177">
        <v>98</v>
      </c>
      <c r="K727" s="177">
        <v>99</v>
      </c>
      <c r="L727" s="177">
        <v>100</v>
      </c>
      <c r="M727" s="177">
        <v>101</v>
      </c>
      <c r="N727" s="177">
        <v>102</v>
      </c>
      <c r="O727" s="177">
        <v>103</v>
      </c>
      <c r="P727" s="177">
        <v>104</v>
      </c>
      <c r="Q727" s="216">
        <v>105</v>
      </c>
      <c r="R727" s="563"/>
      <c r="S727" s="565"/>
      <c r="T727" s="567"/>
      <c r="U727" s="569"/>
      <c r="V727" s="570"/>
      <c r="W727" s="571"/>
      <c r="X727" s="475" t="s">
        <v>81</v>
      </c>
      <c r="Y727" s="476"/>
      <c r="Z727" s="477"/>
      <c r="AA727" s="475"/>
      <c r="AB727" s="477"/>
      <c r="AC727" s="542"/>
      <c r="AD727" s="543"/>
      <c r="AE727" s="543"/>
      <c r="AF727" s="544"/>
    </row>
    <row r="728" spans="1:32" ht="15" customHeight="1" thickBot="1">
      <c r="A728" s="561"/>
      <c r="B728" s="180" t="s">
        <v>63</v>
      </c>
      <c r="C728" s="208"/>
      <c r="D728" s="209"/>
      <c r="E728" s="209"/>
      <c r="F728" s="209"/>
      <c r="G728" s="210"/>
      <c r="H728" s="210"/>
      <c r="I728" s="210"/>
      <c r="J728" s="210"/>
      <c r="K728" s="210"/>
      <c r="L728" s="210"/>
      <c r="M728" s="210"/>
      <c r="N728" s="210"/>
      <c r="O728" s="210"/>
      <c r="P728" s="210"/>
      <c r="Q728" s="217"/>
      <c r="R728" s="564"/>
      <c r="S728" s="566"/>
      <c r="T728" s="568"/>
      <c r="U728" s="572"/>
      <c r="V728" s="573"/>
      <c r="W728" s="574"/>
      <c r="X728" s="590"/>
      <c r="Y728" s="595"/>
      <c r="Z728" s="591"/>
      <c r="AA728" s="590"/>
      <c r="AB728" s="591"/>
      <c r="AC728" s="602"/>
      <c r="AD728" s="603"/>
      <c r="AE728" s="603"/>
      <c r="AF728" s="604"/>
    </row>
    <row r="729" spans="1:32" ht="15" customHeight="1" thickBot="1">
      <c r="A729" s="561"/>
      <c r="B729" s="175" t="s">
        <v>80</v>
      </c>
      <c r="C729" s="190">
        <v>106</v>
      </c>
      <c r="D729" s="191">
        <v>107</v>
      </c>
      <c r="E729" s="191">
        <v>108</v>
      </c>
      <c r="F729" s="191">
        <v>109</v>
      </c>
      <c r="G729" s="192">
        <v>110</v>
      </c>
      <c r="H729" s="192">
        <v>111</v>
      </c>
      <c r="I729" s="192">
        <v>112</v>
      </c>
      <c r="J729" s="192">
        <v>113</v>
      </c>
      <c r="K729" s="192">
        <v>114</v>
      </c>
      <c r="L729" s="192">
        <v>115</v>
      </c>
      <c r="M729" s="192">
        <v>116</v>
      </c>
      <c r="N729" s="192">
        <v>117</v>
      </c>
      <c r="O729" s="192">
        <v>118</v>
      </c>
      <c r="P729" s="192">
        <v>119</v>
      </c>
      <c r="Q729" s="224">
        <v>120</v>
      </c>
      <c r="R729" s="596"/>
      <c r="S729" s="597"/>
      <c r="T729" s="598"/>
      <c r="U729" s="575"/>
      <c r="V729" s="576"/>
      <c r="W729" s="577"/>
      <c r="X729" s="478"/>
      <c r="Y729" s="479"/>
      <c r="Z729" s="480"/>
      <c r="AA729" s="590"/>
      <c r="AB729" s="591"/>
      <c r="AC729" s="537"/>
      <c r="AD729" s="545"/>
      <c r="AE729" s="545"/>
      <c r="AF729" s="546"/>
    </row>
    <row r="730" spans="1:32" ht="15" customHeight="1">
      <c r="A730" s="561"/>
      <c r="B730" s="578" t="s">
        <v>64</v>
      </c>
      <c r="C730" s="212"/>
      <c r="D730" s="213"/>
      <c r="E730" s="213"/>
      <c r="F730" s="213"/>
      <c r="G730" s="214"/>
      <c r="H730" s="214"/>
      <c r="I730" s="214"/>
      <c r="J730" s="214"/>
      <c r="K730" s="214"/>
      <c r="L730" s="214"/>
      <c r="M730" s="214"/>
      <c r="N730" s="214"/>
      <c r="O730" s="214"/>
      <c r="P730" s="214"/>
      <c r="Q730" s="215"/>
      <c r="R730" s="596"/>
      <c r="S730" s="597"/>
      <c r="T730" s="598"/>
      <c r="U730" s="563"/>
      <c r="V730" s="565"/>
      <c r="W730" s="567"/>
      <c r="X730" s="580"/>
      <c r="Y730" s="582"/>
      <c r="Z730" s="584"/>
      <c r="AA730" s="590"/>
      <c r="AB730" s="591"/>
      <c r="AC730" s="586" t="s">
        <v>85</v>
      </c>
      <c r="AD730" s="588"/>
      <c r="AE730" s="607"/>
      <c r="AF730" s="605"/>
    </row>
    <row r="731" spans="1:32" ht="15" customHeight="1" thickBot="1">
      <c r="A731" s="562"/>
      <c r="B731" s="579"/>
      <c r="C731" s="193"/>
      <c r="D731" s="194"/>
      <c r="E731" s="194"/>
      <c r="F731" s="194"/>
      <c r="G731" s="195"/>
      <c r="H731" s="195"/>
      <c r="I731" s="195"/>
      <c r="J731" s="195"/>
      <c r="K731" s="195"/>
      <c r="L731" s="195"/>
      <c r="M731" s="195"/>
      <c r="N731" s="195"/>
      <c r="O731" s="195"/>
      <c r="P731" s="195"/>
      <c r="Q731" s="225"/>
      <c r="R731" s="599"/>
      <c r="S731" s="600"/>
      <c r="T731" s="601"/>
      <c r="U731" s="564"/>
      <c r="V731" s="566"/>
      <c r="W731" s="568"/>
      <c r="X731" s="581"/>
      <c r="Y731" s="583"/>
      <c r="Z731" s="585"/>
      <c r="AA731" s="478"/>
      <c r="AB731" s="480"/>
      <c r="AC731" s="587"/>
      <c r="AD731" s="589"/>
      <c r="AE731" s="608"/>
      <c r="AF731" s="606"/>
    </row>
    <row r="732" spans="1:32" ht="15" customHeight="1">
      <c r="A732" s="542"/>
      <c r="B732" s="543"/>
      <c r="C732" s="543"/>
      <c r="D732" s="543"/>
      <c r="E732" s="543"/>
      <c r="F732" s="543"/>
      <c r="G732" s="544"/>
      <c r="H732" s="542"/>
      <c r="I732" s="543"/>
      <c r="J732" s="543"/>
      <c r="K732" s="543"/>
      <c r="L732" s="543"/>
      <c r="M732" s="543"/>
      <c r="N732" s="543"/>
      <c r="O732" s="543"/>
      <c r="P732" s="543"/>
      <c r="Q732" s="544"/>
      <c r="R732" s="437"/>
      <c r="S732" s="439"/>
      <c r="T732" s="441"/>
      <c r="U732" s="437"/>
      <c r="V732" s="439"/>
      <c r="W732" s="441"/>
      <c r="X732" s="437"/>
      <c r="Y732" s="439"/>
      <c r="Z732" s="441"/>
      <c r="AA732" s="550"/>
      <c r="AB732" s="551"/>
      <c r="AC732" s="550"/>
      <c r="AD732" s="556"/>
      <c r="AE732" s="556"/>
      <c r="AF732" s="551"/>
    </row>
    <row r="733" spans="1:32" ht="15" customHeight="1" thickBot="1">
      <c r="A733" s="537"/>
      <c r="B733" s="545"/>
      <c r="C733" s="545"/>
      <c r="D733" s="545"/>
      <c r="E733" s="545"/>
      <c r="F733" s="545"/>
      <c r="G733" s="546"/>
      <c r="H733" s="537"/>
      <c r="I733" s="545"/>
      <c r="J733" s="545"/>
      <c r="K733" s="545"/>
      <c r="L733" s="545"/>
      <c r="M733" s="545"/>
      <c r="N733" s="545"/>
      <c r="O733" s="545"/>
      <c r="P733" s="545"/>
      <c r="Q733" s="546"/>
      <c r="R733" s="549"/>
      <c r="S733" s="547"/>
      <c r="T733" s="548"/>
      <c r="U733" s="549"/>
      <c r="V733" s="547"/>
      <c r="W733" s="548"/>
      <c r="X733" s="549"/>
      <c r="Y733" s="547"/>
      <c r="Z733" s="548"/>
      <c r="AA733" s="552"/>
      <c r="AB733" s="553"/>
      <c r="AC733" s="552"/>
      <c r="AD733" s="557"/>
      <c r="AE733" s="557"/>
      <c r="AF733" s="553"/>
    </row>
    <row r="734" spans="1:32" ht="15" customHeight="1" thickBot="1">
      <c r="A734" s="537" t="s">
        <v>86</v>
      </c>
      <c r="B734" s="538"/>
      <c r="C734" s="538"/>
      <c r="D734" s="538"/>
      <c r="E734" s="538"/>
      <c r="F734" s="538"/>
      <c r="G734" s="539"/>
      <c r="H734" s="537" t="s">
        <v>87</v>
      </c>
      <c r="I734" s="540"/>
      <c r="J734" s="540"/>
      <c r="K734" s="540"/>
      <c r="L734" s="540"/>
      <c r="M734" s="540"/>
      <c r="N734" s="540"/>
      <c r="O734" s="540"/>
      <c r="P734" s="540"/>
      <c r="Q734" s="541"/>
      <c r="R734" s="438"/>
      <c r="S734" s="440"/>
      <c r="T734" s="442"/>
      <c r="U734" s="438"/>
      <c r="V734" s="440"/>
      <c r="W734" s="442"/>
      <c r="X734" s="438"/>
      <c r="Y734" s="440"/>
      <c r="Z734" s="442"/>
      <c r="AA734" s="554"/>
      <c r="AB734" s="555"/>
      <c r="AC734" s="554"/>
      <c r="AD734" s="558"/>
      <c r="AE734" s="558"/>
      <c r="AF734" s="555"/>
    </row>
    <row r="735" spans="1:32" ht="15" customHeight="1" thickBot="1">
      <c r="A735" s="559"/>
      <c r="B735" s="559"/>
      <c r="C735" s="559"/>
      <c r="D735" s="559"/>
      <c r="E735" s="559"/>
      <c r="F735" s="559"/>
      <c r="G735" s="559"/>
      <c r="H735" s="559"/>
      <c r="I735" s="559"/>
      <c r="J735" s="559"/>
      <c r="K735" s="559"/>
      <c r="L735" s="559"/>
      <c r="M735" s="559"/>
      <c r="N735" s="559"/>
      <c r="O735" s="559"/>
      <c r="P735" s="559"/>
      <c r="Q735" s="559"/>
      <c r="R735" s="559"/>
      <c r="S735" s="559"/>
      <c r="T735" s="559"/>
      <c r="U735" s="559"/>
      <c r="V735" s="559"/>
      <c r="W735" s="559"/>
      <c r="X735" s="559"/>
      <c r="Y735" s="559"/>
      <c r="Z735" s="559"/>
      <c r="AA735" s="559"/>
      <c r="AB735" s="559"/>
      <c r="AC735" s="559"/>
      <c r="AD735" s="559"/>
      <c r="AE735" s="559"/>
      <c r="AF735" s="93"/>
    </row>
    <row r="736" spans="1:32" ht="12.75" customHeight="1">
      <c r="A736" s="592"/>
      <c r="B736" s="635" t="s">
        <v>74</v>
      </c>
      <c r="C736" s="636"/>
      <c r="D736" s="636"/>
      <c r="E736" s="636"/>
      <c r="F736" s="636"/>
      <c r="G736" s="636"/>
      <c r="H736" s="636"/>
      <c r="I736" s="636"/>
      <c r="J736" s="636"/>
      <c r="K736" s="636"/>
      <c r="L736" s="636"/>
      <c r="M736" s="636"/>
      <c r="N736" s="636"/>
      <c r="O736" s="636"/>
      <c r="P736" s="636"/>
      <c r="Q736" s="636"/>
      <c r="R736" s="636"/>
      <c r="S736" s="636"/>
      <c r="T736" s="636"/>
      <c r="U736" s="636"/>
      <c r="V736" s="636"/>
      <c r="W736" s="636"/>
      <c r="X736" s="636"/>
      <c r="Y736" s="636"/>
      <c r="Z736" s="636"/>
      <c r="AA736" s="636"/>
      <c r="AB736" s="636"/>
      <c r="AC736" s="636"/>
      <c r="AD736" s="636"/>
      <c r="AE736" s="636"/>
      <c r="AF736" s="637"/>
    </row>
    <row r="737" spans="1:32" ht="12.75" customHeight="1" thickBot="1">
      <c r="A737" s="593"/>
      <c r="B737" s="638"/>
      <c r="C737" s="639"/>
      <c r="D737" s="639"/>
      <c r="E737" s="639"/>
      <c r="F737" s="639"/>
      <c r="G737" s="639"/>
      <c r="H737" s="639"/>
      <c r="I737" s="639"/>
      <c r="J737" s="639"/>
      <c r="K737" s="639"/>
      <c r="L737" s="639"/>
      <c r="M737" s="639"/>
      <c r="N737" s="639"/>
      <c r="O737" s="639"/>
      <c r="P737" s="639"/>
      <c r="Q737" s="639"/>
      <c r="R737" s="639"/>
      <c r="S737" s="639"/>
      <c r="T737" s="639"/>
      <c r="U737" s="639"/>
      <c r="V737" s="639"/>
      <c r="W737" s="639"/>
      <c r="X737" s="639"/>
      <c r="Y737" s="639"/>
      <c r="Z737" s="639"/>
      <c r="AA737" s="639"/>
      <c r="AB737" s="639"/>
      <c r="AC737" s="639"/>
      <c r="AD737" s="639"/>
      <c r="AE737" s="639"/>
      <c r="AF737" s="640"/>
    </row>
    <row r="738" spans="1:32" ht="12.75" customHeight="1">
      <c r="A738" s="593"/>
      <c r="B738" s="629" t="s">
        <v>144</v>
      </c>
      <c r="C738" s="630"/>
      <c r="D738" s="630"/>
      <c r="E738" s="630"/>
      <c r="F738" s="630"/>
      <c r="G738" s="630"/>
      <c r="H738" s="630"/>
      <c r="I738" s="630"/>
      <c r="J738" s="630"/>
      <c r="K738" s="630"/>
      <c r="L738" s="630"/>
      <c r="M738" s="630"/>
      <c r="N738" s="630"/>
      <c r="O738" s="630"/>
      <c r="P738" s="630"/>
      <c r="Q738" s="630"/>
      <c r="R738" s="630"/>
      <c r="S738" s="630"/>
      <c r="T738" s="630"/>
      <c r="U738" s="630"/>
      <c r="V738" s="630"/>
      <c r="W738" s="630"/>
      <c r="X738" s="630"/>
      <c r="Y738" s="630"/>
      <c r="Z738" s="630"/>
      <c r="AA738" s="630"/>
      <c r="AB738" s="630"/>
      <c r="AC738" s="630"/>
      <c r="AD738" s="630"/>
      <c r="AE738" s="630"/>
      <c r="AF738" s="631"/>
    </row>
    <row r="739" spans="1:32" ht="12.75" customHeight="1" thickBot="1">
      <c r="A739" s="593"/>
      <c r="B739" s="632"/>
      <c r="C739" s="633"/>
      <c r="D739" s="633"/>
      <c r="E739" s="633"/>
      <c r="F739" s="633"/>
      <c r="G739" s="633"/>
      <c r="H739" s="633"/>
      <c r="I739" s="633"/>
      <c r="J739" s="633"/>
      <c r="K739" s="633"/>
      <c r="L739" s="633"/>
      <c r="M739" s="633"/>
      <c r="N739" s="633"/>
      <c r="O739" s="633"/>
      <c r="P739" s="633"/>
      <c r="Q739" s="633"/>
      <c r="R739" s="633"/>
      <c r="S739" s="633"/>
      <c r="T739" s="633"/>
      <c r="U739" s="633"/>
      <c r="V739" s="633"/>
      <c r="W739" s="633"/>
      <c r="X739" s="633"/>
      <c r="Y739" s="633"/>
      <c r="Z739" s="633"/>
      <c r="AA739" s="633"/>
      <c r="AB739" s="633"/>
      <c r="AC739" s="633"/>
      <c r="AD739" s="633"/>
      <c r="AE739" s="633"/>
      <c r="AF739" s="634"/>
    </row>
    <row r="740" spans="1:32" ht="12.75" customHeight="1">
      <c r="A740" s="593"/>
      <c r="B740" s="629">
        <f ca="1">TODAY()</f>
        <v>42505</v>
      </c>
      <c r="C740" s="630"/>
      <c r="D740" s="630"/>
      <c r="E740" s="630"/>
      <c r="F740" s="630"/>
      <c r="G740" s="630"/>
      <c r="H740" s="630"/>
      <c r="I740" s="630"/>
      <c r="J740" s="630"/>
      <c r="K740" s="630"/>
      <c r="L740" s="630"/>
      <c r="M740" s="630"/>
      <c r="N740" s="630"/>
      <c r="O740" s="630"/>
      <c r="P740" s="630"/>
      <c r="Q740" s="631"/>
      <c r="R740" s="614" t="s">
        <v>149</v>
      </c>
      <c r="S740" s="615"/>
      <c r="T740" s="615"/>
      <c r="U740" s="615"/>
      <c r="V740" s="615"/>
      <c r="W740" s="615"/>
      <c r="X740" s="615"/>
      <c r="Y740" s="615"/>
      <c r="Z740" s="615"/>
      <c r="AA740" s="615"/>
      <c r="AB740" s="615"/>
      <c r="AC740" s="615"/>
      <c r="AD740" s="615"/>
      <c r="AE740" s="615"/>
      <c r="AF740" s="616"/>
    </row>
    <row r="741" spans="1:32" ht="12.75" customHeight="1" thickBot="1">
      <c r="A741" s="594"/>
      <c r="B741" s="632"/>
      <c r="C741" s="633"/>
      <c r="D741" s="633"/>
      <c r="E741" s="633"/>
      <c r="F741" s="633"/>
      <c r="G741" s="633"/>
      <c r="H741" s="633"/>
      <c r="I741" s="633"/>
      <c r="J741" s="633"/>
      <c r="K741" s="633"/>
      <c r="L741" s="633"/>
      <c r="M741" s="633"/>
      <c r="N741" s="633"/>
      <c r="O741" s="633"/>
      <c r="P741" s="633"/>
      <c r="Q741" s="634"/>
      <c r="R741" s="617"/>
      <c r="S741" s="618"/>
      <c r="T741" s="618"/>
      <c r="U741" s="618"/>
      <c r="V741" s="618"/>
      <c r="W741" s="618"/>
      <c r="X741" s="618"/>
      <c r="Y741" s="618"/>
      <c r="Z741" s="618"/>
      <c r="AA741" s="618"/>
      <c r="AB741" s="618"/>
      <c r="AC741" s="618"/>
      <c r="AD741" s="618"/>
      <c r="AE741" s="618"/>
      <c r="AF741" s="619"/>
    </row>
    <row r="742" spans="1:32" ht="12.75" customHeight="1">
      <c r="A742" s="592" t="s">
        <v>68</v>
      </c>
      <c r="B742" s="614" t="str">
        <f>Sorsolás!C27</f>
        <v>MÁTYÁS SZILVIA</v>
      </c>
      <c r="C742" s="615"/>
      <c r="D742" s="615"/>
      <c r="E742" s="615"/>
      <c r="F742" s="615"/>
      <c r="G742" s="615"/>
      <c r="H742" s="615"/>
      <c r="I742" s="615"/>
      <c r="J742" s="615"/>
      <c r="K742" s="615"/>
      <c r="L742" s="615"/>
      <c r="M742" s="615"/>
      <c r="N742" s="615"/>
      <c r="O742" s="615"/>
      <c r="P742" s="615"/>
      <c r="Q742" s="616"/>
      <c r="R742" s="602" t="s">
        <v>70</v>
      </c>
      <c r="S742" s="620"/>
      <c r="T742" s="621"/>
      <c r="U742" s="641">
        <f>Sorsolás!C29</f>
        <v>30201</v>
      </c>
      <c r="V742" s="642"/>
      <c r="W742" s="642"/>
      <c r="X742" s="642"/>
      <c r="Y742" s="642"/>
      <c r="Z742" s="642"/>
      <c r="AA742" s="642"/>
      <c r="AB742" s="642"/>
      <c r="AC742" s="642"/>
      <c r="AD742" s="642"/>
      <c r="AE742" s="642"/>
      <c r="AF742" s="643"/>
    </row>
    <row r="743" spans="1:32" ht="12.75" customHeight="1" thickBot="1">
      <c r="A743" s="594"/>
      <c r="B743" s="617"/>
      <c r="C743" s="618"/>
      <c r="D743" s="618"/>
      <c r="E743" s="618"/>
      <c r="F743" s="618"/>
      <c r="G743" s="618"/>
      <c r="H743" s="618"/>
      <c r="I743" s="618"/>
      <c r="J743" s="618"/>
      <c r="K743" s="618"/>
      <c r="L743" s="618"/>
      <c r="M743" s="618"/>
      <c r="N743" s="618"/>
      <c r="O743" s="618"/>
      <c r="P743" s="618"/>
      <c r="Q743" s="619"/>
      <c r="R743" s="622"/>
      <c r="S743" s="623"/>
      <c r="T743" s="624"/>
      <c r="U743" s="644"/>
      <c r="V743" s="645"/>
      <c r="W743" s="645"/>
      <c r="X743" s="645"/>
      <c r="Y743" s="645"/>
      <c r="Z743" s="645"/>
      <c r="AA743" s="645"/>
      <c r="AB743" s="645"/>
      <c r="AC743" s="645"/>
      <c r="AD743" s="645"/>
      <c r="AE743" s="645"/>
      <c r="AF743" s="646"/>
    </row>
    <row r="744" spans="1:32" ht="12.75" customHeight="1">
      <c r="A744" s="592" t="s">
        <v>71</v>
      </c>
      <c r="B744" s="614" t="str">
        <f>Sorsolás!C28</f>
        <v>ZTE-ZÁÉV</v>
      </c>
      <c r="C744" s="615"/>
      <c r="D744" s="615"/>
      <c r="E744" s="615"/>
      <c r="F744" s="615"/>
      <c r="G744" s="615"/>
      <c r="H744" s="615"/>
      <c r="I744" s="615"/>
      <c r="J744" s="615"/>
      <c r="K744" s="615"/>
      <c r="L744" s="615"/>
      <c r="M744" s="615"/>
      <c r="N744" s="615"/>
      <c r="O744" s="615"/>
      <c r="P744" s="615"/>
      <c r="Q744" s="616"/>
      <c r="R744" s="542" t="s">
        <v>69</v>
      </c>
      <c r="S744" s="625"/>
      <c r="T744" s="626"/>
      <c r="U744" s="647">
        <f>Sorsolás!C30</f>
        <v>1144</v>
      </c>
      <c r="V744" s="648"/>
      <c r="W744" s="648"/>
      <c r="X744" s="648"/>
      <c r="Y744" s="648"/>
      <c r="Z744" s="648"/>
      <c r="AA744" s="648"/>
      <c r="AB744" s="648"/>
      <c r="AC744" s="648"/>
      <c r="AD744" s="648"/>
      <c r="AE744" s="648"/>
      <c r="AF744" s="649"/>
    </row>
    <row r="745" spans="1:32" ht="12.75" customHeight="1" thickBot="1">
      <c r="A745" s="594"/>
      <c r="B745" s="617"/>
      <c r="C745" s="618"/>
      <c r="D745" s="618"/>
      <c r="E745" s="618"/>
      <c r="F745" s="618"/>
      <c r="G745" s="618"/>
      <c r="H745" s="618"/>
      <c r="I745" s="618"/>
      <c r="J745" s="618"/>
      <c r="K745" s="618"/>
      <c r="L745" s="618"/>
      <c r="M745" s="618"/>
      <c r="N745" s="618"/>
      <c r="O745" s="618"/>
      <c r="P745" s="618"/>
      <c r="Q745" s="619"/>
      <c r="R745" s="622"/>
      <c r="S745" s="623"/>
      <c r="T745" s="624"/>
      <c r="U745" s="650"/>
      <c r="V745" s="651"/>
      <c r="W745" s="651"/>
      <c r="X745" s="651"/>
      <c r="Y745" s="651"/>
      <c r="Z745" s="651"/>
      <c r="AA745" s="651"/>
      <c r="AB745" s="651"/>
      <c r="AC745" s="651"/>
      <c r="AD745" s="651"/>
      <c r="AE745" s="651"/>
      <c r="AF745" s="652"/>
    </row>
    <row r="746" spans="1:32" ht="12.75" customHeight="1" thickBot="1">
      <c r="A746" s="226" t="s">
        <v>62</v>
      </c>
      <c r="B746" s="627"/>
      <c r="C746" s="559"/>
      <c r="D746" s="559"/>
      <c r="E746" s="559"/>
      <c r="F746" s="559"/>
      <c r="G746" s="559"/>
      <c r="H746" s="559"/>
      <c r="I746" s="559"/>
      <c r="J746" s="559"/>
      <c r="K746" s="559"/>
      <c r="L746" s="559"/>
      <c r="M746" s="559"/>
      <c r="N746" s="559"/>
      <c r="O746" s="559"/>
      <c r="P746" s="559"/>
      <c r="Q746" s="628"/>
      <c r="R746" s="550" t="s">
        <v>63</v>
      </c>
      <c r="S746" s="556"/>
      <c r="T746" s="551"/>
      <c r="U746" s="550" t="s">
        <v>64</v>
      </c>
      <c r="V746" s="556"/>
      <c r="W746" s="551"/>
      <c r="X746" s="550" t="s">
        <v>65</v>
      </c>
      <c r="Y746" s="556"/>
      <c r="Z746" s="551"/>
      <c r="AA746" s="627" t="s">
        <v>66</v>
      </c>
      <c r="AB746" s="628"/>
      <c r="AC746" s="550" t="s">
        <v>67</v>
      </c>
      <c r="AD746" s="556"/>
      <c r="AE746" s="556"/>
      <c r="AF746" s="551"/>
    </row>
    <row r="747" spans="1:32" ht="15" customHeight="1" thickBot="1">
      <c r="A747" s="560">
        <v>4</v>
      </c>
      <c r="B747" s="175" t="s">
        <v>80</v>
      </c>
      <c r="C747" s="176">
        <v>1</v>
      </c>
      <c r="D747" s="177">
        <v>2</v>
      </c>
      <c r="E747" s="177">
        <v>3</v>
      </c>
      <c r="F747" s="177">
        <v>4</v>
      </c>
      <c r="G747" s="177">
        <v>5</v>
      </c>
      <c r="H747" s="177">
        <v>6</v>
      </c>
      <c r="I747" s="177">
        <v>7</v>
      </c>
      <c r="J747" s="177">
        <v>8</v>
      </c>
      <c r="K747" s="177">
        <v>9</v>
      </c>
      <c r="L747" s="177">
        <v>10</v>
      </c>
      <c r="M747" s="177">
        <v>11</v>
      </c>
      <c r="N747" s="177">
        <v>12</v>
      </c>
      <c r="O747" s="177">
        <v>13</v>
      </c>
      <c r="P747" s="177">
        <v>14</v>
      </c>
      <c r="Q747" s="207">
        <v>15</v>
      </c>
      <c r="R747" s="563"/>
      <c r="S747" s="565"/>
      <c r="T747" s="609"/>
      <c r="U747" s="569"/>
      <c r="V747" s="570"/>
      <c r="W747" s="571"/>
      <c r="X747" s="475" t="s">
        <v>81</v>
      </c>
      <c r="Y747" s="476"/>
      <c r="Z747" s="477"/>
      <c r="AA747" s="475"/>
      <c r="AB747" s="477"/>
      <c r="AC747" s="542"/>
      <c r="AD747" s="543"/>
      <c r="AE747" s="543"/>
      <c r="AF747" s="544"/>
    </row>
    <row r="748" spans="1:32" ht="15" customHeight="1" thickBot="1">
      <c r="A748" s="561"/>
      <c r="B748" s="180" t="s">
        <v>63</v>
      </c>
      <c r="C748" s="208"/>
      <c r="D748" s="209"/>
      <c r="E748" s="209"/>
      <c r="F748" s="209"/>
      <c r="G748" s="210"/>
      <c r="H748" s="210"/>
      <c r="I748" s="210"/>
      <c r="J748" s="210"/>
      <c r="K748" s="210"/>
      <c r="L748" s="210"/>
      <c r="M748" s="210"/>
      <c r="N748" s="210"/>
      <c r="O748" s="210"/>
      <c r="P748" s="210"/>
      <c r="Q748" s="211"/>
      <c r="R748" s="564"/>
      <c r="S748" s="566"/>
      <c r="T748" s="610"/>
      <c r="U748" s="572"/>
      <c r="V748" s="573"/>
      <c r="W748" s="574"/>
      <c r="X748" s="590"/>
      <c r="Y748" s="595"/>
      <c r="Z748" s="591"/>
      <c r="AA748" s="590"/>
      <c r="AB748" s="591"/>
      <c r="AC748" s="602"/>
      <c r="AD748" s="603"/>
      <c r="AE748" s="603"/>
      <c r="AF748" s="604"/>
    </row>
    <row r="749" spans="1:32" ht="15" customHeight="1" thickBot="1">
      <c r="A749" s="561"/>
      <c r="B749" s="175" t="s">
        <v>80</v>
      </c>
      <c r="C749" s="190">
        <v>16</v>
      </c>
      <c r="D749" s="191">
        <v>17</v>
      </c>
      <c r="E749" s="191">
        <v>18</v>
      </c>
      <c r="F749" s="191">
        <v>19</v>
      </c>
      <c r="G749" s="192">
        <v>20</v>
      </c>
      <c r="H749" s="192">
        <v>21</v>
      </c>
      <c r="I749" s="192">
        <v>22</v>
      </c>
      <c r="J749" s="192">
        <v>23</v>
      </c>
      <c r="K749" s="192">
        <v>24</v>
      </c>
      <c r="L749" s="192">
        <v>25</v>
      </c>
      <c r="M749" s="192">
        <v>26</v>
      </c>
      <c r="N749" s="192">
        <v>27</v>
      </c>
      <c r="O749" s="192">
        <v>28</v>
      </c>
      <c r="P749" s="192">
        <v>29</v>
      </c>
      <c r="Q749" s="224">
        <v>30</v>
      </c>
      <c r="R749" s="569"/>
      <c r="S749" s="570"/>
      <c r="T749" s="571"/>
      <c r="U749" s="575"/>
      <c r="V749" s="576"/>
      <c r="W749" s="577"/>
      <c r="X749" s="478"/>
      <c r="Y749" s="479"/>
      <c r="Z749" s="480"/>
      <c r="AA749" s="590"/>
      <c r="AB749" s="591"/>
      <c r="AC749" s="537"/>
      <c r="AD749" s="545"/>
      <c r="AE749" s="545"/>
      <c r="AF749" s="546"/>
    </row>
    <row r="750" spans="1:32" ht="15" customHeight="1">
      <c r="A750" s="561"/>
      <c r="B750" s="578" t="s">
        <v>64</v>
      </c>
      <c r="C750" s="212"/>
      <c r="D750" s="213"/>
      <c r="E750" s="213"/>
      <c r="F750" s="213"/>
      <c r="G750" s="214"/>
      <c r="H750" s="214"/>
      <c r="I750" s="214"/>
      <c r="J750" s="214"/>
      <c r="K750" s="214"/>
      <c r="L750" s="214"/>
      <c r="M750" s="214"/>
      <c r="N750" s="214"/>
      <c r="O750" s="214"/>
      <c r="P750" s="214"/>
      <c r="Q750" s="215"/>
      <c r="R750" s="572"/>
      <c r="S750" s="573"/>
      <c r="T750" s="574"/>
      <c r="U750" s="611"/>
      <c r="V750" s="612"/>
      <c r="W750" s="613"/>
      <c r="X750" s="580"/>
      <c r="Y750" s="582"/>
      <c r="Z750" s="584"/>
      <c r="AA750" s="590"/>
      <c r="AB750" s="591"/>
      <c r="AC750" s="586" t="s">
        <v>82</v>
      </c>
      <c r="AD750" s="588"/>
      <c r="AE750" s="607"/>
      <c r="AF750" s="605"/>
    </row>
    <row r="751" spans="1:32" ht="15" customHeight="1" thickBot="1">
      <c r="A751" s="562"/>
      <c r="B751" s="579"/>
      <c r="C751" s="193"/>
      <c r="D751" s="194"/>
      <c r="E751" s="194"/>
      <c r="F751" s="194"/>
      <c r="G751" s="195"/>
      <c r="H751" s="195"/>
      <c r="I751" s="195"/>
      <c r="J751" s="195"/>
      <c r="K751" s="195"/>
      <c r="L751" s="195"/>
      <c r="M751" s="195"/>
      <c r="N751" s="195"/>
      <c r="O751" s="195"/>
      <c r="P751" s="195"/>
      <c r="Q751" s="225"/>
      <c r="R751" s="575"/>
      <c r="S751" s="576"/>
      <c r="T751" s="577"/>
      <c r="U751" s="564"/>
      <c r="V751" s="566"/>
      <c r="W751" s="568"/>
      <c r="X751" s="581"/>
      <c r="Y751" s="583"/>
      <c r="Z751" s="585"/>
      <c r="AA751" s="478"/>
      <c r="AB751" s="480"/>
      <c r="AC751" s="587"/>
      <c r="AD751" s="589"/>
      <c r="AE751" s="608"/>
      <c r="AF751" s="606"/>
    </row>
    <row r="752" spans="1:32" ht="15" customHeight="1" thickBot="1">
      <c r="A752" s="560">
        <v>3</v>
      </c>
      <c r="B752" s="175" t="s">
        <v>80</v>
      </c>
      <c r="C752" s="176">
        <v>31</v>
      </c>
      <c r="D752" s="177">
        <v>32</v>
      </c>
      <c r="E752" s="177">
        <v>33</v>
      </c>
      <c r="F752" s="177">
        <v>34</v>
      </c>
      <c r="G752" s="177">
        <v>35</v>
      </c>
      <c r="H752" s="177">
        <v>36</v>
      </c>
      <c r="I752" s="177">
        <v>37</v>
      </c>
      <c r="J752" s="177">
        <v>38</v>
      </c>
      <c r="K752" s="177">
        <v>39</v>
      </c>
      <c r="L752" s="177">
        <v>40</v>
      </c>
      <c r="M752" s="177">
        <v>41</v>
      </c>
      <c r="N752" s="177">
        <v>42</v>
      </c>
      <c r="O752" s="177">
        <v>43</v>
      </c>
      <c r="P752" s="177">
        <v>44</v>
      </c>
      <c r="Q752" s="216">
        <v>45</v>
      </c>
      <c r="R752" s="563"/>
      <c r="S752" s="565"/>
      <c r="T752" s="567"/>
      <c r="U752" s="569"/>
      <c r="V752" s="570"/>
      <c r="W752" s="571"/>
      <c r="X752" s="475" t="s">
        <v>81</v>
      </c>
      <c r="Y752" s="476"/>
      <c r="Z752" s="477"/>
      <c r="AA752" s="475"/>
      <c r="AB752" s="477"/>
      <c r="AC752" s="542"/>
      <c r="AD752" s="543"/>
      <c r="AE752" s="543"/>
      <c r="AF752" s="544"/>
    </row>
    <row r="753" spans="1:32" ht="15" customHeight="1" thickBot="1">
      <c r="A753" s="561"/>
      <c r="B753" s="180" t="s">
        <v>63</v>
      </c>
      <c r="C753" s="208"/>
      <c r="D753" s="209"/>
      <c r="E753" s="209"/>
      <c r="F753" s="209"/>
      <c r="G753" s="210"/>
      <c r="H753" s="210"/>
      <c r="I753" s="210"/>
      <c r="J753" s="210"/>
      <c r="K753" s="210"/>
      <c r="L753" s="210"/>
      <c r="M753" s="210"/>
      <c r="N753" s="210"/>
      <c r="O753" s="210"/>
      <c r="P753" s="210"/>
      <c r="Q753" s="217"/>
      <c r="R753" s="564"/>
      <c r="S753" s="566"/>
      <c r="T753" s="568"/>
      <c r="U753" s="572"/>
      <c r="V753" s="573"/>
      <c r="W753" s="574"/>
      <c r="X753" s="590"/>
      <c r="Y753" s="595"/>
      <c r="Z753" s="591"/>
      <c r="AA753" s="590"/>
      <c r="AB753" s="591"/>
      <c r="AC753" s="602"/>
      <c r="AD753" s="603"/>
      <c r="AE753" s="603"/>
      <c r="AF753" s="604"/>
    </row>
    <row r="754" spans="1:32" ht="15" customHeight="1" thickBot="1">
      <c r="A754" s="561"/>
      <c r="B754" s="175" t="s">
        <v>80</v>
      </c>
      <c r="C754" s="190">
        <v>46</v>
      </c>
      <c r="D754" s="191">
        <v>47</v>
      </c>
      <c r="E754" s="191">
        <v>48</v>
      </c>
      <c r="F754" s="191">
        <v>49</v>
      </c>
      <c r="G754" s="192">
        <v>50</v>
      </c>
      <c r="H754" s="192">
        <v>51</v>
      </c>
      <c r="I754" s="192">
        <v>52</v>
      </c>
      <c r="J754" s="192">
        <v>53</v>
      </c>
      <c r="K754" s="192">
        <v>54</v>
      </c>
      <c r="L754" s="192">
        <v>55</v>
      </c>
      <c r="M754" s="192">
        <v>56</v>
      </c>
      <c r="N754" s="192">
        <v>57</v>
      </c>
      <c r="O754" s="192">
        <v>58</v>
      </c>
      <c r="P754" s="192">
        <v>59</v>
      </c>
      <c r="Q754" s="224">
        <v>60</v>
      </c>
      <c r="R754" s="596"/>
      <c r="S754" s="597"/>
      <c r="T754" s="598"/>
      <c r="U754" s="575"/>
      <c r="V754" s="576"/>
      <c r="W754" s="577"/>
      <c r="X754" s="478"/>
      <c r="Y754" s="479"/>
      <c r="Z754" s="480"/>
      <c r="AA754" s="590"/>
      <c r="AB754" s="591"/>
      <c r="AC754" s="537"/>
      <c r="AD754" s="545"/>
      <c r="AE754" s="545"/>
      <c r="AF754" s="546"/>
    </row>
    <row r="755" spans="1:32" ht="15" customHeight="1">
      <c r="A755" s="561"/>
      <c r="B755" s="578" t="s">
        <v>64</v>
      </c>
      <c r="C755" s="212"/>
      <c r="D755" s="213"/>
      <c r="E755" s="213"/>
      <c r="F755" s="213"/>
      <c r="G755" s="214"/>
      <c r="H755" s="214"/>
      <c r="I755" s="214"/>
      <c r="J755" s="214"/>
      <c r="K755" s="214"/>
      <c r="L755" s="214"/>
      <c r="M755" s="214"/>
      <c r="N755" s="214"/>
      <c r="O755" s="214"/>
      <c r="P755" s="214"/>
      <c r="Q755" s="215"/>
      <c r="R755" s="596"/>
      <c r="S755" s="597"/>
      <c r="T755" s="598"/>
      <c r="U755" s="563"/>
      <c r="V755" s="565"/>
      <c r="W755" s="567"/>
      <c r="X755" s="580"/>
      <c r="Y755" s="582"/>
      <c r="Z755" s="584"/>
      <c r="AA755" s="590"/>
      <c r="AB755" s="591"/>
      <c r="AC755" s="586" t="s">
        <v>83</v>
      </c>
      <c r="AD755" s="588"/>
      <c r="AE755" s="607"/>
      <c r="AF755" s="605"/>
    </row>
    <row r="756" spans="1:32" ht="15" customHeight="1" thickBot="1">
      <c r="A756" s="562"/>
      <c r="B756" s="579"/>
      <c r="C756" s="193"/>
      <c r="D756" s="194"/>
      <c r="E756" s="194"/>
      <c r="F756" s="194"/>
      <c r="G756" s="195"/>
      <c r="H756" s="195"/>
      <c r="I756" s="195"/>
      <c r="J756" s="195"/>
      <c r="K756" s="195"/>
      <c r="L756" s="195"/>
      <c r="M756" s="195"/>
      <c r="N756" s="195"/>
      <c r="O756" s="195"/>
      <c r="P756" s="195"/>
      <c r="Q756" s="225"/>
      <c r="R756" s="599"/>
      <c r="S756" s="600"/>
      <c r="T756" s="601"/>
      <c r="U756" s="564"/>
      <c r="V756" s="566"/>
      <c r="W756" s="568"/>
      <c r="X756" s="581"/>
      <c r="Y756" s="583"/>
      <c r="Z756" s="585"/>
      <c r="AA756" s="478"/>
      <c r="AB756" s="480"/>
      <c r="AC756" s="587"/>
      <c r="AD756" s="589"/>
      <c r="AE756" s="608"/>
      <c r="AF756" s="606"/>
    </row>
    <row r="757" spans="1:32" ht="15" customHeight="1" thickBot="1">
      <c r="A757" s="560">
        <v>5</v>
      </c>
      <c r="B757" s="175" t="s">
        <v>80</v>
      </c>
      <c r="C757" s="176">
        <v>61</v>
      </c>
      <c r="D757" s="177">
        <v>62</v>
      </c>
      <c r="E757" s="177">
        <v>63</v>
      </c>
      <c r="F757" s="177">
        <v>64</v>
      </c>
      <c r="G757" s="177">
        <v>65</v>
      </c>
      <c r="H757" s="177">
        <v>66</v>
      </c>
      <c r="I757" s="177">
        <v>67</v>
      </c>
      <c r="J757" s="177">
        <v>68</v>
      </c>
      <c r="K757" s="177">
        <v>69</v>
      </c>
      <c r="L757" s="177">
        <v>70</v>
      </c>
      <c r="M757" s="177">
        <v>71</v>
      </c>
      <c r="N757" s="177">
        <v>72</v>
      </c>
      <c r="O757" s="177">
        <v>73</v>
      </c>
      <c r="P757" s="177">
        <v>74</v>
      </c>
      <c r="Q757" s="216">
        <v>75</v>
      </c>
      <c r="R757" s="563"/>
      <c r="S757" s="565"/>
      <c r="T757" s="567"/>
      <c r="U757" s="569"/>
      <c r="V757" s="570"/>
      <c r="W757" s="571"/>
      <c r="X757" s="475" t="s">
        <v>81</v>
      </c>
      <c r="Y757" s="476"/>
      <c r="Z757" s="477"/>
      <c r="AA757" s="475"/>
      <c r="AB757" s="477"/>
      <c r="AC757" s="542"/>
      <c r="AD757" s="543"/>
      <c r="AE757" s="543"/>
      <c r="AF757" s="544"/>
    </row>
    <row r="758" spans="1:32" ht="15" customHeight="1" thickBot="1">
      <c r="A758" s="561"/>
      <c r="B758" s="180" t="s">
        <v>63</v>
      </c>
      <c r="C758" s="208"/>
      <c r="D758" s="209"/>
      <c r="E758" s="209"/>
      <c r="F758" s="209"/>
      <c r="G758" s="210"/>
      <c r="H758" s="210"/>
      <c r="I758" s="210"/>
      <c r="J758" s="210"/>
      <c r="K758" s="210"/>
      <c r="L758" s="210"/>
      <c r="M758" s="210"/>
      <c r="N758" s="210"/>
      <c r="O758" s="210"/>
      <c r="P758" s="210"/>
      <c r="Q758" s="217"/>
      <c r="R758" s="564"/>
      <c r="S758" s="566"/>
      <c r="T758" s="568"/>
      <c r="U758" s="572"/>
      <c r="V758" s="573"/>
      <c r="W758" s="574"/>
      <c r="X758" s="590"/>
      <c r="Y758" s="595"/>
      <c r="Z758" s="591"/>
      <c r="AA758" s="590"/>
      <c r="AB758" s="591"/>
      <c r="AC758" s="602"/>
      <c r="AD758" s="603"/>
      <c r="AE758" s="603"/>
      <c r="AF758" s="604"/>
    </row>
    <row r="759" spans="1:32" ht="15" customHeight="1" thickBot="1">
      <c r="A759" s="561"/>
      <c r="B759" s="175" t="s">
        <v>80</v>
      </c>
      <c r="C759" s="190">
        <v>76</v>
      </c>
      <c r="D759" s="191">
        <v>77</v>
      </c>
      <c r="E759" s="191">
        <v>78</v>
      </c>
      <c r="F759" s="191">
        <v>79</v>
      </c>
      <c r="G759" s="192">
        <v>80</v>
      </c>
      <c r="H759" s="192">
        <v>81</v>
      </c>
      <c r="I759" s="192">
        <v>82</v>
      </c>
      <c r="J759" s="192">
        <v>83</v>
      </c>
      <c r="K759" s="192">
        <v>84</v>
      </c>
      <c r="L759" s="192">
        <v>85</v>
      </c>
      <c r="M759" s="192">
        <v>86</v>
      </c>
      <c r="N759" s="192">
        <v>87</v>
      </c>
      <c r="O759" s="192">
        <v>88</v>
      </c>
      <c r="P759" s="192">
        <v>89</v>
      </c>
      <c r="Q759" s="224">
        <v>90</v>
      </c>
      <c r="R759" s="596"/>
      <c r="S759" s="597"/>
      <c r="T759" s="598"/>
      <c r="U759" s="575"/>
      <c r="V759" s="576"/>
      <c r="W759" s="577"/>
      <c r="X759" s="478"/>
      <c r="Y759" s="479"/>
      <c r="Z759" s="480"/>
      <c r="AA759" s="590"/>
      <c r="AB759" s="591"/>
      <c r="AC759" s="537"/>
      <c r="AD759" s="545"/>
      <c r="AE759" s="545"/>
      <c r="AF759" s="546"/>
    </row>
    <row r="760" spans="1:32" ht="15" customHeight="1">
      <c r="A760" s="561"/>
      <c r="B760" s="578" t="s">
        <v>64</v>
      </c>
      <c r="C760" s="212"/>
      <c r="D760" s="213"/>
      <c r="E760" s="213"/>
      <c r="F760" s="213"/>
      <c r="G760" s="214"/>
      <c r="H760" s="214"/>
      <c r="I760" s="214"/>
      <c r="J760" s="214"/>
      <c r="K760" s="214"/>
      <c r="L760" s="214"/>
      <c r="M760" s="214"/>
      <c r="N760" s="214"/>
      <c r="O760" s="214"/>
      <c r="P760" s="214"/>
      <c r="Q760" s="215"/>
      <c r="R760" s="596"/>
      <c r="S760" s="597"/>
      <c r="T760" s="598"/>
      <c r="U760" s="563"/>
      <c r="V760" s="565"/>
      <c r="W760" s="567"/>
      <c r="X760" s="580"/>
      <c r="Y760" s="582"/>
      <c r="Z760" s="584"/>
      <c r="AA760" s="590"/>
      <c r="AB760" s="591"/>
      <c r="AC760" s="586" t="s">
        <v>84</v>
      </c>
      <c r="AD760" s="588"/>
      <c r="AE760" s="607"/>
      <c r="AF760" s="605"/>
    </row>
    <row r="761" spans="1:32" ht="15" customHeight="1" thickBot="1">
      <c r="A761" s="562"/>
      <c r="B761" s="579"/>
      <c r="C761" s="193"/>
      <c r="D761" s="194"/>
      <c r="E761" s="194"/>
      <c r="F761" s="194"/>
      <c r="G761" s="195"/>
      <c r="H761" s="195"/>
      <c r="I761" s="195"/>
      <c r="J761" s="195"/>
      <c r="K761" s="195"/>
      <c r="L761" s="195"/>
      <c r="M761" s="195"/>
      <c r="N761" s="195"/>
      <c r="O761" s="195"/>
      <c r="P761" s="195"/>
      <c r="Q761" s="225"/>
      <c r="R761" s="599"/>
      <c r="S761" s="600"/>
      <c r="T761" s="601"/>
      <c r="U761" s="564"/>
      <c r="V761" s="566"/>
      <c r="W761" s="568"/>
      <c r="X761" s="581"/>
      <c r="Y761" s="583"/>
      <c r="Z761" s="585"/>
      <c r="AA761" s="478"/>
      <c r="AB761" s="480"/>
      <c r="AC761" s="587"/>
      <c r="AD761" s="589"/>
      <c r="AE761" s="608"/>
      <c r="AF761" s="606"/>
    </row>
    <row r="762" spans="1:32" ht="15" customHeight="1" thickBot="1">
      <c r="A762" s="560">
        <v>6</v>
      </c>
      <c r="B762" s="175" t="s">
        <v>80</v>
      </c>
      <c r="C762" s="176">
        <v>91</v>
      </c>
      <c r="D762" s="177">
        <v>92</v>
      </c>
      <c r="E762" s="177">
        <v>93</v>
      </c>
      <c r="F762" s="177">
        <v>94</v>
      </c>
      <c r="G762" s="177">
        <v>95</v>
      </c>
      <c r="H762" s="177">
        <v>96</v>
      </c>
      <c r="I762" s="177">
        <v>97</v>
      </c>
      <c r="J762" s="177">
        <v>98</v>
      </c>
      <c r="K762" s="177">
        <v>99</v>
      </c>
      <c r="L762" s="177">
        <v>100</v>
      </c>
      <c r="M762" s="177">
        <v>101</v>
      </c>
      <c r="N762" s="177">
        <v>102</v>
      </c>
      <c r="O762" s="177">
        <v>103</v>
      </c>
      <c r="P762" s="177">
        <v>104</v>
      </c>
      <c r="Q762" s="216">
        <v>105</v>
      </c>
      <c r="R762" s="563"/>
      <c r="S762" s="565"/>
      <c r="T762" s="567"/>
      <c r="U762" s="569"/>
      <c r="V762" s="570"/>
      <c r="W762" s="571"/>
      <c r="X762" s="475" t="s">
        <v>81</v>
      </c>
      <c r="Y762" s="476"/>
      <c r="Z762" s="477"/>
      <c r="AA762" s="475"/>
      <c r="AB762" s="477"/>
      <c r="AC762" s="542"/>
      <c r="AD762" s="543"/>
      <c r="AE762" s="543"/>
      <c r="AF762" s="544"/>
    </row>
    <row r="763" spans="1:32" ht="15" customHeight="1" thickBot="1">
      <c r="A763" s="561"/>
      <c r="B763" s="180" t="s">
        <v>63</v>
      </c>
      <c r="C763" s="208"/>
      <c r="D763" s="209"/>
      <c r="E763" s="209"/>
      <c r="F763" s="209"/>
      <c r="G763" s="210"/>
      <c r="H763" s="210"/>
      <c r="I763" s="210"/>
      <c r="J763" s="210"/>
      <c r="K763" s="210"/>
      <c r="L763" s="210"/>
      <c r="M763" s="210"/>
      <c r="N763" s="210"/>
      <c r="O763" s="210"/>
      <c r="P763" s="210"/>
      <c r="Q763" s="217"/>
      <c r="R763" s="564"/>
      <c r="S763" s="566"/>
      <c r="T763" s="568"/>
      <c r="U763" s="572"/>
      <c r="V763" s="573"/>
      <c r="W763" s="574"/>
      <c r="X763" s="590"/>
      <c r="Y763" s="595"/>
      <c r="Z763" s="591"/>
      <c r="AA763" s="590"/>
      <c r="AB763" s="591"/>
      <c r="AC763" s="602"/>
      <c r="AD763" s="603"/>
      <c r="AE763" s="603"/>
      <c r="AF763" s="604"/>
    </row>
    <row r="764" spans="1:32" ht="15" customHeight="1" thickBot="1">
      <c r="A764" s="561"/>
      <c r="B764" s="175" t="s">
        <v>80</v>
      </c>
      <c r="C764" s="190">
        <v>106</v>
      </c>
      <c r="D764" s="191">
        <v>107</v>
      </c>
      <c r="E764" s="191">
        <v>108</v>
      </c>
      <c r="F764" s="191">
        <v>109</v>
      </c>
      <c r="G764" s="192">
        <v>110</v>
      </c>
      <c r="H764" s="192">
        <v>111</v>
      </c>
      <c r="I764" s="192">
        <v>112</v>
      </c>
      <c r="J764" s="192">
        <v>113</v>
      </c>
      <c r="K764" s="192">
        <v>114</v>
      </c>
      <c r="L764" s="192">
        <v>115</v>
      </c>
      <c r="M764" s="192">
        <v>116</v>
      </c>
      <c r="N764" s="192">
        <v>117</v>
      </c>
      <c r="O764" s="192">
        <v>118</v>
      </c>
      <c r="P764" s="192">
        <v>119</v>
      </c>
      <c r="Q764" s="224">
        <v>120</v>
      </c>
      <c r="R764" s="596"/>
      <c r="S764" s="597"/>
      <c r="T764" s="598"/>
      <c r="U764" s="575"/>
      <c r="V764" s="576"/>
      <c r="W764" s="577"/>
      <c r="X764" s="478"/>
      <c r="Y764" s="479"/>
      <c r="Z764" s="480"/>
      <c r="AA764" s="590"/>
      <c r="AB764" s="591"/>
      <c r="AC764" s="537"/>
      <c r="AD764" s="545"/>
      <c r="AE764" s="545"/>
      <c r="AF764" s="546"/>
    </row>
    <row r="765" spans="1:32" ht="15" customHeight="1">
      <c r="A765" s="561"/>
      <c r="B765" s="578" t="s">
        <v>64</v>
      </c>
      <c r="C765" s="212"/>
      <c r="D765" s="213"/>
      <c r="E765" s="213"/>
      <c r="F765" s="213"/>
      <c r="G765" s="214"/>
      <c r="H765" s="214"/>
      <c r="I765" s="214"/>
      <c r="J765" s="214"/>
      <c r="K765" s="214"/>
      <c r="L765" s="214"/>
      <c r="M765" s="214"/>
      <c r="N765" s="214"/>
      <c r="O765" s="214"/>
      <c r="P765" s="214"/>
      <c r="Q765" s="215"/>
      <c r="R765" s="596"/>
      <c r="S765" s="597"/>
      <c r="T765" s="598"/>
      <c r="U765" s="563"/>
      <c r="V765" s="565"/>
      <c r="W765" s="567"/>
      <c r="X765" s="580"/>
      <c r="Y765" s="582"/>
      <c r="Z765" s="584"/>
      <c r="AA765" s="590"/>
      <c r="AB765" s="591"/>
      <c r="AC765" s="586" t="s">
        <v>85</v>
      </c>
      <c r="AD765" s="588"/>
      <c r="AE765" s="607"/>
      <c r="AF765" s="605"/>
    </row>
    <row r="766" spans="1:32" ht="15" customHeight="1" thickBot="1">
      <c r="A766" s="562"/>
      <c r="B766" s="579"/>
      <c r="C766" s="193"/>
      <c r="D766" s="194"/>
      <c r="E766" s="194"/>
      <c r="F766" s="194"/>
      <c r="G766" s="195"/>
      <c r="H766" s="195"/>
      <c r="I766" s="195"/>
      <c r="J766" s="195"/>
      <c r="K766" s="195"/>
      <c r="L766" s="195"/>
      <c r="M766" s="195"/>
      <c r="N766" s="195"/>
      <c r="O766" s="195"/>
      <c r="P766" s="195"/>
      <c r="Q766" s="225"/>
      <c r="R766" s="599"/>
      <c r="S766" s="600"/>
      <c r="T766" s="601"/>
      <c r="U766" s="564"/>
      <c r="V766" s="566"/>
      <c r="W766" s="568"/>
      <c r="X766" s="581"/>
      <c r="Y766" s="583"/>
      <c r="Z766" s="585"/>
      <c r="AA766" s="478"/>
      <c r="AB766" s="480"/>
      <c r="AC766" s="587"/>
      <c r="AD766" s="589"/>
      <c r="AE766" s="608"/>
      <c r="AF766" s="606"/>
    </row>
    <row r="767" spans="1:32" ht="15" customHeight="1">
      <c r="A767" s="542"/>
      <c r="B767" s="543"/>
      <c r="C767" s="543"/>
      <c r="D767" s="543"/>
      <c r="E767" s="543"/>
      <c r="F767" s="543"/>
      <c r="G767" s="544"/>
      <c r="H767" s="542"/>
      <c r="I767" s="543"/>
      <c r="J767" s="543"/>
      <c r="K767" s="543"/>
      <c r="L767" s="543"/>
      <c r="M767" s="543"/>
      <c r="N767" s="543"/>
      <c r="O767" s="543"/>
      <c r="P767" s="543"/>
      <c r="Q767" s="544"/>
      <c r="R767" s="437"/>
      <c r="S767" s="439"/>
      <c r="T767" s="441"/>
      <c r="U767" s="437"/>
      <c r="V767" s="439"/>
      <c r="W767" s="441"/>
      <c r="X767" s="437"/>
      <c r="Y767" s="439"/>
      <c r="Z767" s="441"/>
      <c r="AA767" s="550"/>
      <c r="AB767" s="551"/>
      <c r="AC767" s="550"/>
      <c r="AD767" s="556"/>
      <c r="AE767" s="556"/>
      <c r="AF767" s="551"/>
    </row>
    <row r="768" spans="1:32" ht="15" customHeight="1" thickBot="1">
      <c r="A768" s="537"/>
      <c r="B768" s="545"/>
      <c r="C768" s="545"/>
      <c r="D768" s="545"/>
      <c r="E768" s="545"/>
      <c r="F768" s="545"/>
      <c r="G768" s="546"/>
      <c r="H768" s="537"/>
      <c r="I768" s="545"/>
      <c r="J768" s="545"/>
      <c r="K768" s="545"/>
      <c r="L768" s="545"/>
      <c r="M768" s="545"/>
      <c r="N768" s="545"/>
      <c r="O768" s="545"/>
      <c r="P768" s="545"/>
      <c r="Q768" s="546"/>
      <c r="R768" s="549"/>
      <c r="S768" s="547"/>
      <c r="T768" s="548"/>
      <c r="U768" s="549"/>
      <c r="V768" s="547"/>
      <c r="W768" s="548"/>
      <c r="X768" s="549"/>
      <c r="Y768" s="547"/>
      <c r="Z768" s="548"/>
      <c r="AA768" s="552"/>
      <c r="AB768" s="553"/>
      <c r="AC768" s="552"/>
      <c r="AD768" s="557"/>
      <c r="AE768" s="557"/>
      <c r="AF768" s="553"/>
    </row>
    <row r="769" spans="1:32" ht="15" customHeight="1" thickBot="1">
      <c r="A769" s="537" t="s">
        <v>86</v>
      </c>
      <c r="B769" s="538"/>
      <c r="C769" s="538"/>
      <c r="D769" s="538"/>
      <c r="E769" s="538"/>
      <c r="F769" s="538"/>
      <c r="G769" s="539"/>
      <c r="H769" s="537" t="s">
        <v>87</v>
      </c>
      <c r="I769" s="540"/>
      <c r="J769" s="540"/>
      <c r="K769" s="540"/>
      <c r="L769" s="540"/>
      <c r="M769" s="540"/>
      <c r="N769" s="540"/>
      <c r="O769" s="540"/>
      <c r="P769" s="540"/>
      <c r="Q769" s="541"/>
      <c r="R769" s="438"/>
      <c r="S769" s="440"/>
      <c r="T769" s="442"/>
      <c r="U769" s="438"/>
      <c r="V769" s="440"/>
      <c r="W769" s="442"/>
      <c r="X769" s="438"/>
      <c r="Y769" s="440"/>
      <c r="Z769" s="442"/>
      <c r="AA769" s="554"/>
      <c r="AB769" s="555"/>
      <c r="AC769" s="554"/>
      <c r="AD769" s="558"/>
      <c r="AE769" s="558"/>
      <c r="AF769" s="555"/>
    </row>
    <row r="770" spans="1:32" ht="15" customHeight="1" thickBot="1">
      <c r="A770" s="559"/>
      <c r="B770" s="559"/>
      <c r="C770" s="559"/>
      <c r="D770" s="559"/>
      <c r="E770" s="559"/>
      <c r="F770" s="559"/>
      <c r="G770" s="559"/>
      <c r="H770" s="559"/>
      <c r="I770" s="559"/>
      <c r="J770" s="559"/>
      <c r="K770" s="559"/>
      <c r="L770" s="559"/>
      <c r="M770" s="559"/>
      <c r="N770" s="559"/>
      <c r="O770" s="559"/>
      <c r="P770" s="559"/>
      <c r="Q770" s="559"/>
      <c r="R770" s="559"/>
      <c r="S770" s="559"/>
      <c r="T770" s="559"/>
      <c r="U770" s="559"/>
      <c r="V770" s="559"/>
      <c r="W770" s="559"/>
      <c r="X770" s="559"/>
      <c r="Y770" s="559"/>
      <c r="Z770" s="559"/>
      <c r="AA770" s="559"/>
      <c r="AB770" s="559"/>
      <c r="AC770" s="559"/>
      <c r="AD770" s="559"/>
      <c r="AE770" s="559"/>
      <c r="AF770" s="93"/>
    </row>
    <row r="771" spans="1:32" ht="12.75" customHeight="1">
      <c r="A771" s="592"/>
      <c r="B771" s="635" t="s">
        <v>74</v>
      </c>
      <c r="C771" s="636"/>
      <c r="D771" s="636"/>
      <c r="E771" s="636"/>
      <c r="F771" s="636"/>
      <c r="G771" s="636"/>
      <c r="H771" s="636"/>
      <c r="I771" s="636"/>
      <c r="J771" s="636"/>
      <c r="K771" s="636"/>
      <c r="L771" s="636"/>
      <c r="M771" s="636"/>
      <c r="N771" s="636"/>
      <c r="O771" s="636"/>
      <c r="P771" s="636"/>
      <c r="Q771" s="636"/>
      <c r="R771" s="636"/>
      <c r="S771" s="636"/>
      <c r="T771" s="636"/>
      <c r="U771" s="636"/>
      <c r="V771" s="636"/>
      <c r="W771" s="636"/>
      <c r="X771" s="636"/>
      <c r="Y771" s="636"/>
      <c r="Z771" s="636"/>
      <c r="AA771" s="636"/>
      <c r="AB771" s="636"/>
      <c r="AC771" s="636"/>
      <c r="AD771" s="636"/>
      <c r="AE771" s="636"/>
      <c r="AF771" s="637"/>
    </row>
    <row r="772" spans="1:32" ht="12.75" customHeight="1" thickBot="1">
      <c r="A772" s="593"/>
      <c r="B772" s="638"/>
      <c r="C772" s="639"/>
      <c r="D772" s="639"/>
      <c r="E772" s="639"/>
      <c r="F772" s="639"/>
      <c r="G772" s="639"/>
      <c r="H772" s="639"/>
      <c r="I772" s="639"/>
      <c r="J772" s="639"/>
      <c r="K772" s="639"/>
      <c r="L772" s="639"/>
      <c r="M772" s="639"/>
      <c r="N772" s="639"/>
      <c r="O772" s="639"/>
      <c r="P772" s="639"/>
      <c r="Q772" s="639"/>
      <c r="R772" s="639"/>
      <c r="S772" s="639"/>
      <c r="T772" s="639"/>
      <c r="U772" s="639"/>
      <c r="V772" s="639"/>
      <c r="W772" s="639"/>
      <c r="X772" s="639"/>
      <c r="Y772" s="639"/>
      <c r="Z772" s="639"/>
      <c r="AA772" s="639"/>
      <c r="AB772" s="639"/>
      <c r="AC772" s="639"/>
      <c r="AD772" s="639"/>
      <c r="AE772" s="639"/>
      <c r="AF772" s="640"/>
    </row>
    <row r="773" spans="1:32" ht="12.75" customHeight="1">
      <c r="A773" s="593"/>
      <c r="B773" s="629" t="s">
        <v>144</v>
      </c>
      <c r="C773" s="630"/>
      <c r="D773" s="630"/>
      <c r="E773" s="630"/>
      <c r="F773" s="630"/>
      <c r="G773" s="630"/>
      <c r="H773" s="630"/>
      <c r="I773" s="630"/>
      <c r="J773" s="630"/>
      <c r="K773" s="630"/>
      <c r="L773" s="630"/>
      <c r="M773" s="630"/>
      <c r="N773" s="630"/>
      <c r="O773" s="630"/>
      <c r="P773" s="630"/>
      <c r="Q773" s="630"/>
      <c r="R773" s="630"/>
      <c r="S773" s="630"/>
      <c r="T773" s="630"/>
      <c r="U773" s="630"/>
      <c r="V773" s="630"/>
      <c r="W773" s="630"/>
      <c r="X773" s="630"/>
      <c r="Y773" s="630"/>
      <c r="Z773" s="630"/>
      <c r="AA773" s="630"/>
      <c r="AB773" s="630"/>
      <c r="AC773" s="630"/>
      <c r="AD773" s="630"/>
      <c r="AE773" s="630"/>
      <c r="AF773" s="631"/>
    </row>
    <row r="774" spans="1:32" ht="12.75" customHeight="1" thickBot="1">
      <c r="A774" s="593"/>
      <c r="B774" s="632"/>
      <c r="C774" s="633"/>
      <c r="D774" s="633"/>
      <c r="E774" s="633"/>
      <c r="F774" s="633"/>
      <c r="G774" s="633"/>
      <c r="H774" s="633"/>
      <c r="I774" s="633"/>
      <c r="J774" s="633"/>
      <c r="K774" s="633"/>
      <c r="L774" s="633"/>
      <c r="M774" s="633"/>
      <c r="N774" s="633"/>
      <c r="O774" s="633"/>
      <c r="P774" s="633"/>
      <c r="Q774" s="633"/>
      <c r="R774" s="633"/>
      <c r="S774" s="633"/>
      <c r="T774" s="633"/>
      <c r="U774" s="633"/>
      <c r="V774" s="633"/>
      <c r="W774" s="633"/>
      <c r="X774" s="633"/>
      <c r="Y774" s="633"/>
      <c r="Z774" s="633"/>
      <c r="AA774" s="633"/>
      <c r="AB774" s="633"/>
      <c r="AC774" s="633"/>
      <c r="AD774" s="633"/>
      <c r="AE774" s="633"/>
      <c r="AF774" s="634"/>
    </row>
    <row r="775" spans="1:32" ht="12.75" customHeight="1">
      <c r="A775" s="593"/>
      <c r="B775" s="629">
        <f ca="1">TODAY()</f>
        <v>42505</v>
      </c>
      <c r="C775" s="630"/>
      <c r="D775" s="630"/>
      <c r="E775" s="630"/>
      <c r="F775" s="630"/>
      <c r="G775" s="630"/>
      <c r="H775" s="630"/>
      <c r="I775" s="630"/>
      <c r="J775" s="630"/>
      <c r="K775" s="630"/>
      <c r="L775" s="630"/>
      <c r="M775" s="630"/>
      <c r="N775" s="630"/>
      <c r="O775" s="630"/>
      <c r="P775" s="630"/>
      <c r="Q775" s="631"/>
      <c r="R775" s="614" t="s">
        <v>149</v>
      </c>
      <c r="S775" s="615"/>
      <c r="T775" s="615"/>
      <c r="U775" s="615"/>
      <c r="V775" s="615"/>
      <c r="W775" s="615"/>
      <c r="X775" s="615"/>
      <c r="Y775" s="615"/>
      <c r="Z775" s="615"/>
      <c r="AA775" s="615"/>
      <c r="AB775" s="615"/>
      <c r="AC775" s="615"/>
      <c r="AD775" s="615"/>
      <c r="AE775" s="615"/>
      <c r="AF775" s="616"/>
    </row>
    <row r="776" spans="1:32" ht="12.75" customHeight="1" thickBot="1">
      <c r="A776" s="594"/>
      <c r="B776" s="632"/>
      <c r="C776" s="633"/>
      <c r="D776" s="633"/>
      <c r="E776" s="633"/>
      <c r="F776" s="633"/>
      <c r="G776" s="633"/>
      <c r="H776" s="633"/>
      <c r="I776" s="633"/>
      <c r="J776" s="633"/>
      <c r="K776" s="633"/>
      <c r="L776" s="633"/>
      <c r="M776" s="633"/>
      <c r="N776" s="633"/>
      <c r="O776" s="633"/>
      <c r="P776" s="633"/>
      <c r="Q776" s="634"/>
      <c r="R776" s="617"/>
      <c r="S776" s="618"/>
      <c r="T776" s="618"/>
      <c r="U776" s="618"/>
      <c r="V776" s="618"/>
      <c r="W776" s="618"/>
      <c r="X776" s="618"/>
      <c r="Y776" s="618"/>
      <c r="Z776" s="618"/>
      <c r="AA776" s="618"/>
      <c r="AB776" s="618"/>
      <c r="AC776" s="618"/>
      <c r="AD776" s="618"/>
      <c r="AE776" s="618"/>
      <c r="AF776" s="619"/>
    </row>
    <row r="777" spans="1:32" ht="12.75" customHeight="1">
      <c r="A777" s="592" t="s">
        <v>68</v>
      </c>
      <c r="B777" s="614" t="str">
        <f>Sorsolás!D27</f>
        <v>BARACSI ÁGNES</v>
      </c>
      <c r="C777" s="615"/>
      <c r="D777" s="615"/>
      <c r="E777" s="615"/>
      <c r="F777" s="615"/>
      <c r="G777" s="615"/>
      <c r="H777" s="615"/>
      <c r="I777" s="615"/>
      <c r="J777" s="615"/>
      <c r="K777" s="615"/>
      <c r="L777" s="615"/>
      <c r="M777" s="615"/>
      <c r="N777" s="615"/>
      <c r="O777" s="615"/>
      <c r="P777" s="615"/>
      <c r="Q777" s="616"/>
      <c r="R777" s="602" t="s">
        <v>70</v>
      </c>
      <c r="S777" s="620"/>
      <c r="T777" s="621"/>
      <c r="U777" s="641">
        <f>Sorsolás!D29</f>
        <v>30442</v>
      </c>
      <c r="V777" s="642"/>
      <c r="W777" s="642"/>
      <c r="X777" s="642"/>
      <c r="Y777" s="642"/>
      <c r="Z777" s="642"/>
      <c r="AA777" s="642"/>
      <c r="AB777" s="642"/>
      <c r="AC777" s="642"/>
      <c r="AD777" s="642"/>
      <c r="AE777" s="642"/>
      <c r="AF777" s="643"/>
    </row>
    <row r="778" spans="1:32" ht="12.75" customHeight="1" thickBot="1">
      <c r="A778" s="594"/>
      <c r="B778" s="617"/>
      <c r="C778" s="618"/>
      <c r="D778" s="618"/>
      <c r="E778" s="618"/>
      <c r="F778" s="618"/>
      <c r="G778" s="618"/>
      <c r="H778" s="618"/>
      <c r="I778" s="618"/>
      <c r="J778" s="618"/>
      <c r="K778" s="618"/>
      <c r="L778" s="618"/>
      <c r="M778" s="618"/>
      <c r="N778" s="618"/>
      <c r="O778" s="618"/>
      <c r="P778" s="618"/>
      <c r="Q778" s="619"/>
      <c r="R778" s="622"/>
      <c r="S778" s="623"/>
      <c r="T778" s="624"/>
      <c r="U778" s="644"/>
      <c r="V778" s="645"/>
      <c r="W778" s="645"/>
      <c r="X778" s="645"/>
      <c r="Y778" s="645"/>
      <c r="Z778" s="645"/>
      <c r="AA778" s="645"/>
      <c r="AB778" s="645"/>
      <c r="AC778" s="645"/>
      <c r="AD778" s="645"/>
      <c r="AE778" s="645"/>
      <c r="AF778" s="646"/>
    </row>
    <row r="779" spans="1:32" ht="12.75" customHeight="1">
      <c r="A779" s="592" t="s">
        <v>71</v>
      </c>
      <c r="B779" s="614" t="str">
        <f>Sorsolás!D28</f>
        <v>BALATONI VASAS</v>
      </c>
      <c r="C779" s="615"/>
      <c r="D779" s="615"/>
      <c r="E779" s="615"/>
      <c r="F779" s="615"/>
      <c r="G779" s="615"/>
      <c r="H779" s="615"/>
      <c r="I779" s="615"/>
      <c r="J779" s="615"/>
      <c r="K779" s="615"/>
      <c r="L779" s="615"/>
      <c r="M779" s="615"/>
      <c r="N779" s="615"/>
      <c r="O779" s="615"/>
      <c r="P779" s="615"/>
      <c r="Q779" s="616"/>
      <c r="R779" s="542" t="s">
        <v>69</v>
      </c>
      <c r="S779" s="625"/>
      <c r="T779" s="626"/>
      <c r="U779" s="647">
        <f>Sorsolás!D30</f>
        <v>102</v>
      </c>
      <c r="V779" s="648"/>
      <c r="W779" s="648"/>
      <c r="X779" s="648"/>
      <c r="Y779" s="648"/>
      <c r="Z779" s="648"/>
      <c r="AA779" s="648"/>
      <c r="AB779" s="648"/>
      <c r="AC779" s="648"/>
      <c r="AD779" s="648"/>
      <c r="AE779" s="648"/>
      <c r="AF779" s="649"/>
    </row>
    <row r="780" spans="1:32" ht="12.75" customHeight="1" thickBot="1">
      <c r="A780" s="594"/>
      <c r="B780" s="617"/>
      <c r="C780" s="618"/>
      <c r="D780" s="618"/>
      <c r="E780" s="618"/>
      <c r="F780" s="618"/>
      <c r="G780" s="618"/>
      <c r="H780" s="618"/>
      <c r="I780" s="618"/>
      <c r="J780" s="618"/>
      <c r="K780" s="618"/>
      <c r="L780" s="618"/>
      <c r="M780" s="618"/>
      <c r="N780" s="618"/>
      <c r="O780" s="618"/>
      <c r="P780" s="618"/>
      <c r="Q780" s="619"/>
      <c r="R780" s="622"/>
      <c r="S780" s="623"/>
      <c r="T780" s="624"/>
      <c r="U780" s="650"/>
      <c r="V780" s="651"/>
      <c r="W780" s="651"/>
      <c r="X780" s="651"/>
      <c r="Y780" s="651"/>
      <c r="Z780" s="651"/>
      <c r="AA780" s="651"/>
      <c r="AB780" s="651"/>
      <c r="AC780" s="651"/>
      <c r="AD780" s="651"/>
      <c r="AE780" s="651"/>
      <c r="AF780" s="652"/>
    </row>
    <row r="781" spans="1:32" ht="12.75" customHeight="1" thickBot="1">
      <c r="A781" s="226" t="s">
        <v>62</v>
      </c>
      <c r="B781" s="627"/>
      <c r="C781" s="559"/>
      <c r="D781" s="559"/>
      <c r="E781" s="559"/>
      <c r="F781" s="559"/>
      <c r="G781" s="559"/>
      <c r="H781" s="559"/>
      <c r="I781" s="559"/>
      <c r="J781" s="559"/>
      <c r="K781" s="559"/>
      <c r="L781" s="559"/>
      <c r="M781" s="559"/>
      <c r="N781" s="559"/>
      <c r="O781" s="559"/>
      <c r="P781" s="559"/>
      <c r="Q781" s="628"/>
      <c r="R781" s="550" t="s">
        <v>63</v>
      </c>
      <c r="S781" s="556"/>
      <c r="T781" s="551"/>
      <c r="U781" s="550" t="s">
        <v>64</v>
      </c>
      <c r="V781" s="556"/>
      <c r="W781" s="551"/>
      <c r="X781" s="550" t="s">
        <v>65</v>
      </c>
      <c r="Y781" s="556"/>
      <c r="Z781" s="551"/>
      <c r="AA781" s="627" t="s">
        <v>66</v>
      </c>
      <c r="AB781" s="628"/>
      <c r="AC781" s="550" t="s">
        <v>67</v>
      </c>
      <c r="AD781" s="556"/>
      <c r="AE781" s="556"/>
      <c r="AF781" s="551"/>
    </row>
    <row r="782" spans="1:32" ht="15" customHeight="1" thickBot="1">
      <c r="A782" s="560">
        <v>5</v>
      </c>
      <c r="B782" s="175" t="s">
        <v>80</v>
      </c>
      <c r="C782" s="176">
        <v>1</v>
      </c>
      <c r="D782" s="177">
        <v>2</v>
      </c>
      <c r="E782" s="177">
        <v>3</v>
      </c>
      <c r="F782" s="177">
        <v>4</v>
      </c>
      <c r="G782" s="177">
        <v>5</v>
      </c>
      <c r="H782" s="177">
        <v>6</v>
      </c>
      <c r="I782" s="177">
        <v>7</v>
      </c>
      <c r="J782" s="177">
        <v>8</v>
      </c>
      <c r="K782" s="177">
        <v>9</v>
      </c>
      <c r="L782" s="177">
        <v>10</v>
      </c>
      <c r="M782" s="177">
        <v>11</v>
      </c>
      <c r="N782" s="177">
        <v>12</v>
      </c>
      <c r="O782" s="177">
        <v>13</v>
      </c>
      <c r="P782" s="177">
        <v>14</v>
      </c>
      <c r="Q782" s="207">
        <v>15</v>
      </c>
      <c r="R782" s="563"/>
      <c r="S782" s="565"/>
      <c r="T782" s="609"/>
      <c r="U782" s="569"/>
      <c r="V782" s="570"/>
      <c r="W782" s="571"/>
      <c r="X782" s="475" t="s">
        <v>81</v>
      </c>
      <c r="Y782" s="476"/>
      <c r="Z782" s="477"/>
      <c r="AA782" s="475"/>
      <c r="AB782" s="477"/>
      <c r="AC782" s="542"/>
      <c r="AD782" s="543"/>
      <c r="AE782" s="543"/>
      <c r="AF782" s="544"/>
    </row>
    <row r="783" spans="1:32" ht="15" customHeight="1" thickBot="1">
      <c r="A783" s="561"/>
      <c r="B783" s="180" t="s">
        <v>63</v>
      </c>
      <c r="C783" s="208"/>
      <c r="D783" s="209"/>
      <c r="E783" s="209"/>
      <c r="F783" s="209"/>
      <c r="G783" s="210"/>
      <c r="H783" s="210"/>
      <c r="I783" s="210"/>
      <c r="J783" s="210"/>
      <c r="K783" s="210"/>
      <c r="L783" s="210"/>
      <c r="M783" s="210"/>
      <c r="N783" s="210"/>
      <c r="O783" s="210"/>
      <c r="P783" s="210"/>
      <c r="Q783" s="211"/>
      <c r="R783" s="564"/>
      <c r="S783" s="566"/>
      <c r="T783" s="610"/>
      <c r="U783" s="572"/>
      <c r="V783" s="573"/>
      <c r="W783" s="574"/>
      <c r="X783" s="590"/>
      <c r="Y783" s="595"/>
      <c r="Z783" s="591"/>
      <c r="AA783" s="590"/>
      <c r="AB783" s="591"/>
      <c r="AC783" s="602"/>
      <c r="AD783" s="603"/>
      <c r="AE783" s="603"/>
      <c r="AF783" s="604"/>
    </row>
    <row r="784" spans="1:32" ht="15" customHeight="1" thickBot="1">
      <c r="A784" s="561"/>
      <c r="B784" s="175" t="s">
        <v>80</v>
      </c>
      <c r="C784" s="190">
        <v>16</v>
      </c>
      <c r="D784" s="191">
        <v>17</v>
      </c>
      <c r="E784" s="191">
        <v>18</v>
      </c>
      <c r="F784" s="191">
        <v>19</v>
      </c>
      <c r="G784" s="192">
        <v>20</v>
      </c>
      <c r="H784" s="192">
        <v>21</v>
      </c>
      <c r="I784" s="192">
        <v>22</v>
      </c>
      <c r="J784" s="192">
        <v>23</v>
      </c>
      <c r="K784" s="192">
        <v>24</v>
      </c>
      <c r="L784" s="192">
        <v>25</v>
      </c>
      <c r="M784" s="192">
        <v>26</v>
      </c>
      <c r="N784" s="192">
        <v>27</v>
      </c>
      <c r="O784" s="192">
        <v>28</v>
      </c>
      <c r="P784" s="192">
        <v>29</v>
      </c>
      <c r="Q784" s="224">
        <v>30</v>
      </c>
      <c r="R784" s="569"/>
      <c r="S784" s="570"/>
      <c r="T784" s="571"/>
      <c r="U784" s="575"/>
      <c r="V784" s="576"/>
      <c r="W784" s="577"/>
      <c r="X784" s="478"/>
      <c r="Y784" s="479"/>
      <c r="Z784" s="480"/>
      <c r="AA784" s="590"/>
      <c r="AB784" s="591"/>
      <c r="AC784" s="537"/>
      <c r="AD784" s="545"/>
      <c r="AE784" s="545"/>
      <c r="AF784" s="546"/>
    </row>
    <row r="785" spans="1:32" ht="15" customHeight="1">
      <c r="A785" s="561"/>
      <c r="B785" s="578" t="s">
        <v>64</v>
      </c>
      <c r="C785" s="212"/>
      <c r="D785" s="213"/>
      <c r="E785" s="213"/>
      <c r="F785" s="213"/>
      <c r="G785" s="214"/>
      <c r="H785" s="214"/>
      <c r="I785" s="214"/>
      <c r="J785" s="214"/>
      <c r="K785" s="214"/>
      <c r="L785" s="214"/>
      <c r="M785" s="214"/>
      <c r="N785" s="214"/>
      <c r="O785" s="214"/>
      <c r="P785" s="214"/>
      <c r="Q785" s="215"/>
      <c r="R785" s="572"/>
      <c r="S785" s="573"/>
      <c r="T785" s="574"/>
      <c r="U785" s="611"/>
      <c r="V785" s="612"/>
      <c r="W785" s="613"/>
      <c r="X785" s="580"/>
      <c r="Y785" s="582"/>
      <c r="Z785" s="584"/>
      <c r="AA785" s="590"/>
      <c r="AB785" s="591"/>
      <c r="AC785" s="586" t="s">
        <v>82</v>
      </c>
      <c r="AD785" s="588"/>
      <c r="AE785" s="607"/>
      <c r="AF785" s="605"/>
    </row>
    <row r="786" spans="1:32" ht="15" customHeight="1" thickBot="1">
      <c r="A786" s="562"/>
      <c r="B786" s="579"/>
      <c r="C786" s="193"/>
      <c r="D786" s="194"/>
      <c r="E786" s="194"/>
      <c r="F786" s="194"/>
      <c r="G786" s="195"/>
      <c r="H786" s="195"/>
      <c r="I786" s="195"/>
      <c r="J786" s="195"/>
      <c r="K786" s="195"/>
      <c r="L786" s="195"/>
      <c r="M786" s="195"/>
      <c r="N786" s="195"/>
      <c r="O786" s="195"/>
      <c r="P786" s="195"/>
      <c r="Q786" s="225"/>
      <c r="R786" s="575"/>
      <c r="S786" s="576"/>
      <c r="T786" s="577"/>
      <c r="U786" s="564"/>
      <c r="V786" s="566"/>
      <c r="W786" s="568"/>
      <c r="X786" s="581"/>
      <c r="Y786" s="583"/>
      <c r="Z786" s="585"/>
      <c r="AA786" s="478"/>
      <c r="AB786" s="480"/>
      <c r="AC786" s="587"/>
      <c r="AD786" s="589"/>
      <c r="AE786" s="608"/>
      <c r="AF786" s="606"/>
    </row>
    <row r="787" spans="1:32" ht="15" customHeight="1" thickBot="1">
      <c r="A787" s="560">
        <v>6</v>
      </c>
      <c r="B787" s="175" t="s">
        <v>80</v>
      </c>
      <c r="C787" s="176">
        <v>31</v>
      </c>
      <c r="D787" s="177">
        <v>32</v>
      </c>
      <c r="E787" s="177">
        <v>33</v>
      </c>
      <c r="F787" s="177">
        <v>34</v>
      </c>
      <c r="G787" s="177">
        <v>35</v>
      </c>
      <c r="H787" s="177">
        <v>36</v>
      </c>
      <c r="I787" s="177">
        <v>37</v>
      </c>
      <c r="J787" s="177">
        <v>38</v>
      </c>
      <c r="K787" s="177">
        <v>39</v>
      </c>
      <c r="L787" s="177">
        <v>40</v>
      </c>
      <c r="M787" s="177">
        <v>41</v>
      </c>
      <c r="N787" s="177">
        <v>42</v>
      </c>
      <c r="O787" s="177">
        <v>43</v>
      </c>
      <c r="P787" s="177">
        <v>44</v>
      </c>
      <c r="Q787" s="216">
        <v>45</v>
      </c>
      <c r="R787" s="563"/>
      <c r="S787" s="565"/>
      <c r="T787" s="567"/>
      <c r="U787" s="569"/>
      <c r="V787" s="570"/>
      <c r="W787" s="571"/>
      <c r="X787" s="475" t="s">
        <v>81</v>
      </c>
      <c r="Y787" s="476"/>
      <c r="Z787" s="477"/>
      <c r="AA787" s="475"/>
      <c r="AB787" s="477"/>
      <c r="AC787" s="542"/>
      <c r="AD787" s="543"/>
      <c r="AE787" s="543"/>
      <c r="AF787" s="544"/>
    </row>
    <row r="788" spans="1:32" ht="15" customHeight="1" thickBot="1">
      <c r="A788" s="561"/>
      <c r="B788" s="180" t="s">
        <v>63</v>
      </c>
      <c r="C788" s="208"/>
      <c r="D788" s="209"/>
      <c r="E788" s="209"/>
      <c r="F788" s="209"/>
      <c r="G788" s="210"/>
      <c r="H788" s="210"/>
      <c r="I788" s="210"/>
      <c r="J788" s="210"/>
      <c r="K788" s="210"/>
      <c r="L788" s="210"/>
      <c r="M788" s="210"/>
      <c r="N788" s="210"/>
      <c r="O788" s="210"/>
      <c r="P788" s="210"/>
      <c r="Q788" s="217"/>
      <c r="R788" s="564"/>
      <c r="S788" s="566"/>
      <c r="T788" s="568"/>
      <c r="U788" s="572"/>
      <c r="V788" s="573"/>
      <c r="W788" s="574"/>
      <c r="X788" s="590"/>
      <c r="Y788" s="595"/>
      <c r="Z788" s="591"/>
      <c r="AA788" s="590"/>
      <c r="AB788" s="591"/>
      <c r="AC788" s="602"/>
      <c r="AD788" s="603"/>
      <c r="AE788" s="603"/>
      <c r="AF788" s="604"/>
    </row>
    <row r="789" spans="1:32" ht="15" customHeight="1" thickBot="1">
      <c r="A789" s="561"/>
      <c r="B789" s="175" t="s">
        <v>80</v>
      </c>
      <c r="C789" s="190">
        <v>46</v>
      </c>
      <c r="D789" s="191">
        <v>47</v>
      </c>
      <c r="E789" s="191">
        <v>48</v>
      </c>
      <c r="F789" s="191">
        <v>49</v>
      </c>
      <c r="G789" s="192">
        <v>50</v>
      </c>
      <c r="H789" s="192">
        <v>51</v>
      </c>
      <c r="I789" s="192">
        <v>52</v>
      </c>
      <c r="J789" s="192">
        <v>53</v>
      </c>
      <c r="K789" s="192">
        <v>54</v>
      </c>
      <c r="L789" s="192">
        <v>55</v>
      </c>
      <c r="M789" s="192">
        <v>56</v>
      </c>
      <c r="N789" s="192">
        <v>57</v>
      </c>
      <c r="O789" s="192">
        <v>58</v>
      </c>
      <c r="P789" s="192">
        <v>59</v>
      </c>
      <c r="Q789" s="224">
        <v>60</v>
      </c>
      <c r="R789" s="596"/>
      <c r="S789" s="597"/>
      <c r="T789" s="598"/>
      <c r="U789" s="575"/>
      <c r="V789" s="576"/>
      <c r="W789" s="577"/>
      <c r="X789" s="478"/>
      <c r="Y789" s="479"/>
      <c r="Z789" s="480"/>
      <c r="AA789" s="590"/>
      <c r="AB789" s="591"/>
      <c r="AC789" s="537"/>
      <c r="AD789" s="545"/>
      <c r="AE789" s="545"/>
      <c r="AF789" s="546"/>
    </row>
    <row r="790" spans="1:32" ht="15" customHeight="1">
      <c r="A790" s="561"/>
      <c r="B790" s="578" t="s">
        <v>64</v>
      </c>
      <c r="C790" s="212"/>
      <c r="D790" s="213"/>
      <c r="E790" s="213"/>
      <c r="F790" s="213"/>
      <c r="G790" s="214"/>
      <c r="H790" s="214"/>
      <c r="I790" s="214"/>
      <c r="J790" s="214"/>
      <c r="K790" s="214"/>
      <c r="L790" s="214"/>
      <c r="M790" s="214"/>
      <c r="N790" s="214"/>
      <c r="O790" s="214"/>
      <c r="P790" s="214"/>
      <c r="Q790" s="215"/>
      <c r="R790" s="596"/>
      <c r="S790" s="597"/>
      <c r="T790" s="598"/>
      <c r="U790" s="563"/>
      <c r="V790" s="565"/>
      <c r="W790" s="567"/>
      <c r="X790" s="580"/>
      <c r="Y790" s="582"/>
      <c r="Z790" s="584"/>
      <c r="AA790" s="590"/>
      <c r="AB790" s="591"/>
      <c r="AC790" s="586" t="s">
        <v>83</v>
      </c>
      <c r="AD790" s="588"/>
      <c r="AE790" s="607"/>
      <c r="AF790" s="605"/>
    </row>
    <row r="791" spans="1:32" ht="15" customHeight="1" thickBot="1">
      <c r="A791" s="562"/>
      <c r="B791" s="579"/>
      <c r="C791" s="193"/>
      <c r="D791" s="194"/>
      <c r="E791" s="194"/>
      <c r="F791" s="194"/>
      <c r="G791" s="195"/>
      <c r="H791" s="195"/>
      <c r="I791" s="195"/>
      <c r="J791" s="195"/>
      <c r="K791" s="195"/>
      <c r="L791" s="195"/>
      <c r="M791" s="195"/>
      <c r="N791" s="195"/>
      <c r="O791" s="195"/>
      <c r="P791" s="195"/>
      <c r="Q791" s="225"/>
      <c r="R791" s="599"/>
      <c r="S791" s="600"/>
      <c r="T791" s="601"/>
      <c r="U791" s="564"/>
      <c r="V791" s="566"/>
      <c r="W791" s="568"/>
      <c r="X791" s="581"/>
      <c r="Y791" s="583"/>
      <c r="Z791" s="585"/>
      <c r="AA791" s="478"/>
      <c r="AB791" s="480"/>
      <c r="AC791" s="587"/>
      <c r="AD791" s="589"/>
      <c r="AE791" s="608"/>
      <c r="AF791" s="606"/>
    </row>
    <row r="792" spans="1:32" ht="15" customHeight="1" thickBot="1">
      <c r="A792" s="560">
        <v>4</v>
      </c>
      <c r="B792" s="175" t="s">
        <v>80</v>
      </c>
      <c r="C792" s="176">
        <v>61</v>
      </c>
      <c r="D792" s="177">
        <v>62</v>
      </c>
      <c r="E792" s="177">
        <v>63</v>
      </c>
      <c r="F792" s="177">
        <v>64</v>
      </c>
      <c r="G792" s="177">
        <v>65</v>
      </c>
      <c r="H792" s="177">
        <v>66</v>
      </c>
      <c r="I792" s="177">
        <v>67</v>
      </c>
      <c r="J792" s="177">
        <v>68</v>
      </c>
      <c r="K792" s="177">
        <v>69</v>
      </c>
      <c r="L792" s="177">
        <v>70</v>
      </c>
      <c r="M792" s="177">
        <v>71</v>
      </c>
      <c r="N792" s="177">
        <v>72</v>
      </c>
      <c r="O792" s="177">
        <v>73</v>
      </c>
      <c r="P792" s="177">
        <v>74</v>
      </c>
      <c r="Q792" s="216">
        <v>75</v>
      </c>
      <c r="R792" s="563"/>
      <c r="S792" s="565"/>
      <c r="T792" s="567"/>
      <c r="U792" s="569"/>
      <c r="V792" s="570"/>
      <c r="W792" s="571"/>
      <c r="X792" s="475" t="s">
        <v>81</v>
      </c>
      <c r="Y792" s="476"/>
      <c r="Z792" s="477"/>
      <c r="AA792" s="475"/>
      <c r="AB792" s="477"/>
      <c r="AC792" s="542"/>
      <c r="AD792" s="543"/>
      <c r="AE792" s="543"/>
      <c r="AF792" s="544"/>
    </row>
    <row r="793" spans="1:32" ht="15" customHeight="1" thickBot="1">
      <c r="A793" s="561"/>
      <c r="B793" s="180" t="s">
        <v>63</v>
      </c>
      <c r="C793" s="208"/>
      <c r="D793" s="209"/>
      <c r="E793" s="209"/>
      <c r="F793" s="209"/>
      <c r="G793" s="210"/>
      <c r="H793" s="210"/>
      <c r="I793" s="210"/>
      <c r="J793" s="210"/>
      <c r="K793" s="210"/>
      <c r="L793" s="210"/>
      <c r="M793" s="210"/>
      <c r="N793" s="210"/>
      <c r="O793" s="210"/>
      <c r="P793" s="210"/>
      <c r="Q793" s="217"/>
      <c r="R793" s="564"/>
      <c r="S793" s="566"/>
      <c r="T793" s="568"/>
      <c r="U793" s="572"/>
      <c r="V793" s="573"/>
      <c r="W793" s="574"/>
      <c r="X793" s="590"/>
      <c r="Y793" s="595"/>
      <c r="Z793" s="591"/>
      <c r="AA793" s="590"/>
      <c r="AB793" s="591"/>
      <c r="AC793" s="602"/>
      <c r="AD793" s="603"/>
      <c r="AE793" s="603"/>
      <c r="AF793" s="604"/>
    </row>
    <row r="794" spans="1:32" ht="15" customHeight="1" thickBot="1">
      <c r="A794" s="561"/>
      <c r="B794" s="175" t="s">
        <v>80</v>
      </c>
      <c r="C794" s="190">
        <v>76</v>
      </c>
      <c r="D794" s="191">
        <v>77</v>
      </c>
      <c r="E794" s="191">
        <v>78</v>
      </c>
      <c r="F794" s="191">
        <v>79</v>
      </c>
      <c r="G794" s="192">
        <v>80</v>
      </c>
      <c r="H794" s="192">
        <v>81</v>
      </c>
      <c r="I794" s="192">
        <v>82</v>
      </c>
      <c r="J794" s="192">
        <v>83</v>
      </c>
      <c r="K794" s="192">
        <v>84</v>
      </c>
      <c r="L794" s="192">
        <v>85</v>
      </c>
      <c r="M794" s="192">
        <v>86</v>
      </c>
      <c r="N794" s="192">
        <v>87</v>
      </c>
      <c r="O794" s="192">
        <v>88</v>
      </c>
      <c r="P794" s="192">
        <v>89</v>
      </c>
      <c r="Q794" s="224">
        <v>90</v>
      </c>
      <c r="R794" s="596"/>
      <c r="S794" s="597"/>
      <c r="T794" s="598"/>
      <c r="U794" s="575"/>
      <c r="V794" s="576"/>
      <c r="W794" s="577"/>
      <c r="X794" s="478"/>
      <c r="Y794" s="479"/>
      <c r="Z794" s="480"/>
      <c r="AA794" s="590"/>
      <c r="AB794" s="591"/>
      <c r="AC794" s="537"/>
      <c r="AD794" s="545"/>
      <c r="AE794" s="545"/>
      <c r="AF794" s="546"/>
    </row>
    <row r="795" spans="1:32" ht="15" customHeight="1">
      <c r="A795" s="561"/>
      <c r="B795" s="578" t="s">
        <v>64</v>
      </c>
      <c r="C795" s="212"/>
      <c r="D795" s="213"/>
      <c r="E795" s="213"/>
      <c r="F795" s="213"/>
      <c r="G795" s="214"/>
      <c r="H795" s="214"/>
      <c r="I795" s="214"/>
      <c r="J795" s="214"/>
      <c r="K795" s="214"/>
      <c r="L795" s="214"/>
      <c r="M795" s="214"/>
      <c r="N795" s="214"/>
      <c r="O795" s="214"/>
      <c r="P795" s="214"/>
      <c r="Q795" s="215"/>
      <c r="R795" s="596"/>
      <c r="S795" s="597"/>
      <c r="T795" s="598"/>
      <c r="U795" s="563"/>
      <c r="V795" s="565"/>
      <c r="W795" s="567"/>
      <c r="X795" s="580"/>
      <c r="Y795" s="582"/>
      <c r="Z795" s="584"/>
      <c r="AA795" s="590"/>
      <c r="AB795" s="591"/>
      <c r="AC795" s="586" t="s">
        <v>84</v>
      </c>
      <c r="AD795" s="588"/>
      <c r="AE795" s="607"/>
      <c r="AF795" s="605"/>
    </row>
    <row r="796" spans="1:32" ht="15" customHeight="1" thickBot="1">
      <c r="A796" s="562"/>
      <c r="B796" s="579"/>
      <c r="C796" s="193"/>
      <c r="D796" s="194"/>
      <c r="E796" s="194"/>
      <c r="F796" s="194"/>
      <c r="G796" s="195"/>
      <c r="H796" s="195"/>
      <c r="I796" s="195"/>
      <c r="J796" s="195"/>
      <c r="K796" s="195"/>
      <c r="L796" s="195"/>
      <c r="M796" s="195"/>
      <c r="N796" s="195"/>
      <c r="O796" s="195"/>
      <c r="P796" s="195"/>
      <c r="Q796" s="225"/>
      <c r="R796" s="599"/>
      <c r="S796" s="600"/>
      <c r="T796" s="601"/>
      <c r="U796" s="564"/>
      <c r="V796" s="566"/>
      <c r="W796" s="568"/>
      <c r="X796" s="581"/>
      <c r="Y796" s="583"/>
      <c r="Z796" s="585"/>
      <c r="AA796" s="478"/>
      <c r="AB796" s="480"/>
      <c r="AC796" s="587"/>
      <c r="AD796" s="589"/>
      <c r="AE796" s="608"/>
      <c r="AF796" s="606"/>
    </row>
    <row r="797" spans="1:32" ht="15" customHeight="1" thickBot="1">
      <c r="A797" s="560">
        <v>3</v>
      </c>
      <c r="B797" s="175" t="s">
        <v>80</v>
      </c>
      <c r="C797" s="176">
        <v>91</v>
      </c>
      <c r="D797" s="177">
        <v>92</v>
      </c>
      <c r="E797" s="177">
        <v>93</v>
      </c>
      <c r="F797" s="177">
        <v>94</v>
      </c>
      <c r="G797" s="177">
        <v>95</v>
      </c>
      <c r="H797" s="177">
        <v>96</v>
      </c>
      <c r="I797" s="177">
        <v>97</v>
      </c>
      <c r="J797" s="177">
        <v>98</v>
      </c>
      <c r="K797" s="177">
        <v>99</v>
      </c>
      <c r="L797" s="177">
        <v>100</v>
      </c>
      <c r="M797" s="177">
        <v>101</v>
      </c>
      <c r="N797" s="177">
        <v>102</v>
      </c>
      <c r="O797" s="177">
        <v>103</v>
      </c>
      <c r="P797" s="177">
        <v>104</v>
      </c>
      <c r="Q797" s="216">
        <v>105</v>
      </c>
      <c r="R797" s="563"/>
      <c r="S797" s="565"/>
      <c r="T797" s="567"/>
      <c r="U797" s="569"/>
      <c r="V797" s="570"/>
      <c r="W797" s="571"/>
      <c r="X797" s="475" t="s">
        <v>81</v>
      </c>
      <c r="Y797" s="476"/>
      <c r="Z797" s="477"/>
      <c r="AA797" s="475"/>
      <c r="AB797" s="477"/>
      <c r="AC797" s="542"/>
      <c r="AD797" s="543"/>
      <c r="AE797" s="543"/>
      <c r="AF797" s="544"/>
    </row>
    <row r="798" spans="1:32" ht="15" customHeight="1" thickBot="1">
      <c r="A798" s="561"/>
      <c r="B798" s="180" t="s">
        <v>63</v>
      </c>
      <c r="C798" s="208"/>
      <c r="D798" s="209"/>
      <c r="E798" s="209"/>
      <c r="F798" s="209"/>
      <c r="G798" s="210"/>
      <c r="H798" s="210"/>
      <c r="I798" s="210"/>
      <c r="J798" s="210"/>
      <c r="K798" s="210"/>
      <c r="L798" s="210"/>
      <c r="M798" s="210"/>
      <c r="N798" s="210"/>
      <c r="O798" s="210"/>
      <c r="P798" s="210"/>
      <c r="Q798" s="217"/>
      <c r="R798" s="564"/>
      <c r="S798" s="566"/>
      <c r="T798" s="568"/>
      <c r="U798" s="572"/>
      <c r="V798" s="573"/>
      <c r="W798" s="574"/>
      <c r="X798" s="590"/>
      <c r="Y798" s="595"/>
      <c r="Z798" s="591"/>
      <c r="AA798" s="590"/>
      <c r="AB798" s="591"/>
      <c r="AC798" s="602"/>
      <c r="AD798" s="603"/>
      <c r="AE798" s="603"/>
      <c r="AF798" s="604"/>
    </row>
    <row r="799" spans="1:32" ht="15" customHeight="1" thickBot="1">
      <c r="A799" s="561"/>
      <c r="B799" s="175" t="s">
        <v>80</v>
      </c>
      <c r="C799" s="190">
        <v>106</v>
      </c>
      <c r="D799" s="191">
        <v>107</v>
      </c>
      <c r="E799" s="191">
        <v>108</v>
      </c>
      <c r="F799" s="191">
        <v>109</v>
      </c>
      <c r="G799" s="192">
        <v>110</v>
      </c>
      <c r="H799" s="192">
        <v>111</v>
      </c>
      <c r="I799" s="192">
        <v>112</v>
      </c>
      <c r="J799" s="192">
        <v>113</v>
      </c>
      <c r="K799" s="192">
        <v>114</v>
      </c>
      <c r="L799" s="192">
        <v>115</v>
      </c>
      <c r="M799" s="192">
        <v>116</v>
      </c>
      <c r="N799" s="192">
        <v>117</v>
      </c>
      <c r="O799" s="192">
        <v>118</v>
      </c>
      <c r="P799" s="192">
        <v>119</v>
      </c>
      <c r="Q799" s="224">
        <v>120</v>
      </c>
      <c r="R799" s="596"/>
      <c r="S799" s="597"/>
      <c r="T799" s="598"/>
      <c r="U799" s="575"/>
      <c r="V799" s="576"/>
      <c r="W799" s="577"/>
      <c r="X799" s="478"/>
      <c r="Y799" s="479"/>
      <c r="Z799" s="480"/>
      <c r="AA799" s="590"/>
      <c r="AB799" s="591"/>
      <c r="AC799" s="537"/>
      <c r="AD799" s="545"/>
      <c r="AE799" s="545"/>
      <c r="AF799" s="546"/>
    </row>
    <row r="800" spans="1:32" ht="15" customHeight="1">
      <c r="A800" s="561"/>
      <c r="B800" s="578" t="s">
        <v>64</v>
      </c>
      <c r="C800" s="212"/>
      <c r="D800" s="213"/>
      <c r="E800" s="213"/>
      <c r="F800" s="213"/>
      <c r="G800" s="214"/>
      <c r="H800" s="214"/>
      <c r="I800" s="214"/>
      <c r="J800" s="214"/>
      <c r="K800" s="214"/>
      <c r="L800" s="214"/>
      <c r="M800" s="214"/>
      <c r="N800" s="214"/>
      <c r="O800" s="214"/>
      <c r="P800" s="214"/>
      <c r="Q800" s="215"/>
      <c r="R800" s="596"/>
      <c r="S800" s="597"/>
      <c r="T800" s="598"/>
      <c r="U800" s="563"/>
      <c r="V800" s="565"/>
      <c r="W800" s="567"/>
      <c r="X800" s="580"/>
      <c r="Y800" s="582"/>
      <c r="Z800" s="584"/>
      <c r="AA800" s="590"/>
      <c r="AB800" s="591"/>
      <c r="AC800" s="586" t="s">
        <v>85</v>
      </c>
      <c r="AD800" s="588"/>
      <c r="AE800" s="607"/>
      <c r="AF800" s="605"/>
    </row>
    <row r="801" spans="1:32" ht="15" customHeight="1" thickBot="1">
      <c r="A801" s="562"/>
      <c r="B801" s="579"/>
      <c r="C801" s="193"/>
      <c r="D801" s="194"/>
      <c r="E801" s="194"/>
      <c r="F801" s="194"/>
      <c r="G801" s="195"/>
      <c r="H801" s="195"/>
      <c r="I801" s="195"/>
      <c r="J801" s="195"/>
      <c r="K801" s="195"/>
      <c r="L801" s="195"/>
      <c r="M801" s="195"/>
      <c r="N801" s="195"/>
      <c r="O801" s="195"/>
      <c r="P801" s="195"/>
      <c r="Q801" s="225"/>
      <c r="R801" s="599"/>
      <c r="S801" s="600"/>
      <c r="T801" s="601"/>
      <c r="U801" s="564"/>
      <c r="V801" s="566"/>
      <c r="W801" s="568"/>
      <c r="X801" s="581"/>
      <c r="Y801" s="583"/>
      <c r="Z801" s="585"/>
      <c r="AA801" s="478"/>
      <c r="AB801" s="480"/>
      <c r="AC801" s="587"/>
      <c r="AD801" s="589"/>
      <c r="AE801" s="608"/>
      <c r="AF801" s="606"/>
    </row>
    <row r="802" spans="1:32" ht="15" customHeight="1">
      <c r="A802" s="542"/>
      <c r="B802" s="543"/>
      <c r="C802" s="543"/>
      <c r="D802" s="543"/>
      <c r="E802" s="543"/>
      <c r="F802" s="543"/>
      <c r="G802" s="544"/>
      <c r="H802" s="542"/>
      <c r="I802" s="543"/>
      <c r="J802" s="543"/>
      <c r="K802" s="543"/>
      <c r="L802" s="543"/>
      <c r="M802" s="543"/>
      <c r="N802" s="543"/>
      <c r="O802" s="543"/>
      <c r="P802" s="543"/>
      <c r="Q802" s="544"/>
      <c r="R802" s="437"/>
      <c r="S802" s="439"/>
      <c r="T802" s="441"/>
      <c r="U802" s="437"/>
      <c r="V802" s="439"/>
      <c r="W802" s="441"/>
      <c r="X802" s="437"/>
      <c r="Y802" s="439"/>
      <c r="Z802" s="441"/>
      <c r="AA802" s="550"/>
      <c r="AB802" s="551"/>
      <c r="AC802" s="550"/>
      <c r="AD802" s="556"/>
      <c r="AE802" s="556"/>
      <c r="AF802" s="551"/>
    </row>
    <row r="803" spans="1:32" ht="15" customHeight="1" thickBot="1">
      <c r="A803" s="537"/>
      <c r="B803" s="545"/>
      <c r="C803" s="545"/>
      <c r="D803" s="545"/>
      <c r="E803" s="545"/>
      <c r="F803" s="545"/>
      <c r="G803" s="546"/>
      <c r="H803" s="537"/>
      <c r="I803" s="545"/>
      <c r="J803" s="545"/>
      <c r="K803" s="545"/>
      <c r="L803" s="545"/>
      <c r="M803" s="545"/>
      <c r="N803" s="545"/>
      <c r="O803" s="545"/>
      <c r="P803" s="545"/>
      <c r="Q803" s="546"/>
      <c r="R803" s="549"/>
      <c r="S803" s="547"/>
      <c r="T803" s="548"/>
      <c r="U803" s="549"/>
      <c r="V803" s="547"/>
      <c r="W803" s="548"/>
      <c r="X803" s="549"/>
      <c r="Y803" s="547"/>
      <c r="Z803" s="548"/>
      <c r="AA803" s="552"/>
      <c r="AB803" s="553"/>
      <c r="AC803" s="552"/>
      <c r="AD803" s="557"/>
      <c r="AE803" s="557"/>
      <c r="AF803" s="553"/>
    </row>
    <row r="804" spans="1:32" ht="15" customHeight="1" thickBot="1">
      <c r="A804" s="537" t="s">
        <v>86</v>
      </c>
      <c r="B804" s="538"/>
      <c r="C804" s="538"/>
      <c r="D804" s="538"/>
      <c r="E804" s="538"/>
      <c r="F804" s="538"/>
      <c r="G804" s="539"/>
      <c r="H804" s="537" t="s">
        <v>87</v>
      </c>
      <c r="I804" s="540"/>
      <c r="J804" s="540"/>
      <c r="K804" s="540"/>
      <c r="L804" s="540"/>
      <c r="M804" s="540"/>
      <c r="N804" s="540"/>
      <c r="O804" s="540"/>
      <c r="P804" s="540"/>
      <c r="Q804" s="541"/>
      <c r="R804" s="438"/>
      <c r="S804" s="440"/>
      <c r="T804" s="442"/>
      <c r="U804" s="438"/>
      <c r="V804" s="440"/>
      <c r="W804" s="442"/>
      <c r="X804" s="438"/>
      <c r="Y804" s="440"/>
      <c r="Z804" s="442"/>
      <c r="AA804" s="554"/>
      <c r="AB804" s="555"/>
      <c r="AC804" s="554"/>
      <c r="AD804" s="558"/>
      <c r="AE804" s="558"/>
      <c r="AF804" s="555"/>
    </row>
    <row r="805" spans="1:32" ht="15" customHeight="1" thickBot="1">
      <c r="A805" s="559"/>
      <c r="B805" s="559"/>
      <c r="C805" s="559"/>
      <c r="D805" s="559"/>
      <c r="E805" s="559"/>
      <c r="F805" s="559"/>
      <c r="G805" s="559"/>
      <c r="H805" s="559"/>
      <c r="I805" s="559"/>
      <c r="J805" s="559"/>
      <c r="K805" s="559"/>
      <c r="L805" s="559"/>
      <c r="M805" s="559"/>
      <c r="N805" s="559"/>
      <c r="O805" s="559"/>
      <c r="P805" s="559"/>
      <c r="Q805" s="559"/>
      <c r="R805" s="559"/>
      <c r="S805" s="559"/>
      <c r="T805" s="559"/>
      <c r="U805" s="559"/>
      <c r="V805" s="559"/>
      <c r="W805" s="559"/>
      <c r="X805" s="559"/>
      <c r="Y805" s="559"/>
      <c r="Z805" s="559"/>
      <c r="AA805" s="559"/>
      <c r="AB805" s="559"/>
      <c r="AC805" s="559"/>
      <c r="AD805" s="559"/>
      <c r="AE805" s="559"/>
      <c r="AF805" s="93"/>
    </row>
    <row r="806" spans="1:32" ht="12.75" customHeight="1">
      <c r="A806" s="592"/>
      <c r="B806" s="635" t="s">
        <v>74</v>
      </c>
      <c r="C806" s="636"/>
      <c r="D806" s="636"/>
      <c r="E806" s="636"/>
      <c r="F806" s="636"/>
      <c r="G806" s="636"/>
      <c r="H806" s="636"/>
      <c r="I806" s="636"/>
      <c r="J806" s="636"/>
      <c r="K806" s="636"/>
      <c r="L806" s="636"/>
      <c r="M806" s="636"/>
      <c r="N806" s="636"/>
      <c r="O806" s="636"/>
      <c r="P806" s="636"/>
      <c r="Q806" s="636"/>
      <c r="R806" s="636"/>
      <c r="S806" s="636"/>
      <c r="T806" s="636"/>
      <c r="U806" s="636"/>
      <c r="V806" s="636"/>
      <c r="W806" s="636"/>
      <c r="X806" s="636"/>
      <c r="Y806" s="636"/>
      <c r="Z806" s="636"/>
      <c r="AA806" s="636"/>
      <c r="AB806" s="636"/>
      <c r="AC806" s="636"/>
      <c r="AD806" s="636"/>
      <c r="AE806" s="636"/>
      <c r="AF806" s="637"/>
    </row>
    <row r="807" spans="1:32" ht="12.75" customHeight="1" thickBot="1">
      <c r="A807" s="593"/>
      <c r="B807" s="638"/>
      <c r="C807" s="639"/>
      <c r="D807" s="639"/>
      <c r="E807" s="639"/>
      <c r="F807" s="639"/>
      <c r="G807" s="639"/>
      <c r="H807" s="639"/>
      <c r="I807" s="639"/>
      <c r="J807" s="639"/>
      <c r="K807" s="639"/>
      <c r="L807" s="639"/>
      <c r="M807" s="639"/>
      <c r="N807" s="639"/>
      <c r="O807" s="639"/>
      <c r="P807" s="639"/>
      <c r="Q807" s="639"/>
      <c r="R807" s="639"/>
      <c r="S807" s="639"/>
      <c r="T807" s="639"/>
      <c r="U807" s="639"/>
      <c r="V807" s="639"/>
      <c r="W807" s="639"/>
      <c r="X807" s="639"/>
      <c r="Y807" s="639"/>
      <c r="Z807" s="639"/>
      <c r="AA807" s="639"/>
      <c r="AB807" s="639"/>
      <c r="AC807" s="639"/>
      <c r="AD807" s="639"/>
      <c r="AE807" s="639"/>
      <c r="AF807" s="640"/>
    </row>
    <row r="808" spans="1:32" ht="12.75" customHeight="1">
      <c r="A808" s="593"/>
      <c r="B808" s="629" t="s">
        <v>144</v>
      </c>
      <c r="C808" s="630"/>
      <c r="D808" s="630"/>
      <c r="E808" s="630"/>
      <c r="F808" s="630"/>
      <c r="G808" s="630"/>
      <c r="H808" s="630"/>
      <c r="I808" s="630"/>
      <c r="J808" s="630"/>
      <c r="K808" s="630"/>
      <c r="L808" s="630"/>
      <c r="M808" s="630"/>
      <c r="N808" s="630"/>
      <c r="O808" s="630"/>
      <c r="P808" s="630"/>
      <c r="Q808" s="630"/>
      <c r="R808" s="630"/>
      <c r="S808" s="630"/>
      <c r="T808" s="630"/>
      <c r="U808" s="630"/>
      <c r="V808" s="630"/>
      <c r="W808" s="630"/>
      <c r="X808" s="630"/>
      <c r="Y808" s="630"/>
      <c r="Z808" s="630"/>
      <c r="AA808" s="630"/>
      <c r="AB808" s="630"/>
      <c r="AC808" s="630"/>
      <c r="AD808" s="630"/>
      <c r="AE808" s="630"/>
      <c r="AF808" s="631"/>
    </row>
    <row r="809" spans="1:32" ht="12.75" customHeight="1" thickBot="1">
      <c r="A809" s="593"/>
      <c r="B809" s="632"/>
      <c r="C809" s="633"/>
      <c r="D809" s="633"/>
      <c r="E809" s="633"/>
      <c r="F809" s="633"/>
      <c r="G809" s="633"/>
      <c r="H809" s="633"/>
      <c r="I809" s="633"/>
      <c r="J809" s="633"/>
      <c r="K809" s="633"/>
      <c r="L809" s="633"/>
      <c r="M809" s="633"/>
      <c r="N809" s="633"/>
      <c r="O809" s="633"/>
      <c r="P809" s="633"/>
      <c r="Q809" s="633"/>
      <c r="R809" s="633"/>
      <c r="S809" s="633"/>
      <c r="T809" s="633"/>
      <c r="U809" s="633"/>
      <c r="V809" s="633"/>
      <c r="W809" s="633"/>
      <c r="X809" s="633"/>
      <c r="Y809" s="633"/>
      <c r="Z809" s="633"/>
      <c r="AA809" s="633"/>
      <c r="AB809" s="633"/>
      <c r="AC809" s="633"/>
      <c r="AD809" s="633"/>
      <c r="AE809" s="633"/>
      <c r="AF809" s="634"/>
    </row>
    <row r="810" spans="1:32" ht="12.75" customHeight="1">
      <c r="A810" s="593"/>
      <c r="B810" s="629">
        <f ca="1">TODAY()</f>
        <v>42505</v>
      </c>
      <c r="C810" s="630"/>
      <c r="D810" s="630"/>
      <c r="E810" s="630"/>
      <c r="F810" s="630"/>
      <c r="G810" s="630"/>
      <c r="H810" s="630"/>
      <c r="I810" s="630"/>
      <c r="J810" s="630"/>
      <c r="K810" s="630"/>
      <c r="L810" s="630"/>
      <c r="M810" s="630"/>
      <c r="N810" s="630"/>
      <c r="O810" s="630"/>
      <c r="P810" s="630"/>
      <c r="Q810" s="631"/>
      <c r="R810" s="614" t="s">
        <v>149</v>
      </c>
      <c r="S810" s="615"/>
      <c r="T810" s="615"/>
      <c r="U810" s="615"/>
      <c r="V810" s="615"/>
      <c r="W810" s="615"/>
      <c r="X810" s="615"/>
      <c r="Y810" s="615"/>
      <c r="Z810" s="615"/>
      <c r="AA810" s="615"/>
      <c r="AB810" s="615"/>
      <c r="AC810" s="615"/>
      <c r="AD810" s="615"/>
      <c r="AE810" s="615"/>
      <c r="AF810" s="616"/>
    </row>
    <row r="811" spans="1:32" ht="12.75" customHeight="1" thickBot="1">
      <c r="A811" s="594"/>
      <c r="B811" s="632"/>
      <c r="C811" s="633"/>
      <c r="D811" s="633"/>
      <c r="E811" s="633"/>
      <c r="F811" s="633"/>
      <c r="G811" s="633"/>
      <c r="H811" s="633"/>
      <c r="I811" s="633"/>
      <c r="J811" s="633"/>
      <c r="K811" s="633"/>
      <c r="L811" s="633"/>
      <c r="M811" s="633"/>
      <c r="N811" s="633"/>
      <c r="O811" s="633"/>
      <c r="P811" s="633"/>
      <c r="Q811" s="634"/>
      <c r="R811" s="617"/>
      <c r="S811" s="618"/>
      <c r="T811" s="618"/>
      <c r="U811" s="618"/>
      <c r="V811" s="618"/>
      <c r="W811" s="618"/>
      <c r="X811" s="618"/>
      <c r="Y811" s="618"/>
      <c r="Z811" s="618"/>
      <c r="AA811" s="618"/>
      <c r="AB811" s="618"/>
      <c r="AC811" s="618"/>
      <c r="AD811" s="618"/>
      <c r="AE811" s="618"/>
      <c r="AF811" s="619"/>
    </row>
    <row r="812" spans="1:32" ht="12.75" customHeight="1">
      <c r="A812" s="592" t="s">
        <v>68</v>
      </c>
      <c r="B812" s="614" t="str">
        <f>Sorsolás!E27</f>
        <v>KOVÁCS RÉKA</v>
      </c>
      <c r="C812" s="615"/>
      <c r="D812" s="615"/>
      <c r="E812" s="615"/>
      <c r="F812" s="615"/>
      <c r="G812" s="615"/>
      <c r="H812" s="615"/>
      <c r="I812" s="615"/>
      <c r="J812" s="615"/>
      <c r="K812" s="615"/>
      <c r="L812" s="615"/>
      <c r="M812" s="615"/>
      <c r="N812" s="615"/>
      <c r="O812" s="615"/>
      <c r="P812" s="615"/>
      <c r="Q812" s="616"/>
      <c r="R812" s="602" t="s">
        <v>70</v>
      </c>
      <c r="S812" s="620"/>
      <c r="T812" s="621"/>
      <c r="U812" s="641">
        <f>Sorsolás!E29</f>
        <v>32659</v>
      </c>
      <c r="V812" s="642"/>
      <c r="W812" s="642"/>
      <c r="X812" s="642"/>
      <c r="Y812" s="642"/>
      <c r="Z812" s="642"/>
      <c r="AA812" s="642"/>
      <c r="AB812" s="642"/>
      <c r="AC812" s="642"/>
      <c r="AD812" s="642"/>
      <c r="AE812" s="642"/>
      <c r="AF812" s="643"/>
    </row>
    <row r="813" spans="1:32" ht="12.75" customHeight="1" thickBot="1">
      <c r="A813" s="594"/>
      <c r="B813" s="617"/>
      <c r="C813" s="618"/>
      <c r="D813" s="618"/>
      <c r="E813" s="618"/>
      <c r="F813" s="618"/>
      <c r="G813" s="618"/>
      <c r="H813" s="618"/>
      <c r="I813" s="618"/>
      <c r="J813" s="618"/>
      <c r="K813" s="618"/>
      <c r="L813" s="618"/>
      <c r="M813" s="618"/>
      <c r="N813" s="618"/>
      <c r="O813" s="618"/>
      <c r="P813" s="618"/>
      <c r="Q813" s="619"/>
      <c r="R813" s="622"/>
      <c r="S813" s="623"/>
      <c r="T813" s="624"/>
      <c r="U813" s="644"/>
      <c r="V813" s="645"/>
      <c r="W813" s="645"/>
      <c r="X813" s="645"/>
      <c r="Y813" s="645"/>
      <c r="Z813" s="645"/>
      <c r="AA813" s="645"/>
      <c r="AB813" s="645"/>
      <c r="AC813" s="645"/>
      <c r="AD813" s="645"/>
      <c r="AE813" s="645"/>
      <c r="AF813" s="646"/>
    </row>
    <row r="814" spans="1:32" ht="12.75" customHeight="1">
      <c r="A814" s="592" t="s">
        <v>71</v>
      </c>
      <c r="B814" s="614" t="str">
        <f>Sorsolás!E28</f>
        <v>IPARTECHNIKA GYŐR SE</v>
      </c>
      <c r="C814" s="615"/>
      <c r="D814" s="615"/>
      <c r="E814" s="615"/>
      <c r="F814" s="615"/>
      <c r="G814" s="615"/>
      <c r="H814" s="615"/>
      <c r="I814" s="615"/>
      <c r="J814" s="615"/>
      <c r="K814" s="615"/>
      <c r="L814" s="615"/>
      <c r="M814" s="615"/>
      <c r="N814" s="615"/>
      <c r="O814" s="615"/>
      <c r="P814" s="615"/>
      <c r="Q814" s="616"/>
      <c r="R814" s="542" t="s">
        <v>69</v>
      </c>
      <c r="S814" s="625"/>
      <c r="T814" s="626"/>
      <c r="U814" s="647">
        <f>Sorsolás!E30</f>
        <v>3425</v>
      </c>
      <c r="V814" s="648"/>
      <c r="W814" s="648"/>
      <c r="X814" s="648"/>
      <c r="Y814" s="648"/>
      <c r="Z814" s="648"/>
      <c r="AA814" s="648"/>
      <c r="AB814" s="648"/>
      <c r="AC814" s="648"/>
      <c r="AD814" s="648"/>
      <c r="AE814" s="648"/>
      <c r="AF814" s="649"/>
    </row>
    <row r="815" spans="1:32" ht="12.75" customHeight="1" thickBot="1">
      <c r="A815" s="594"/>
      <c r="B815" s="617"/>
      <c r="C815" s="618"/>
      <c r="D815" s="618"/>
      <c r="E815" s="618"/>
      <c r="F815" s="618"/>
      <c r="G815" s="618"/>
      <c r="H815" s="618"/>
      <c r="I815" s="618"/>
      <c r="J815" s="618"/>
      <c r="K815" s="618"/>
      <c r="L815" s="618"/>
      <c r="M815" s="618"/>
      <c r="N815" s="618"/>
      <c r="O815" s="618"/>
      <c r="P815" s="618"/>
      <c r="Q815" s="619"/>
      <c r="R815" s="622"/>
      <c r="S815" s="623"/>
      <c r="T815" s="624"/>
      <c r="U815" s="650"/>
      <c r="V815" s="651"/>
      <c r="W815" s="651"/>
      <c r="X815" s="651"/>
      <c r="Y815" s="651"/>
      <c r="Z815" s="651"/>
      <c r="AA815" s="651"/>
      <c r="AB815" s="651"/>
      <c r="AC815" s="651"/>
      <c r="AD815" s="651"/>
      <c r="AE815" s="651"/>
      <c r="AF815" s="652"/>
    </row>
    <row r="816" spans="1:32" ht="12.75" customHeight="1" thickBot="1">
      <c r="A816" s="226" t="s">
        <v>62</v>
      </c>
      <c r="B816" s="627"/>
      <c r="C816" s="559"/>
      <c r="D816" s="559"/>
      <c r="E816" s="559"/>
      <c r="F816" s="559"/>
      <c r="G816" s="559"/>
      <c r="H816" s="559"/>
      <c r="I816" s="559"/>
      <c r="J816" s="559"/>
      <c r="K816" s="559"/>
      <c r="L816" s="559"/>
      <c r="M816" s="559"/>
      <c r="N816" s="559"/>
      <c r="O816" s="559"/>
      <c r="P816" s="559"/>
      <c r="Q816" s="628"/>
      <c r="R816" s="550" t="s">
        <v>63</v>
      </c>
      <c r="S816" s="556"/>
      <c r="T816" s="551"/>
      <c r="U816" s="550" t="s">
        <v>64</v>
      </c>
      <c r="V816" s="556"/>
      <c r="W816" s="551"/>
      <c r="X816" s="550" t="s">
        <v>65</v>
      </c>
      <c r="Y816" s="556"/>
      <c r="Z816" s="551"/>
      <c r="AA816" s="627" t="s">
        <v>66</v>
      </c>
      <c r="AB816" s="628"/>
      <c r="AC816" s="550" t="s">
        <v>67</v>
      </c>
      <c r="AD816" s="556"/>
      <c r="AE816" s="556"/>
      <c r="AF816" s="551"/>
    </row>
    <row r="817" spans="1:32" ht="15" customHeight="1" thickBot="1">
      <c r="A817" s="560">
        <v>6</v>
      </c>
      <c r="B817" s="175" t="s">
        <v>80</v>
      </c>
      <c r="C817" s="176">
        <v>1</v>
      </c>
      <c r="D817" s="177">
        <v>2</v>
      </c>
      <c r="E817" s="177">
        <v>3</v>
      </c>
      <c r="F817" s="177">
        <v>4</v>
      </c>
      <c r="G817" s="177">
        <v>5</v>
      </c>
      <c r="H817" s="177">
        <v>6</v>
      </c>
      <c r="I817" s="177">
        <v>7</v>
      </c>
      <c r="J817" s="177">
        <v>8</v>
      </c>
      <c r="K817" s="177">
        <v>9</v>
      </c>
      <c r="L817" s="177">
        <v>10</v>
      </c>
      <c r="M817" s="177">
        <v>11</v>
      </c>
      <c r="N817" s="177">
        <v>12</v>
      </c>
      <c r="O817" s="177">
        <v>13</v>
      </c>
      <c r="P817" s="177">
        <v>14</v>
      </c>
      <c r="Q817" s="207">
        <v>15</v>
      </c>
      <c r="R817" s="563"/>
      <c r="S817" s="565"/>
      <c r="T817" s="609"/>
      <c r="U817" s="569"/>
      <c r="V817" s="570"/>
      <c r="W817" s="571"/>
      <c r="X817" s="475" t="s">
        <v>81</v>
      </c>
      <c r="Y817" s="476"/>
      <c r="Z817" s="477"/>
      <c r="AA817" s="475"/>
      <c r="AB817" s="477"/>
      <c r="AC817" s="542"/>
      <c r="AD817" s="543"/>
      <c r="AE817" s="543"/>
      <c r="AF817" s="544"/>
    </row>
    <row r="818" spans="1:32" ht="15" customHeight="1" thickBot="1">
      <c r="A818" s="561"/>
      <c r="B818" s="180" t="s">
        <v>63</v>
      </c>
      <c r="C818" s="208"/>
      <c r="D818" s="209"/>
      <c r="E818" s="209"/>
      <c r="F818" s="209"/>
      <c r="G818" s="210"/>
      <c r="H818" s="210"/>
      <c r="I818" s="210"/>
      <c r="J818" s="210"/>
      <c r="K818" s="210"/>
      <c r="L818" s="210"/>
      <c r="M818" s="210"/>
      <c r="N818" s="210"/>
      <c r="O818" s="210"/>
      <c r="P818" s="210"/>
      <c r="Q818" s="211"/>
      <c r="R818" s="564"/>
      <c r="S818" s="566"/>
      <c r="T818" s="610"/>
      <c r="U818" s="572"/>
      <c r="V818" s="573"/>
      <c r="W818" s="574"/>
      <c r="X818" s="590"/>
      <c r="Y818" s="595"/>
      <c r="Z818" s="591"/>
      <c r="AA818" s="590"/>
      <c r="AB818" s="591"/>
      <c r="AC818" s="602"/>
      <c r="AD818" s="603"/>
      <c r="AE818" s="603"/>
      <c r="AF818" s="604"/>
    </row>
    <row r="819" spans="1:32" ht="15" customHeight="1" thickBot="1">
      <c r="A819" s="561"/>
      <c r="B819" s="175" t="s">
        <v>80</v>
      </c>
      <c r="C819" s="190">
        <v>16</v>
      </c>
      <c r="D819" s="191">
        <v>17</v>
      </c>
      <c r="E819" s="191">
        <v>18</v>
      </c>
      <c r="F819" s="191">
        <v>19</v>
      </c>
      <c r="G819" s="192">
        <v>20</v>
      </c>
      <c r="H819" s="192">
        <v>21</v>
      </c>
      <c r="I819" s="192">
        <v>22</v>
      </c>
      <c r="J819" s="192">
        <v>23</v>
      </c>
      <c r="K819" s="192">
        <v>24</v>
      </c>
      <c r="L819" s="192">
        <v>25</v>
      </c>
      <c r="M819" s="192">
        <v>26</v>
      </c>
      <c r="N819" s="192">
        <v>27</v>
      </c>
      <c r="O819" s="192">
        <v>28</v>
      </c>
      <c r="P819" s="192">
        <v>29</v>
      </c>
      <c r="Q819" s="224">
        <v>30</v>
      </c>
      <c r="R819" s="569"/>
      <c r="S819" s="570"/>
      <c r="T819" s="571"/>
      <c r="U819" s="575"/>
      <c r="V819" s="576"/>
      <c r="W819" s="577"/>
      <c r="X819" s="478"/>
      <c r="Y819" s="479"/>
      <c r="Z819" s="480"/>
      <c r="AA819" s="590"/>
      <c r="AB819" s="591"/>
      <c r="AC819" s="537"/>
      <c r="AD819" s="545"/>
      <c r="AE819" s="545"/>
      <c r="AF819" s="546"/>
    </row>
    <row r="820" spans="1:32" ht="15" customHeight="1">
      <c r="A820" s="561"/>
      <c r="B820" s="578" t="s">
        <v>64</v>
      </c>
      <c r="C820" s="212"/>
      <c r="D820" s="213"/>
      <c r="E820" s="213"/>
      <c r="F820" s="213"/>
      <c r="G820" s="214"/>
      <c r="H820" s="214"/>
      <c r="I820" s="214"/>
      <c r="J820" s="214"/>
      <c r="K820" s="214"/>
      <c r="L820" s="214"/>
      <c r="M820" s="214"/>
      <c r="N820" s="214"/>
      <c r="O820" s="214"/>
      <c r="P820" s="214"/>
      <c r="Q820" s="215"/>
      <c r="R820" s="572"/>
      <c r="S820" s="573"/>
      <c r="T820" s="574"/>
      <c r="U820" s="611"/>
      <c r="V820" s="612"/>
      <c r="W820" s="613"/>
      <c r="X820" s="580"/>
      <c r="Y820" s="582"/>
      <c r="Z820" s="584"/>
      <c r="AA820" s="590"/>
      <c r="AB820" s="591"/>
      <c r="AC820" s="586" t="s">
        <v>82</v>
      </c>
      <c r="AD820" s="588"/>
      <c r="AE820" s="607"/>
      <c r="AF820" s="605"/>
    </row>
    <row r="821" spans="1:32" ht="15" customHeight="1" thickBot="1">
      <c r="A821" s="562"/>
      <c r="B821" s="579"/>
      <c r="C821" s="193"/>
      <c r="D821" s="194"/>
      <c r="E821" s="194"/>
      <c r="F821" s="194"/>
      <c r="G821" s="195"/>
      <c r="H821" s="195"/>
      <c r="I821" s="195"/>
      <c r="J821" s="195"/>
      <c r="K821" s="195"/>
      <c r="L821" s="195"/>
      <c r="M821" s="195"/>
      <c r="N821" s="195"/>
      <c r="O821" s="195"/>
      <c r="P821" s="195"/>
      <c r="Q821" s="225"/>
      <c r="R821" s="575"/>
      <c r="S821" s="576"/>
      <c r="T821" s="577"/>
      <c r="U821" s="564"/>
      <c r="V821" s="566"/>
      <c r="W821" s="568"/>
      <c r="X821" s="581"/>
      <c r="Y821" s="583"/>
      <c r="Z821" s="585"/>
      <c r="AA821" s="478"/>
      <c r="AB821" s="480"/>
      <c r="AC821" s="587"/>
      <c r="AD821" s="589"/>
      <c r="AE821" s="608"/>
      <c r="AF821" s="606"/>
    </row>
    <row r="822" spans="1:32" ht="15" customHeight="1" thickBot="1">
      <c r="A822" s="560">
        <v>5</v>
      </c>
      <c r="B822" s="175" t="s">
        <v>80</v>
      </c>
      <c r="C822" s="176">
        <v>31</v>
      </c>
      <c r="D822" s="177">
        <v>32</v>
      </c>
      <c r="E822" s="177">
        <v>33</v>
      </c>
      <c r="F822" s="177">
        <v>34</v>
      </c>
      <c r="G822" s="177">
        <v>35</v>
      </c>
      <c r="H822" s="177">
        <v>36</v>
      </c>
      <c r="I822" s="177">
        <v>37</v>
      </c>
      <c r="J822" s="177">
        <v>38</v>
      </c>
      <c r="K822" s="177">
        <v>39</v>
      </c>
      <c r="L822" s="177">
        <v>40</v>
      </c>
      <c r="M822" s="177">
        <v>41</v>
      </c>
      <c r="N822" s="177">
        <v>42</v>
      </c>
      <c r="O822" s="177">
        <v>43</v>
      </c>
      <c r="P822" s="177">
        <v>44</v>
      </c>
      <c r="Q822" s="216">
        <v>45</v>
      </c>
      <c r="R822" s="563"/>
      <c r="S822" s="565"/>
      <c r="T822" s="567"/>
      <c r="U822" s="569"/>
      <c r="V822" s="570"/>
      <c r="W822" s="571"/>
      <c r="X822" s="475" t="s">
        <v>81</v>
      </c>
      <c r="Y822" s="476"/>
      <c r="Z822" s="477"/>
      <c r="AA822" s="475"/>
      <c r="AB822" s="477"/>
      <c r="AC822" s="542"/>
      <c r="AD822" s="543"/>
      <c r="AE822" s="543"/>
      <c r="AF822" s="544"/>
    </row>
    <row r="823" spans="1:32" ht="15" customHeight="1" thickBot="1">
      <c r="A823" s="561"/>
      <c r="B823" s="180" t="s">
        <v>63</v>
      </c>
      <c r="C823" s="208"/>
      <c r="D823" s="209"/>
      <c r="E823" s="209"/>
      <c r="F823" s="209"/>
      <c r="G823" s="210"/>
      <c r="H823" s="210"/>
      <c r="I823" s="210"/>
      <c r="J823" s="210"/>
      <c r="K823" s="210"/>
      <c r="L823" s="210"/>
      <c r="M823" s="210"/>
      <c r="N823" s="210"/>
      <c r="O823" s="210"/>
      <c r="P823" s="210"/>
      <c r="Q823" s="217"/>
      <c r="R823" s="564"/>
      <c r="S823" s="566"/>
      <c r="T823" s="568"/>
      <c r="U823" s="572"/>
      <c r="V823" s="573"/>
      <c r="W823" s="574"/>
      <c r="X823" s="590"/>
      <c r="Y823" s="595"/>
      <c r="Z823" s="591"/>
      <c r="AA823" s="590"/>
      <c r="AB823" s="591"/>
      <c r="AC823" s="602"/>
      <c r="AD823" s="603"/>
      <c r="AE823" s="603"/>
      <c r="AF823" s="604"/>
    </row>
    <row r="824" spans="1:32" ht="15" customHeight="1" thickBot="1">
      <c r="A824" s="561"/>
      <c r="B824" s="175" t="s">
        <v>80</v>
      </c>
      <c r="C824" s="190">
        <v>46</v>
      </c>
      <c r="D824" s="191">
        <v>47</v>
      </c>
      <c r="E824" s="191">
        <v>48</v>
      </c>
      <c r="F824" s="191">
        <v>49</v>
      </c>
      <c r="G824" s="192">
        <v>50</v>
      </c>
      <c r="H824" s="192">
        <v>51</v>
      </c>
      <c r="I824" s="192">
        <v>52</v>
      </c>
      <c r="J824" s="192">
        <v>53</v>
      </c>
      <c r="K824" s="192">
        <v>54</v>
      </c>
      <c r="L824" s="192">
        <v>55</v>
      </c>
      <c r="M824" s="192">
        <v>56</v>
      </c>
      <c r="N824" s="192">
        <v>57</v>
      </c>
      <c r="O824" s="192">
        <v>58</v>
      </c>
      <c r="P824" s="192">
        <v>59</v>
      </c>
      <c r="Q824" s="224">
        <v>60</v>
      </c>
      <c r="R824" s="596"/>
      <c r="S824" s="597"/>
      <c r="T824" s="598"/>
      <c r="U824" s="575"/>
      <c r="V824" s="576"/>
      <c r="W824" s="577"/>
      <c r="X824" s="478"/>
      <c r="Y824" s="479"/>
      <c r="Z824" s="480"/>
      <c r="AA824" s="590"/>
      <c r="AB824" s="591"/>
      <c r="AC824" s="537"/>
      <c r="AD824" s="545"/>
      <c r="AE824" s="545"/>
      <c r="AF824" s="546"/>
    </row>
    <row r="825" spans="1:32" ht="15" customHeight="1">
      <c r="A825" s="561"/>
      <c r="B825" s="578" t="s">
        <v>64</v>
      </c>
      <c r="C825" s="212"/>
      <c r="D825" s="213"/>
      <c r="E825" s="213"/>
      <c r="F825" s="213"/>
      <c r="G825" s="214"/>
      <c r="H825" s="214"/>
      <c r="I825" s="214"/>
      <c r="J825" s="214"/>
      <c r="K825" s="214"/>
      <c r="L825" s="214"/>
      <c r="M825" s="214"/>
      <c r="N825" s="214"/>
      <c r="O825" s="214"/>
      <c r="P825" s="214"/>
      <c r="Q825" s="215"/>
      <c r="R825" s="596"/>
      <c r="S825" s="597"/>
      <c r="T825" s="598"/>
      <c r="U825" s="563"/>
      <c r="V825" s="565"/>
      <c r="W825" s="567"/>
      <c r="X825" s="580"/>
      <c r="Y825" s="582"/>
      <c r="Z825" s="584"/>
      <c r="AA825" s="590"/>
      <c r="AB825" s="591"/>
      <c r="AC825" s="586" t="s">
        <v>83</v>
      </c>
      <c r="AD825" s="588"/>
      <c r="AE825" s="607"/>
      <c r="AF825" s="605"/>
    </row>
    <row r="826" spans="1:32" ht="15" customHeight="1" thickBot="1">
      <c r="A826" s="562"/>
      <c r="B826" s="579"/>
      <c r="C826" s="193"/>
      <c r="D826" s="194"/>
      <c r="E826" s="194"/>
      <c r="F826" s="194"/>
      <c r="G826" s="195"/>
      <c r="H826" s="195"/>
      <c r="I826" s="195"/>
      <c r="J826" s="195"/>
      <c r="K826" s="195"/>
      <c r="L826" s="195"/>
      <c r="M826" s="195"/>
      <c r="N826" s="195"/>
      <c r="O826" s="195"/>
      <c r="P826" s="195"/>
      <c r="Q826" s="225"/>
      <c r="R826" s="599"/>
      <c r="S826" s="600"/>
      <c r="T826" s="601"/>
      <c r="U826" s="564"/>
      <c r="V826" s="566"/>
      <c r="W826" s="568"/>
      <c r="X826" s="581"/>
      <c r="Y826" s="583"/>
      <c r="Z826" s="585"/>
      <c r="AA826" s="478"/>
      <c r="AB826" s="480"/>
      <c r="AC826" s="587"/>
      <c r="AD826" s="589"/>
      <c r="AE826" s="608"/>
      <c r="AF826" s="606"/>
    </row>
    <row r="827" spans="1:32" ht="15" customHeight="1" thickBot="1">
      <c r="A827" s="560">
        <v>3</v>
      </c>
      <c r="B827" s="175" t="s">
        <v>80</v>
      </c>
      <c r="C827" s="176">
        <v>61</v>
      </c>
      <c r="D827" s="177">
        <v>62</v>
      </c>
      <c r="E827" s="177">
        <v>63</v>
      </c>
      <c r="F827" s="177">
        <v>64</v>
      </c>
      <c r="G827" s="177">
        <v>65</v>
      </c>
      <c r="H827" s="177">
        <v>66</v>
      </c>
      <c r="I827" s="177">
        <v>67</v>
      </c>
      <c r="J827" s="177">
        <v>68</v>
      </c>
      <c r="K827" s="177">
        <v>69</v>
      </c>
      <c r="L827" s="177">
        <v>70</v>
      </c>
      <c r="M827" s="177">
        <v>71</v>
      </c>
      <c r="N827" s="177">
        <v>72</v>
      </c>
      <c r="O827" s="177">
        <v>73</v>
      </c>
      <c r="P827" s="177">
        <v>74</v>
      </c>
      <c r="Q827" s="216">
        <v>75</v>
      </c>
      <c r="R827" s="563"/>
      <c r="S827" s="565"/>
      <c r="T827" s="567"/>
      <c r="U827" s="569"/>
      <c r="V827" s="570"/>
      <c r="W827" s="571"/>
      <c r="X827" s="475" t="s">
        <v>81</v>
      </c>
      <c r="Y827" s="476"/>
      <c r="Z827" s="477"/>
      <c r="AA827" s="475"/>
      <c r="AB827" s="477"/>
      <c r="AC827" s="542"/>
      <c r="AD827" s="543"/>
      <c r="AE827" s="543"/>
      <c r="AF827" s="544"/>
    </row>
    <row r="828" spans="1:32" ht="15" customHeight="1" thickBot="1">
      <c r="A828" s="561"/>
      <c r="B828" s="180" t="s">
        <v>63</v>
      </c>
      <c r="C828" s="208"/>
      <c r="D828" s="209"/>
      <c r="E828" s="209"/>
      <c r="F828" s="209"/>
      <c r="G828" s="210"/>
      <c r="H828" s="210"/>
      <c r="I828" s="210"/>
      <c r="J828" s="210"/>
      <c r="K828" s="210"/>
      <c r="L828" s="210"/>
      <c r="M828" s="210"/>
      <c r="N828" s="210"/>
      <c r="O828" s="210"/>
      <c r="P828" s="210"/>
      <c r="Q828" s="217"/>
      <c r="R828" s="564"/>
      <c r="S828" s="566"/>
      <c r="T828" s="568"/>
      <c r="U828" s="572"/>
      <c r="V828" s="573"/>
      <c r="W828" s="574"/>
      <c r="X828" s="590"/>
      <c r="Y828" s="595"/>
      <c r="Z828" s="591"/>
      <c r="AA828" s="590"/>
      <c r="AB828" s="591"/>
      <c r="AC828" s="602"/>
      <c r="AD828" s="603"/>
      <c r="AE828" s="603"/>
      <c r="AF828" s="604"/>
    </row>
    <row r="829" spans="1:32" ht="15" customHeight="1" thickBot="1">
      <c r="A829" s="561"/>
      <c r="B829" s="175" t="s">
        <v>80</v>
      </c>
      <c r="C829" s="190">
        <v>76</v>
      </c>
      <c r="D829" s="191">
        <v>77</v>
      </c>
      <c r="E829" s="191">
        <v>78</v>
      </c>
      <c r="F829" s="191">
        <v>79</v>
      </c>
      <c r="G829" s="192">
        <v>80</v>
      </c>
      <c r="H829" s="192">
        <v>81</v>
      </c>
      <c r="I829" s="192">
        <v>82</v>
      </c>
      <c r="J829" s="192">
        <v>83</v>
      </c>
      <c r="K829" s="192">
        <v>84</v>
      </c>
      <c r="L829" s="192">
        <v>85</v>
      </c>
      <c r="M829" s="192">
        <v>86</v>
      </c>
      <c r="N829" s="192">
        <v>87</v>
      </c>
      <c r="O829" s="192">
        <v>88</v>
      </c>
      <c r="P829" s="192">
        <v>89</v>
      </c>
      <c r="Q829" s="224">
        <v>90</v>
      </c>
      <c r="R829" s="596"/>
      <c r="S829" s="597"/>
      <c r="T829" s="598"/>
      <c r="U829" s="575"/>
      <c r="V829" s="576"/>
      <c r="W829" s="577"/>
      <c r="X829" s="478"/>
      <c r="Y829" s="479"/>
      <c r="Z829" s="480"/>
      <c r="AA829" s="590"/>
      <c r="AB829" s="591"/>
      <c r="AC829" s="537"/>
      <c r="AD829" s="545"/>
      <c r="AE829" s="545"/>
      <c r="AF829" s="546"/>
    </row>
    <row r="830" spans="1:32" ht="15" customHeight="1">
      <c r="A830" s="561"/>
      <c r="B830" s="578" t="s">
        <v>64</v>
      </c>
      <c r="C830" s="212"/>
      <c r="D830" s="213"/>
      <c r="E830" s="213"/>
      <c r="F830" s="213"/>
      <c r="G830" s="214"/>
      <c r="H830" s="214"/>
      <c r="I830" s="214"/>
      <c r="J830" s="214"/>
      <c r="K830" s="214"/>
      <c r="L830" s="214"/>
      <c r="M830" s="214"/>
      <c r="N830" s="214"/>
      <c r="O830" s="214"/>
      <c r="P830" s="214"/>
      <c r="Q830" s="215"/>
      <c r="R830" s="596"/>
      <c r="S830" s="597"/>
      <c r="T830" s="598"/>
      <c r="U830" s="563"/>
      <c r="V830" s="565"/>
      <c r="W830" s="567"/>
      <c r="X830" s="580"/>
      <c r="Y830" s="582"/>
      <c r="Z830" s="584"/>
      <c r="AA830" s="590"/>
      <c r="AB830" s="591"/>
      <c r="AC830" s="586" t="s">
        <v>84</v>
      </c>
      <c r="AD830" s="588"/>
      <c r="AE830" s="607"/>
      <c r="AF830" s="605"/>
    </row>
    <row r="831" spans="1:32" ht="15" customHeight="1" thickBot="1">
      <c r="A831" s="562"/>
      <c r="B831" s="579"/>
      <c r="C831" s="193"/>
      <c r="D831" s="194"/>
      <c r="E831" s="194"/>
      <c r="F831" s="194"/>
      <c r="G831" s="195"/>
      <c r="H831" s="195"/>
      <c r="I831" s="195"/>
      <c r="J831" s="195"/>
      <c r="K831" s="195"/>
      <c r="L831" s="195"/>
      <c r="M831" s="195"/>
      <c r="N831" s="195"/>
      <c r="O831" s="195"/>
      <c r="P831" s="195"/>
      <c r="Q831" s="225"/>
      <c r="R831" s="599"/>
      <c r="S831" s="600"/>
      <c r="T831" s="601"/>
      <c r="U831" s="564"/>
      <c r="V831" s="566"/>
      <c r="W831" s="568"/>
      <c r="X831" s="581"/>
      <c r="Y831" s="583"/>
      <c r="Z831" s="585"/>
      <c r="AA831" s="478"/>
      <c r="AB831" s="480"/>
      <c r="AC831" s="587"/>
      <c r="AD831" s="589"/>
      <c r="AE831" s="608"/>
      <c r="AF831" s="606"/>
    </row>
    <row r="832" spans="1:32" ht="15" customHeight="1" thickBot="1">
      <c r="A832" s="560">
        <v>4</v>
      </c>
      <c r="B832" s="175" t="s">
        <v>80</v>
      </c>
      <c r="C832" s="176">
        <v>91</v>
      </c>
      <c r="D832" s="177">
        <v>92</v>
      </c>
      <c r="E832" s="177">
        <v>93</v>
      </c>
      <c r="F832" s="177">
        <v>94</v>
      </c>
      <c r="G832" s="177">
        <v>95</v>
      </c>
      <c r="H832" s="177">
        <v>96</v>
      </c>
      <c r="I832" s="177">
        <v>97</v>
      </c>
      <c r="J832" s="177">
        <v>98</v>
      </c>
      <c r="K832" s="177">
        <v>99</v>
      </c>
      <c r="L832" s="177">
        <v>100</v>
      </c>
      <c r="M832" s="177">
        <v>101</v>
      </c>
      <c r="N832" s="177">
        <v>102</v>
      </c>
      <c r="O832" s="177">
        <v>103</v>
      </c>
      <c r="P832" s="177">
        <v>104</v>
      </c>
      <c r="Q832" s="216">
        <v>105</v>
      </c>
      <c r="R832" s="563"/>
      <c r="S832" s="565"/>
      <c r="T832" s="567"/>
      <c r="U832" s="569"/>
      <c r="V832" s="570"/>
      <c r="W832" s="571"/>
      <c r="X832" s="475" t="s">
        <v>81</v>
      </c>
      <c r="Y832" s="476"/>
      <c r="Z832" s="477"/>
      <c r="AA832" s="475"/>
      <c r="AB832" s="477"/>
      <c r="AC832" s="542"/>
      <c r="AD832" s="543"/>
      <c r="AE832" s="543"/>
      <c r="AF832" s="544"/>
    </row>
    <row r="833" spans="1:32" ht="15" customHeight="1" thickBot="1">
      <c r="A833" s="561"/>
      <c r="B833" s="180" t="s">
        <v>63</v>
      </c>
      <c r="C833" s="208"/>
      <c r="D833" s="209"/>
      <c r="E833" s="209"/>
      <c r="F833" s="209"/>
      <c r="G833" s="210"/>
      <c r="H833" s="210"/>
      <c r="I833" s="210"/>
      <c r="J833" s="210"/>
      <c r="K833" s="210"/>
      <c r="L833" s="210"/>
      <c r="M833" s="210"/>
      <c r="N833" s="210"/>
      <c r="O833" s="210"/>
      <c r="P833" s="210"/>
      <c r="Q833" s="217"/>
      <c r="R833" s="564"/>
      <c r="S833" s="566"/>
      <c r="T833" s="568"/>
      <c r="U833" s="572"/>
      <c r="V833" s="573"/>
      <c r="W833" s="574"/>
      <c r="X833" s="590"/>
      <c r="Y833" s="595"/>
      <c r="Z833" s="591"/>
      <c r="AA833" s="590"/>
      <c r="AB833" s="591"/>
      <c r="AC833" s="602"/>
      <c r="AD833" s="603"/>
      <c r="AE833" s="603"/>
      <c r="AF833" s="604"/>
    </row>
    <row r="834" spans="1:32" ht="15" customHeight="1" thickBot="1">
      <c r="A834" s="561"/>
      <c r="B834" s="175" t="s">
        <v>80</v>
      </c>
      <c r="C834" s="190">
        <v>106</v>
      </c>
      <c r="D834" s="191">
        <v>107</v>
      </c>
      <c r="E834" s="191">
        <v>108</v>
      </c>
      <c r="F834" s="191">
        <v>109</v>
      </c>
      <c r="G834" s="192">
        <v>110</v>
      </c>
      <c r="H834" s="192">
        <v>111</v>
      </c>
      <c r="I834" s="192">
        <v>112</v>
      </c>
      <c r="J834" s="192">
        <v>113</v>
      </c>
      <c r="K834" s="192">
        <v>114</v>
      </c>
      <c r="L834" s="192">
        <v>115</v>
      </c>
      <c r="M834" s="192">
        <v>116</v>
      </c>
      <c r="N834" s="192">
        <v>117</v>
      </c>
      <c r="O834" s="192">
        <v>118</v>
      </c>
      <c r="P834" s="192">
        <v>119</v>
      </c>
      <c r="Q834" s="224">
        <v>120</v>
      </c>
      <c r="R834" s="596"/>
      <c r="S834" s="597"/>
      <c r="T834" s="598"/>
      <c r="U834" s="575"/>
      <c r="V834" s="576"/>
      <c r="W834" s="577"/>
      <c r="X834" s="478"/>
      <c r="Y834" s="479"/>
      <c r="Z834" s="480"/>
      <c r="AA834" s="590"/>
      <c r="AB834" s="591"/>
      <c r="AC834" s="537"/>
      <c r="AD834" s="545"/>
      <c r="AE834" s="545"/>
      <c r="AF834" s="546"/>
    </row>
    <row r="835" spans="1:32" ht="15" customHeight="1">
      <c r="A835" s="561"/>
      <c r="B835" s="578" t="s">
        <v>64</v>
      </c>
      <c r="C835" s="212"/>
      <c r="D835" s="213"/>
      <c r="E835" s="213"/>
      <c r="F835" s="213"/>
      <c r="G835" s="214"/>
      <c r="H835" s="214"/>
      <c r="I835" s="214"/>
      <c r="J835" s="214"/>
      <c r="K835" s="214"/>
      <c r="L835" s="214"/>
      <c r="M835" s="214"/>
      <c r="N835" s="214"/>
      <c r="O835" s="214"/>
      <c r="P835" s="214"/>
      <c r="Q835" s="215"/>
      <c r="R835" s="596"/>
      <c r="S835" s="597"/>
      <c r="T835" s="598"/>
      <c r="U835" s="563"/>
      <c r="V835" s="565"/>
      <c r="W835" s="567"/>
      <c r="X835" s="580"/>
      <c r="Y835" s="582"/>
      <c r="Z835" s="584"/>
      <c r="AA835" s="590"/>
      <c r="AB835" s="591"/>
      <c r="AC835" s="586" t="s">
        <v>85</v>
      </c>
      <c r="AD835" s="588"/>
      <c r="AE835" s="607"/>
      <c r="AF835" s="605"/>
    </row>
    <row r="836" spans="1:32" ht="15" customHeight="1" thickBot="1">
      <c r="A836" s="562"/>
      <c r="B836" s="579"/>
      <c r="C836" s="193"/>
      <c r="D836" s="194"/>
      <c r="E836" s="194"/>
      <c r="F836" s="194"/>
      <c r="G836" s="195"/>
      <c r="H836" s="195"/>
      <c r="I836" s="195"/>
      <c r="J836" s="195"/>
      <c r="K836" s="195"/>
      <c r="L836" s="195"/>
      <c r="M836" s="195"/>
      <c r="N836" s="195"/>
      <c r="O836" s="195"/>
      <c r="P836" s="195"/>
      <c r="Q836" s="225"/>
      <c r="R836" s="599"/>
      <c r="S836" s="600"/>
      <c r="T836" s="601"/>
      <c r="U836" s="564"/>
      <c r="V836" s="566"/>
      <c r="W836" s="568"/>
      <c r="X836" s="581"/>
      <c r="Y836" s="583"/>
      <c r="Z836" s="585"/>
      <c r="AA836" s="478"/>
      <c r="AB836" s="480"/>
      <c r="AC836" s="587"/>
      <c r="AD836" s="589"/>
      <c r="AE836" s="608"/>
      <c r="AF836" s="606"/>
    </row>
    <row r="837" spans="1:32" ht="15" customHeight="1">
      <c r="A837" s="542"/>
      <c r="B837" s="543"/>
      <c r="C837" s="543"/>
      <c r="D837" s="543"/>
      <c r="E837" s="543"/>
      <c r="F837" s="543"/>
      <c r="G837" s="544"/>
      <c r="H837" s="542"/>
      <c r="I837" s="543"/>
      <c r="J837" s="543"/>
      <c r="K837" s="543"/>
      <c r="L837" s="543"/>
      <c r="M837" s="543"/>
      <c r="N837" s="543"/>
      <c r="O837" s="543"/>
      <c r="P837" s="543"/>
      <c r="Q837" s="544"/>
      <c r="R837" s="437"/>
      <c r="S837" s="439"/>
      <c r="T837" s="441"/>
      <c r="U837" s="437"/>
      <c r="V837" s="439"/>
      <c r="W837" s="441"/>
      <c r="X837" s="437"/>
      <c r="Y837" s="439"/>
      <c r="Z837" s="441"/>
      <c r="AA837" s="550"/>
      <c r="AB837" s="551"/>
      <c r="AC837" s="550"/>
      <c r="AD837" s="556"/>
      <c r="AE837" s="556"/>
      <c r="AF837" s="551"/>
    </row>
    <row r="838" spans="1:32" ht="15" customHeight="1" thickBot="1">
      <c r="A838" s="537"/>
      <c r="B838" s="545"/>
      <c r="C838" s="545"/>
      <c r="D838" s="545"/>
      <c r="E838" s="545"/>
      <c r="F838" s="545"/>
      <c r="G838" s="546"/>
      <c r="H838" s="537"/>
      <c r="I838" s="545"/>
      <c r="J838" s="545"/>
      <c r="K838" s="545"/>
      <c r="L838" s="545"/>
      <c r="M838" s="545"/>
      <c r="N838" s="545"/>
      <c r="O838" s="545"/>
      <c r="P838" s="545"/>
      <c r="Q838" s="546"/>
      <c r="R838" s="549"/>
      <c r="S838" s="547"/>
      <c r="T838" s="548"/>
      <c r="U838" s="549"/>
      <c r="V838" s="547"/>
      <c r="W838" s="548"/>
      <c r="X838" s="549"/>
      <c r="Y838" s="547"/>
      <c r="Z838" s="548"/>
      <c r="AA838" s="552"/>
      <c r="AB838" s="553"/>
      <c r="AC838" s="552"/>
      <c r="AD838" s="557"/>
      <c r="AE838" s="557"/>
      <c r="AF838" s="553"/>
    </row>
    <row r="839" spans="1:32" ht="15" customHeight="1" thickBot="1">
      <c r="A839" s="537" t="s">
        <v>86</v>
      </c>
      <c r="B839" s="538"/>
      <c r="C839" s="538"/>
      <c r="D839" s="538"/>
      <c r="E839" s="538"/>
      <c r="F839" s="538"/>
      <c r="G839" s="539"/>
      <c r="H839" s="537" t="s">
        <v>87</v>
      </c>
      <c r="I839" s="540"/>
      <c r="J839" s="540"/>
      <c r="K839" s="540"/>
      <c r="L839" s="540"/>
      <c r="M839" s="540"/>
      <c r="N839" s="540"/>
      <c r="O839" s="540"/>
      <c r="P839" s="540"/>
      <c r="Q839" s="541"/>
      <c r="R839" s="438"/>
      <c r="S839" s="440"/>
      <c r="T839" s="442"/>
      <c r="U839" s="438"/>
      <c r="V839" s="440"/>
      <c r="W839" s="442"/>
      <c r="X839" s="438"/>
      <c r="Y839" s="440"/>
      <c r="Z839" s="442"/>
      <c r="AA839" s="554"/>
      <c r="AB839" s="555"/>
      <c r="AC839" s="554"/>
      <c r="AD839" s="558"/>
      <c r="AE839" s="558"/>
      <c r="AF839" s="555"/>
    </row>
    <row r="840" spans="1:32" ht="15" thickBot="1">
      <c r="A840" s="559"/>
      <c r="B840" s="559"/>
      <c r="C840" s="559"/>
      <c r="D840" s="559"/>
      <c r="E840" s="559"/>
      <c r="F840" s="559"/>
      <c r="G840" s="559"/>
      <c r="H840" s="559"/>
      <c r="I840" s="559"/>
      <c r="J840" s="559"/>
      <c r="K840" s="559"/>
      <c r="L840" s="559"/>
      <c r="M840" s="559"/>
      <c r="N840" s="559"/>
      <c r="O840" s="559"/>
      <c r="P840" s="559"/>
      <c r="Q840" s="559"/>
      <c r="R840" s="559"/>
      <c r="S840" s="559"/>
      <c r="T840" s="559"/>
      <c r="U840" s="559"/>
      <c r="V840" s="559"/>
      <c r="W840" s="559"/>
      <c r="X840" s="559"/>
      <c r="Y840" s="559"/>
      <c r="Z840" s="559"/>
      <c r="AA840" s="559"/>
      <c r="AB840" s="559"/>
      <c r="AC840" s="559"/>
      <c r="AD840" s="559"/>
      <c r="AE840" s="559"/>
      <c r="AF840" s="93"/>
    </row>
    <row r="841" spans="1:32" ht="12.75" customHeight="1">
      <c r="A841" s="592"/>
      <c r="B841" s="635" t="s">
        <v>74</v>
      </c>
      <c r="C841" s="636"/>
      <c r="D841" s="636"/>
      <c r="E841" s="636"/>
      <c r="F841" s="636"/>
      <c r="G841" s="636"/>
      <c r="H841" s="636"/>
      <c r="I841" s="636"/>
      <c r="J841" s="636"/>
      <c r="K841" s="636"/>
      <c r="L841" s="636"/>
      <c r="M841" s="636"/>
      <c r="N841" s="636"/>
      <c r="O841" s="636"/>
      <c r="P841" s="636"/>
      <c r="Q841" s="636"/>
      <c r="R841" s="636"/>
      <c r="S841" s="636"/>
      <c r="T841" s="636"/>
      <c r="U841" s="636"/>
      <c r="V841" s="636"/>
      <c r="W841" s="636"/>
      <c r="X841" s="636"/>
      <c r="Y841" s="636"/>
      <c r="Z841" s="636"/>
      <c r="AA841" s="636"/>
      <c r="AB841" s="636"/>
      <c r="AC841" s="636"/>
      <c r="AD841" s="636"/>
      <c r="AE841" s="636"/>
      <c r="AF841" s="637"/>
    </row>
    <row r="842" spans="1:32" ht="12.75" customHeight="1" thickBot="1">
      <c r="A842" s="593"/>
      <c r="B842" s="638"/>
      <c r="C842" s="639"/>
      <c r="D842" s="639"/>
      <c r="E842" s="639"/>
      <c r="F842" s="639"/>
      <c r="G842" s="639"/>
      <c r="H842" s="639"/>
      <c r="I842" s="639"/>
      <c r="J842" s="639"/>
      <c r="K842" s="639"/>
      <c r="L842" s="639"/>
      <c r="M842" s="639"/>
      <c r="N842" s="639"/>
      <c r="O842" s="639"/>
      <c r="P842" s="639"/>
      <c r="Q842" s="639"/>
      <c r="R842" s="639"/>
      <c r="S842" s="639"/>
      <c r="T842" s="639"/>
      <c r="U842" s="639"/>
      <c r="V842" s="639"/>
      <c r="W842" s="639"/>
      <c r="X842" s="639"/>
      <c r="Y842" s="639"/>
      <c r="Z842" s="639"/>
      <c r="AA842" s="639"/>
      <c r="AB842" s="639"/>
      <c r="AC842" s="639"/>
      <c r="AD842" s="639"/>
      <c r="AE842" s="639"/>
      <c r="AF842" s="640"/>
    </row>
    <row r="843" spans="1:32" ht="12.75" customHeight="1">
      <c r="A843" s="593"/>
      <c r="B843" s="629" t="s">
        <v>144</v>
      </c>
      <c r="C843" s="630"/>
      <c r="D843" s="630"/>
      <c r="E843" s="630"/>
      <c r="F843" s="630"/>
      <c r="G843" s="630"/>
      <c r="H843" s="630"/>
      <c r="I843" s="630"/>
      <c r="J843" s="630"/>
      <c r="K843" s="630"/>
      <c r="L843" s="630"/>
      <c r="M843" s="630"/>
      <c r="N843" s="630"/>
      <c r="O843" s="630"/>
      <c r="P843" s="630"/>
      <c r="Q843" s="630"/>
      <c r="R843" s="630"/>
      <c r="S843" s="630"/>
      <c r="T843" s="630"/>
      <c r="U843" s="630"/>
      <c r="V843" s="630"/>
      <c r="W843" s="630"/>
      <c r="X843" s="630"/>
      <c r="Y843" s="630"/>
      <c r="Z843" s="630"/>
      <c r="AA843" s="630"/>
      <c r="AB843" s="630"/>
      <c r="AC843" s="630"/>
      <c r="AD843" s="630"/>
      <c r="AE843" s="630"/>
      <c r="AF843" s="631"/>
    </row>
    <row r="844" spans="1:32" ht="12.75" customHeight="1" thickBot="1">
      <c r="A844" s="593"/>
      <c r="B844" s="632"/>
      <c r="C844" s="633"/>
      <c r="D844" s="633"/>
      <c r="E844" s="633"/>
      <c r="F844" s="633"/>
      <c r="G844" s="633"/>
      <c r="H844" s="633"/>
      <c r="I844" s="633"/>
      <c r="J844" s="633"/>
      <c r="K844" s="633"/>
      <c r="L844" s="633"/>
      <c r="M844" s="633"/>
      <c r="N844" s="633"/>
      <c r="O844" s="633"/>
      <c r="P844" s="633"/>
      <c r="Q844" s="633"/>
      <c r="R844" s="633"/>
      <c r="S844" s="633"/>
      <c r="T844" s="633"/>
      <c r="U844" s="633"/>
      <c r="V844" s="633"/>
      <c r="W844" s="633"/>
      <c r="X844" s="633"/>
      <c r="Y844" s="633"/>
      <c r="Z844" s="633"/>
      <c r="AA844" s="633"/>
      <c r="AB844" s="633"/>
      <c r="AC844" s="633"/>
      <c r="AD844" s="633"/>
      <c r="AE844" s="633"/>
      <c r="AF844" s="634"/>
    </row>
    <row r="845" spans="1:32" ht="12.75" customHeight="1">
      <c r="A845" s="593"/>
      <c r="B845" s="629">
        <f ca="1">TODAY()</f>
        <v>42505</v>
      </c>
      <c r="C845" s="630"/>
      <c r="D845" s="630"/>
      <c r="E845" s="630"/>
      <c r="F845" s="630"/>
      <c r="G845" s="630"/>
      <c r="H845" s="630"/>
      <c r="I845" s="630"/>
      <c r="J845" s="630"/>
      <c r="K845" s="630"/>
      <c r="L845" s="630"/>
      <c r="M845" s="630"/>
      <c r="N845" s="630"/>
      <c r="O845" s="630"/>
      <c r="P845" s="630"/>
      <c r="Q845" s="631"/>
      <c r="R845" s="614" t="s">
        <v>149</v>
      </c>
      <c r="S845" s="615"/>
      <c r="T845" s="615"/>
      <c r="U845" s="615"/>
      <c r="V845" s="615"/>
      <c r="W845" s="615"/>
      <c r="X845" s="615"/>
      <c r="Y845" s="615"/>
      <c r="Z845" s="615"/>
      <c r="AA845" s="615"/>
      <c r="AB845" s="615"/>
      <c r="AC845" s="615"/>
      <c r="AD845" s="615"/>
      <c r="AE845" s="615"/>
      <c r="AF845" s="616"/>
    </row>
    <row r="846" spans="1:32" ht="12.75" customHeight="1" thickBot="1">
      <c r="A846" s="594"/>
      <c r="B846" s="632"/>
      <c r="C846" s="633"/>
      <c r="D846" s="633"/>
      <c r="E846" s="633"/>
      <c r="F846" s="633"/>
      <c r="G846" s="633"/>
      <c r="H846" s="633"/>
      <c r="I846" s="633"/>
      <c r="J846" s="633"/>
      <c r="K846" s="633"/>
      <c r="L846" s="633"/>
      <c r="M846" s="633"/>
      <c r="N846" s="633"/>
      <c r="O846" s="633"/>
      <c r="P846" s="633"/>
      <c r="Q846" s="634"/>
      <c r="R846" s="617"/>
      <c r="S846" s="618"/>
      <c r="T846" s="618"/>
      <c r="U846" s="618"/>
      <c r="V846" s="618"/>
      <c r="W846" s="618"/>
      <c r="X846" s="618"/>
      <c r="Y846" s="618"/>
      <c r="Z846" s="618"/>
      <c r="AA846" s="618"/>
      <c r="AB846" s="618"/>
      <c r="AC846" s="618"/>
      <c r="AD846" s="618"/>
      <c r="AE846" s="618"/>
      <c r="AF846" s="619"/>
    </row>
    <row r="847" spans="1:32" ht="12.75" customHeight="1">
      <c r="A847" s="592" t="s">
        <v>68</v>
      </c>
      <c r="B847" s="614" t="str">
        <f>Sorsolás!B31</f>
        <v>FEGYVERES PETRA</v>
      </c>
      <c r="C847" s="615"/>
      <c r="D847" s="615"/>
      <c r="E847" s="615"/>
      <c r="F847" s="615"/>
      <c r="G847" s="615"/>
      <c r="H847" s="615"/>
      <c r="I847" s="615"/>
      <c r="J847" s="615"/>
      <c r="K847" s="615"/>
      <c r="L847" s="615"/>
      <c r="M847" s="615"/>
      <c r="N847" s="615"/>
      <c r="O847" s="615"/>
      <c r="P847" s="615"/>
      <c r="Q847" s="616"/>
      <c r="R847" s="602" t="s">
        <v>70</v>
      </c>
      <c r="S847" s="620"/>
      <c r="T847" s="621"/>
      <c r="U847" s="641" t="str">
        <f>Sorsolás!B33</f>
        <v>B33</v>
      </c>
      <c r="V847" s="642"/>
      <c r="W847" s="642"/>
      <c r="X847" s="642"/>
      <c r="Y847" s="642"/>
      <c r="Z847" s="642"/>
      <c r="AA847" s="642"/>
      <c r="AB847" s="642"/>
      <c r="AC847" s="642"/>
      <c r="AD847" s="642"/>
      <c r="AE847" s="642"/>
      <c r="AF847" s="643"/>
    </row>
    <row r="848" spans="1:32" ht="12.75" customHeight="1" thickBot="1">
      <c r="A848" s="594"/>
      <c r="B848" s="617"/>
      <c r="C848" s="618"/>
      <c r="D848" s="618"/>
      <c r="E848" s="618"/>
      <c r="F848" s="618"/>
      <c r="G848" s="618"/>
      <c r="H848" s="618"/>
      <c r="I848" s="618"/>
      <c r="J848" s="618"/>
      <c r="K848" s="618"/>
      <c r="L848" s="618"/>
      <c r="M848" s="618"/>
      <c r="N848" s="618"/>
      <c r="O848" s="618"/>
      <c r="P848" s="618"/>
      <c r="Q848" s="619"/>
      <c r="R848" s="622"/>
      <c r="S848" s="623"/>
      <c r="T848" s="624"/>
      <c r="U848" s="644"/>
      <c r="V848" s="645"/>
      <c r="W848" s="645"/>
      <c r="X848" s="645"/>
      <c r="Y848" s="645"/>
      <c r="Z848" s="645"/>
      <c r="AA848" s="645"/>
      <c r="AB848" s="645"/>
      <c r="AC848" s="645"/>
      <c r="AD848" s="645"/>
      <c r="AE848" s="645"/>
      <c r="AF848" s="646"/>
    </row>
    <row r="849" spans="1:32" ht="12.75" customHeight="1">
      <c r="A849" s="592" t="s">
        <v>71</v>
      </c>
      <c r="B849" s="614" t="str">
        <f>Sorsolás!B32</f>
        <v>RÁKOSHEGYI VSE</v>
      </c>
      <c r="C849" s="615"/>
      <c r="D849" s="615"/>
      <c r="E849" s="615"/>
      <c r="F849" s="615"/>
      <c r="G849" s="615"/>
      <c r="H849" s="615"/>
      <c r="I849" s="615"/>
      <c r="J849" s="615"/>
      <c r="K849" s="615"/>
      <c r="L849" s="615"/>
      <c r="M849" s="615"/>
      <c r="N849" s="615"/>
      <c r="O849" s="615"/>
      <c r="P849" s="615"/>
      <c r="Q849" s="616"/>
      <c r="R849" s="542" t="s">
        <v>69</v>
      </c>
      <c r="S849" s="625"/>
      <c r="T849" s="626"/>
      <c r="U849" s="647" t="str">
        <f>Sorsolás!B34</f>
        <v>B34</v>
      </c>
      <c r="V849" s="648"/>
      <c r="W849" s="648"/>
      <c r="X849" s="648"/>
      <c r="Y849" s="648"/>
      <c r="Z849" s="648"/>
      <c r="AA849" s="648"/>
      <c r="AB849" s="648"/>
      <c r="AC849" s="648"/>
      <c r="AD849" s="648"/>
      <c r="AE849" s="648"/>
      <c r="AF849" s="649"/>
    </row>
    <row r="850" spans="1:32" ht="12.75" customHeight="1" thickBot="1">
      <c r="A850" s="594"/>
      <c r="B850" s="617"/>
      <c r="C850" s="618"/>
      <c r="D850" s="618"/>
      <c r="E850" s="618"/>
      <c r="F850" s="618"/>
      <c r="G850" s="618"/>
      <c r="H850" s="618"/>
      <c r="I850" s="618"/>
      <c r="J850" s="618"/>
      <c r="K850" s="618"/>
      <c r="L850" s="618"/>
      <c r="M850" s="618"/>
      <c r="N850" s="618"/>
      <c r="O850" s="618"/>
      <c r="P850" s="618"/>
      <c r="Q850" s="619"/>
      <c r="R850" s="622"/>
      <c r="S850" s="623"/>
      <c r="T850" s="624"/>
      <c r="U850" s="650"/>
      <c r="V850" s="651"/>
      <c r="W850" s="651"/>
      <c r="X850" s="651"/>
      <c r="Y850" s="651"/>
      <c r="Z850" s="651"/>
      <c r="AA850" s="651"/>
      <c r="AB850" s="651"/>
      <c r="AC850" s="651"/>
      <c r="AD850" s="651"/>
      <c r="AE850" s="651"/>
      <c r="AF850" s="652"/>
    </row>
    <row r="851" spans="1:32" ht="12.75" customHeight="1" thickBot="1">
      <c r="A851" s="226" t="s">
        <v>62</v>
      </c>
      <c r="B851" s="627"/>
      <c r="C851" s="559"/>
      <c r="D851" s="559"/>
      <c r="E851" s="559"/>
      <c r="F851" s="559"/>
      <c r="G851" s="559"/>
      <c r="H851" s="559"/>
      <c r="I851" s="559"/>
      <c r="J851" s="559"/>
      <c r="K851" s="559"/>
      <c r="L851" s="559"/>
      <c r="M851" s="559"/>
      <c r="N851" s="559"/>
      <c r="O851" s="559"/>
      <c r="P851" s="559"/>
      <c r="Q851" s="628"/>
      <c r="R851" s="550" t="s">
        <v>63</v>
      </c>
      <c r="S851" s="556"/>
      <c r="T851" s="551"/>
      <c r="U851" s="550" t="s">
        <v>64</v>
      </c>
      <c r="V851" s="556"/>
      <c r="W851" s="551"/>
      <c r="X851" s="550" t="s">
        <v>65</v>
      </c>
      <c r="Y851" s="556"/>
      <c r="Z851" s="551"/>
      <c r="AA851" s="627" t="s">
        <v>66</v>
      </c>
      <c r="AB851" s="628"/>
      <c r="AC851" s="550" t="s">
        <v>67</v>
      </c>
      <c r="AD851" s="556"/>
      <c r="AE851" s="556"/>
      <c r="AF851" s="551"/>
    </row>
    <row r="852" spans="1:32" ht="15" customHeight="1" thickBot="1">
      <c r="A852" s="560">
        <v>3</v>
      </c>
      <c r="B852" s="175" t="s">
        <v>80</v>
      </c>
      <c r="C852" s="176">
        <v>1</v>
      </c>
      <c r="D852" s="177">
        <v>2</v>
      </c>
      <c r="E852" s="177">
        <v>3</v>
      </c>
      <c r="F852" s="177">
        <v>4</v>
      </c>
      <c r="G852" s="177">
        <v>5</v>
      </c>
      <c r="H852" s="177">
        <v>6</v>
      </c>
      <c r="I852" s="177">
        <v>7</v>
      </c>
      <c r="J852" s="177">
        <v>8</v>
      </c>
      <c r="K852" s="177">
        <v>9</v>
      </c>
      <c r="L852" s="177">
        <v>10</v>
      </c>
      <c r="M852" s="177">
        <v>11</v>
      </c>
      <c r="N852" s="177">
        <v>12</v>
      </c>
      <c r="O852" s="177">
        <v>13</v>
      </c>
      <c r="P852" s="177">
        <v>14</v>
      </c>
      <c r="Q852" s="207">
        <v>15</v>
      </c>
      <c r="R852" s="563"/>
      <c r="S852" s="565"/>
      <c r="T852" s="609"/>
      <c r="U852" s="569"/>
      <c r="V852" s="570"/>
      <c r="W852" s="571"/>
      <c r="X852" s="475" t="s">
        <v>81</v>
      </c>
      <c r="Y852" s="476"/>
      <c r="Z852" s="477"/>
      <c r="AA852" s="475"/>
      <c r="AB852" s="477"/>
      <c r="AC852" s="542"/>
      <c r="AD852" s="543"/>
      <c r="AE852" s="543"/>
      <c r="AF852" s="544"/>
    </row>
    <row r="853" spans="1:32" ht="15" customHeight="1" thickBot="1">
      <c r="A853" s="561"/>
      <c r="B853" s="180" t="s">
        <v>63</v>
      </c>
      <c r="C853" s="208"/>
      <c r="D853" s="209"/>
      <c r="E853" s="209"/>
      <c r="F853" s="209"/>
      <c r="G853" s="210"/>
      <c r="H853" s="210"/>
      <c r="I853" s="210"/>
      <c r="J853" s="210"/>
      <c r="K853" s="210"/>
      <c r="L853" s="210"/>
      <c r="M853" s="210"/>
      <c r="N853" s="210"/>
      <c r="O853" s="210"/>
      <c r="P853" s="210"/>
      <c r="Q853" s="211"/>
      <c r="R853" s="564"/>
      <c r="S853" s="566"/>
      <c r="T853" s="610"/>
      <c r="U853" s="572"/>
      <c r="V853" s="573"/>
      <c r="W853" s="574"/>
      <c r="X853" s="590"/>
      <c r="Y853" s="595"/>
      <c r="Z853" s="591"/>
      <c r="AA853" s="590"/>
      <c r="AB853" s="591"/>
      <c r="AC853" s="602"/>
      <c r="AD853" s="603"/>
      <c r="AE853" s="603"/>
      <c r="AF853" s="604"/>
    </row>
    <row r="854" spans="1:32" ht="15" customHeight="1" thickBot="1">
      <c r="A854" s="561"/>
      <c r="B854" s="175" t="s">
        <v>80</v>
      </c>
      <c r="C854" s="190">
        <v>16</v>
      </c>
      <c r="D854" s="191">
        <v>17</v>
      </c>
      <c r="E854" s="191">
        <v>18</v>
      </c>
      <c r="F854" s="191">
        <v>19</v>
      </c>
      <c r="G854" s="192">
        <v>20</v>
      </c>
      <c r="H854" s="192">
        <v>21</v>
      </c>
      <c r="I854" s="192">
        <v>22</v>
      </c>
      <c r="J854" s="192">
        <v>23</v>
      </c>
      <c r="K854" s="192">
        <v>24</v>
      </c>
      <c r="L854" s="192">
        <v>25</v>
      </c>
      <c r="M854" s="192">
        <v>26</v>
      </c>
      <c r="N854" s="192">
        <v>27</v>
      </c>
      <c r="O854" s="192">
        <v>28</v>
      </c>
      <c r="P854" s="192">
        <v>29</v>
      </c>
      <c r="Q854" s="224">
        <v>30</v>
      </c>
      <c r="R854" s="569"/>
      <c r="S854" s="570"/>
      <c r="T854" s="571"/>
      <c r="U854" s="575"/>
      <c r="V854" s="576"/>
      <c r="W854" s="577"/>
      <c r="X854" s="478"/>
      <c r="Y854" s="479"/>
      <c r="Z854" s="480"/>
      <c r="AA854" s="590"/>
      <c r="AB854" s="591"/>
      <c r="AC854" s="537"/>
      <c r="AD854" s="545"/>
      <c r="AE854" s="545"/>
      <c r="AF854" s="546"/>
    </row>
    <row r="855" spans="1:32" ht="15" customHeight="1">
      <c r="A855" s="561"/>
      <c r="B855" s="578" t="s">
        <v>64</v>
      </c>
      <c r="C855" s="212"/>
      <c r="D855" s="213"/>
      <c r="E855" s="213"/>
      <c r="F855" s="213"/>
      <c r="G855" s="214"/>
      <c r="H855" s="214"/>
      <c r="I855" s="214"/>
      <c r="J855" s="214"/>
      <c r="K855" s="214"/>
      <c r="L855" s="214"/>
      <c r="M855" s="214"/>
      <c r="N855" s="214"/>
      <c r="O855" s="214"/>
      <c r="P855" s="214"/>
      <c r="Q855" s="215"/>
      <c r="R855" s="572"/>
      <c r="S855" s="573"/>
      <c r="T855" s="574"/>
      <c r="U855" s="611"/>
      <c r="V855" s="612"/>
      <c r="W855" s="613"/>
      <c r="X855" s="580"/>
      <c r="Y855" s="582"/>
      <c r="Z855" s="584"/>
      <c r="AA855" s="590"/>
      <c r="AB855" s="591"/>
      <c r="AC855" s="586" t="s">
        <v>82</v>
      </c>
      <c r="AD855" s="588"/>
      <c r="AE855" s="607"/>
      <c r="AF855" s="605"/>
    </row>
    <row r="856" spans="1:32" ht="15" customHeight="1" thickBot="1">
      <c r="A856" s="562"/>
      <c r="B856" s="579"/>
      <c r="C856" s="193"/>
      <c r="D856" s="194"/>
      <c r="E856" s="194"/>
      <c r="F856" s="194"/>
      <c r="G856" s="195"/>
      <c r="H856" s="195"/>
      <c r="I856" s="195"/>
      <c r="J856" s="195"/>
      <c r="K856" s="195"/>
      <c r="L856" s="195"/>
      <c r="M856" s="195"/>
      <c r="N856" s="195"/>
      <c r="O856" s="195"/>
      <c r="P856" s="195"/>
      <c r="Q856" s="225"/>
      <c r="R856" s="575"/>
      <c r="S856" s="576"/>
      <c r="T856" s="577"/>
      <c r="U856" s="564"/>
      <c r="V856" s="566"/>
      <c r="W856" s="568"/>
      <c r="X856" s="581"/>
      <c r="Y856" s="583"/>
      <c r="Z856" s="585"/>
      <c r="AA856" s="478"/>
      <c r="AB856" s="480"/>
      <c r="AC856" s="587"/>
      <c r="AD856" s="589"/>
      <c r="AE856" s="608"/>
      <c r="AF856" s="606"/>
    </row>
    <row r="857" spans="1:32" ht="15" customHeight="1" thickBot="1">
      <c r="A857" s="560">
        <v>4</v>
      </c>
      <c r="B857" s="175" t="s">
        <v>80</v>
      </c>
      <c r="C857" s="176">
        <v>31</v>
      </c>
      <c r="D857" s="177">
        <v>32</v>
      </c>
      <c r="E857" s="177">
        <v>33</v>
      </c>
      <c r="F857" s="177">
        <v>34</v>
      </c>
      <c r="G857" s="177">
        <v>35</v>
      </c>
      <c r="H857" s="177">
        <v>36</v>
      </c>
      <c r="I857" s="177">
        <v>37</v>
      </c>
      <c r="J857" s="177">
        <v>38</v>
      </c>
      <c r="K857" s="177">
        <v>39</v>
      </c>
      <c r="L857" s="177">
        <v>40</v>
      </c>
      <c r="M857" s="177">
        <v>41</v>
      </c>
      <c r="N857" s="177">
        <v>42</v>
      </c>
      <c r="O857" s="177">
        <v>43</v>
      </c>
      <c r="P857" s="177">
        <v>44</v>
      </c>
      <c r="Q857" s="216">
        <v>45</v>
      </c>
      <c r="R857" s="563"/>
      <c r="S857" s="565"/>
      <c r="T857" s="567"/>
      <c r="U857" s="569"/>
      <c r="V857" s="570"/>
      <c r="W857" s="571"/>
      <c r="X857" s="475" t="s">
        <v>81</v>
      </c>
      <c r="Y857" s="476"/>
      <c r="Z857" s="477"/>
      <c r="AA857" s="475"/>
      <c r="AB857" s="477"/>
      <c r="AC857" s="542"/>
      <c r="AD857" s="543"/>
      <c r="AE857" s="543"/>
      <c r="AF857" s="544"/>
    </row>
    <row r="858" spans="1:32" ht="15" customHeight="1" thickBot="1">
      <c r="A858" s="561"/>
      <c r="B858" s="180" t="s">
        <v>63</v>
      </c>
      <c r="C858" s="208"/>
      <c r="D858" s="209"/>
      <c r="E858" s="209"/>
      <c r="F858" s="209"/>
      <c r="G858" s="210"/>
      <c r="H858" s="210"/>
      <c r="I858" s="210"/>
      <c r="J858" s="210"/>
      <c r="K858" s="210"/>
      <c r="L858" s="210"/>
      <c r="M858" s="210"/>
      <c r="N858" s="210"/>
      <c r="O858" s="210"/>
      <c r="P858" s="210"/>
      <c r="Q858" s="217"/>
      <c r="R858" s="564"/>
      <c r="S858" s="566"/>
      <c r="T858" s="568"/>
      <c r="U858" s="572"/>
      <c r="V858" s="573"/>
      <c r="W858" s="574"/>
      <c r="X858" s="590"/>
      <c r="Y858" s="595"/>
      <c r="Z858" s="591"/>
      <c r="AA858" s="590"/>
      <c r="AB858" s="591"/>
      <c r="AC858" s="602"/>
      <c r="AD858" s="603"/>
      <c r="AE858" s="603"/>
      <c r="AF858" s="604"/>
    </row>
    <row r="859" spans="1:32" ht="15" customHeight="1" thickBot="1">
      <c r="A859" s="561"/>
      <c r="B859" s="175" t="s">
        <v>80</v>
      </c>
      <c r="C859" s="190">
        <v>46</v>
      </c>
      <c r="D859" s="191">
        <v>47</v>
      </c>
      <c r="E859" s="191">
        <v>48</v>
      </c>
      <c r="F859" s="191">
        <v>49</v>
      </c>
      <c r="G859" s="192">
        <v>50</v>
      </c>
      <c r="H859" s="192">
        <v>51</v>
      </c>
      <c r="I859" s="192">
        <v>52</v>
      </c>
      <c r="J859" s="192">
        <v>53</v>
      </c>
      <c r="K859" s="192">
        <v>54</v>
      </c>
      <c r="L859" s="192">
        <v>55</v>
      </c>
      <c r="M859" s="192">
        <v>56</v>
      </c>
      <c r="N859" s="192">
        <v>57</v>
      </c>
      <c r="O859" s="192">
        <v>58</v>
      </c>
      <c r="P859" s="192">
        <v>59</v>
      </c>
      <c r="Q859" s="224">
        <v>60</v>
      </c>
      <c r="R859" s="596"/>
      <c r="S859" s="597"/>
      <c r="T859" s="598"/>
      <c r="U859" s="575"/>
      <c r="V859" s="576"/>
      <c r="W859" s="577"/>
      <c r="X859" s="478"/>
      <c r="Y859" s="479"/>
      <c r="Z859" s="480"/>
      <c r="AA859" s="590"/>
      <c r="AB859" s="591"/>
      <c r="AC859" s="537"/>
      <c r="AD859" s="545"/>
      <c r="AE859" s="545"/>
      <c r="AF859" s="546"/>
    </row>
    <row r="860" spans="1:32" ht="15" customHeight="1">
      <c r="A860" s="561"/>
      <c r="B860" s="578" t="s">
        <v>64</v>
      </c>
      <c r="C860" s="212"/>
      <c r="D860" s="213"/>
      <c r="E860" s="213"/>
      <c r="F860" s="213"/>
      <c r="G860" s="214"/>
      <c r="H860" s="214"/>
      <c r="I860" s="214"/>
      <c r="J860" s="214"/>
      <c r="K860" s="214"/>
      <c r="L860" s="214"/>
      <c r="M860" s="214"/>
      <c r="N860" s="214"/>
      <c r="O860" s="214"/>
      <c r="P860" s="214"/>
      <c r="Q860" s="215"/>
      <c r="R860" s="596"/>
      <c r="S860" s="597"/>
      <c r="T860" s="598"/>
      <c r="U860" s="563"/>
      <c r="V860" s="565"/>
      <c r="W860" s="567"/>
      <c r="X860" s="580"/>
      <c r="Y860" s="582"/>
      <c r="Z860" s="584"/>
      <c r="AA860" s="590"/>
      <c r="AB860" s="591"/>
      <c r="AC860" s="586" t="s">
        <v>83</v>
      </c>
      <c r="AD860" s="588"/>
      <c r="AE860" s="607"/>
      <c r="AF860" s="605"/>
    </row>
    <row r="861" spans="1:32" ht="15" customHeight="1" thickBot="1">
      <c r="A861" s="562"/>
      <c r="B861" s="579"/>
      <c r="C861" s="193"/>
      <c r="D861" s="194"/>
      <c r="E861" s="194"/>
      <c r="F861" s="194"/>
      <c r="G861" s="195"/>
      <c r="H861" s="195"/>
      <c r="I861" s="195"/>
      <c r="J861" s="195"/>
      <c r="K861" s="195"/>
      <c r="L861" s="195"/>
      <c r="M861" s="195"/>
      <c r="N861" s="195"/>
      <c r="O861" s="195"/>
      <c r="P861" s="195"/>
      <c r="Q861" s="225"/>
      <c r="R861" s="599"/>
      <c r="S861" s="600"/>
      <c r="T861" s="601"/>
      <c r="U861" s="564"/>
      <c r="V861" s="566"/>
      <c r="W861" s="568"/>
      <c r="X861" s="581"/>
      <c r="Y861" s="583"/>
      <c r="Z861" s="585"/>
      <c r="AA861" s="478"/>
      <c r="AB861" s="480"/>
      <c r="AC861" s="587"/>
      <c r="AD861" s="589"/>
      <c r="AE861" s="608"/>
      <c r="AF861" s="606"/>
    </row>
    <row r="862" spans="1:32" ht="15" customHeight="1" thickBot="1">
      <c r="A862" s="560">
        <v>6</v>
      </c>
      <c r="B862" s="175" t="s">
        <v>80</v>
      </c>
      <c r="C862" s="176">
        <v>61</v>
      </c>
      <c r="D862" s="177">
        <v>62</v>
      </c>
      <c r="E862" s="177">
        <v>63</v>
      </c>
      <c r="F862" s="177">
        <v>64</v>
      </c>
      <c r="G862" s="177">
        <v>65</v>
      </c>
      <c r="H862" s="177">
        <v>66</v>
      </c>
      <c r="I862" s="177">
        <v>67</v>
      </c>
      <c r="J862" s="177">
        <v>68</v>
      </c>
      <c r="K862" s="177">
        <v>69</v>
      </c>
      <c r="L862" s="177">
        <v>70</v>
      </c>
      <c r="M862" s="177">
        <v>71</v>
      </c>
      <c r="N862" s="177">
        <v>72</v>
      </c>
      <c r="O862" s="177">
        <v>73</v>
      </c>
      <c r="P862" s="177">
        <v>74</v>
      </c>
      <c r="Q862" s="216">
        <v>75</v>
      </c>
      <c r="R862" s="563"/>
      <c r="S862" s="565"/>
      <c r="T862" s="567"/>
      <c r="U862" s="569"/>
      <c r="V862" s="570"/>
      <c r="W862" s="571"/>
      <c r="X862" s="475" t="s">
        <v>81</v>
      </c>
      <c r="Y862" s="476"/>
      <c r="Z862" s="477"/>
      <c r="AA862" s="475"/>
      <c r="AB862" s="477"/>
      <c r="AC862" s="542"/>
      <c r="AD862" s="543"/>
      <c r="AE862" s="543"/>
      <c r="AF862" s="544"/>
    </row>
    <row r="863" spans="1:32" ht="15" customHeight="1" thickBot="1">
      <c r="A863" s="561"/>
      <c r="B863" s="180" t="s">
        <v>63</v>
      </c>
      <c r="C863" s="208"/>
      <c r="D863" s="209"/>
      <c r="E863" s="209"/>
      <c r="F863" s="209"/>
      <c r="G863" s="210"/>
      <c r="H863" s="210"/>
      <c r="I863" s="210"/>
      <c r="J863" s="210"/>
      <c r="K863" s="210"/>
      <c r="L863" s="210"/>
      <c r="M863" s="210"/>
      <c r="N863" s="210"/>
      <c r="O863" s="210"/>
      <c r="P863" s="210"/>
      <c r="Q863" s="217"/>
      <c r="R863" s="564"/>
      <c r="S863" s="566"/>
      <c r="T863" s="568"/>
      <c r="U863" s="572"/>
      <c r="V863" s="573"/>
      <c r="W863" s="574"/>
      <c r="X863" s="590"/>
      <c r="Y863" s="595"/>
      <c r="Z863" s="591"/>
      <c r="AA863" s="590"/>
      <c r="AB863" s="591"/>
      <c r="AC863" s="602"/>
      <c r="AD863" s="603"/>
      <c r="AE863" s="603"/>
      <c r="AF863" s="604"/>
    </row>
    <row r="864" spans="1:32" ht="15" customHeight="1" thickBot="1">
      <c r="A864" s="561"/>
      <c r="B864" s="175" t="s">
        <v>80</v>
      </c>
      <c r="C864" s="190">
        <v>76</v>
      </c>
      <c r="D864" s="191">
        <v>77</v>
      </c>
      <c r="E864" s="191">
        <v>78</v>
      </c>
      <c r="F864" s="191">
        <v>79</v>
      </c>
      <c r="G864" s="192">
        <v>80</v>
      </c>
      <c r="H864" s="192">
        <v>81</v>
      </c>
      <c r="I864" s="192">
        <v>82</v>
      </c>
      <c r="J864" s="192">
        <v>83</v>
      </c>
      <c r="K864" s="192">
        <v>84</v>
      </c>
      <c r="L864" s="192">
        <v>85</v>
      </c>
      <c r="M864" s="192">
        <v>86</v>
      </c>
      <c r="N864" s="192">
        <v>87</v>
      </c>
      <c r="O864" s="192">
        <v>88</v>
      </c>
      <c r="P864" s="192">
        <v>89</v>
      </c>
      <c r="Q864" s="224">
        <v>90</v>
      </c>
      <c r="R864" s="596"/>
      <c r="S864" s="597"/>
      <c r="T864" s="598"/>
      <c r="U864" s="575"/>
      <c r="V864" s="576"/>
      <c r="W864" s="577"/>
      <c r="X864" s="478"/>
      <c r="Y864" s="479"/>
      <c r="Z864" s="480"/>
      <c r="AA864" s="590"/>
      <c r="AB864" s="591"/>
      <c r="AC864" s="537"/>
      <c r="AD864" s="545"/>
      <c r="AE864" s="545"/>
      <c r="AF864" s="546"/>
    </row>
    <row r="865" spans="1:32" ht="15" customHeight="1">
      <c r="A865" s="561"/>
      <c r="B865" s="578" t="s">
        <v>64</v>
      </c>
      <c r="C865" s="212"/>
      <c r="D865" s="213"/>
      <c r="E865" s="213"/>
      <c r="F865" s="213"/>
      <c r="G865" s="214"/>
      <c r="H865" s="214"/>
      <c r="I865" s="214"/>
      <c r="J865" s="214"/>
      <c r="K865" s="214"/>
      <c r="L865" s="214"/>
      <c r="M865" s="214"/>
      <c r="N865" s="214"/>
      <c r="O865" s="214"/>
      <c r="P865" s="214"/>
      <c r="Q865" s="215"/>
      <c r="R865" s="596"/>
      <c r="S865" s="597"/>
      <c r="T865" s="598"/>
      <c r="U865" s="563"/>
      <c r="V865" s="565"/>
      <c r="W865" s="567"/>
      <c r="X865" s="580"/>
      <c r="Y865" s="582"/>
      <c r="Z865" s="584"/>
      <c r="AA865" s="590"/>
      <c r="AB865" s="591"/>
      <c r="AC865" s="586" t="s">
        <v>84</v>
      </c>
      <c r="AD865" s="588"/>
      <c r="AE865" s="607"/>
      <c r="AF865" s="605"/>
    </row>
    <row r="866" spans="1:32" ht="15" customHeight="1" thickBot="1">
      <c r="A866" s="562"/>
      <c r="B866" s="579"/>
      <c r="C866" s="193"/>
      <c r="D866" s="194"/>
      <c r="E866" s="194"/>
      <c r="F866" s="194"/>
      <c r="G866" s="195"/>
      <c r="H866" s="195"/>
      <c r="I866" s="195"/>
      <c r="J866" s="195"/>
      <c r="K866" s="195"/>
      <c r="L866" s="195"/>
      <c r="M866" s="195"/>
      <c r="N866" s="195"/>
      <c r="O866" s="195"/>
      <c r="P866" s="195"/>
      <c r="Q866" s="225"/>
      <c r="R866" s="599"/>
      <c r="S866" s="600"/>
      <c r="T866" s="601"/>
      <c r="U866" s="564"/>
      <c r="V866" s="566"/>
      <c r="W866" s="568"/>
      <c r="X866" s="581"/>
      <c r="Y866" s="583"/>
      <c r="Z866" s="585"/>
      <c r="AA866" s="478"/>
      <c r="AB866" s="480"/>
      <c r="AC866" s="587"/>
      <c r="AD866" s="589"/>
      <c r="AE866" s="608"/>
      <c r="AF866" s="606"/>
    </row>
    <row r="867" spans="1:32" ht="15" customHeight="1" thickBot="1">
      <c r="A867" s="560">
        <v>5</v>
      </c>
      <c r="B867" s="175" t="s">
        <v>80</v>
      </c>
      <c r="C867" s="176">
        <v>91</v>
      </c>
      <c r="D867" s="177">
        <v>92</v>
      </c>
      <c r="E867" s="177">
        <v>93</v>
      </c>
      <c r="F867" s="177">
        <v>94</v>
      </c>
      <c r="G867" s="177">
        <v>95</v>
      </c>
      <c r="H867" s="177">
        <v>96</v>
      </c>
      <c r="I867" s="177">
        <v>97</v>
      </c>
      <c r="J867" s="177">
        <v>98</v>
      </c>
      <c r="K867" s="177">
        <v>99</v>
      </c>
      <c r="L867" s="177">
        <v>100</v>
      </c>
      <c r="M867" s="177">
        <v>101</v>
      </c>
      <c r="N867" s="177">
        <v>102</v>
      </c>
      <c r="O867" s="177">
        <v>103</v>
      </c>
      <c r="P867" s="177">
        <v>104</v>
      </c>
      <c r="Q867" s="216">
        <v>105</v>
      </c>
      <c r="R867" s="563"/>
      <c r="S867" s="565"/>
      <c r="T867" s="567"/>
      <c r="U867" s="569"/>
      <c r="V867" s="570"/>
      <c r="W867" s="571"/>
      <c r="X867" s="475" t="s">
        <v>81</v>
      </c>
      <c r="Y867" s="476"/>
      <c r="Z867" s="477"/>
      <c r="AA867" s="475"/>
      <c r="AB867" s="477"/>
      <c r="AC867" s="542"/>
      <c r="AD867" s="543"/>
      <c r="AE867" s="543"/>
      <c r="AF867" s="544"/>
    </row>
    <row r="868" spans="1:32" ht="15" customHeight="1" thickBot="1">
      <c r="A868" s="561"/>
      <c r="B868" s="180" t="s">
        <v>63</v>
      </c>
      <c r="C868" s="208"/>
      <c r="D868" s="209"/>
      <c r="E868" s="209"/>
      <c r="F868" s="209"/>
      <c r="G868" s="210"/>
      <c r="H868" s="210"/>
      <c r="I868" s="210"/>
      <c r="J868" s="210"/>
      <c r="K868" s="210"/>
      <c r="L868" s="210"/>
      <c r="M868" s="210"/>
      <c r="N868" s="210"/>
      <c r="O868" s="210"/>
      <c r="P868" s="210"/>
      <c r="Q868" s="217"/>
      <c r="R868" s="564"/>
      <c r="S868" s="566"/>
      <c r="T868" s="568"/>
      <c r="U868" s="572"/>
      <c r="V868" s="573"/>
      <c r="W868" s="574"/>
      <c r="X868" s="590"/>
      <c r="Y868" s="595"/>
      <c r="Z868" s="591"/>
      <c r="AA868" s="590"/>
      <c r="AB868" s="591"/>
      <c r="AC868" s="602"/>
      <c r="AD868" s="603"/>
      <c r="AE868" s="603"/>
      <c r="AF868" s="604"/>
    </row>
    <row r="869" spans="1:32" ht="15" customHeight="1" thickBot="1">
      <c r="A869" s="561"/>
      <c r="B869" s="175" t="s">
        <v>80</v>
      </c>
      <c r="C869" s="190">
        <v>106</v>
      </c>
      <c r="D869" s="191">
        <v>107</v>
      </c>
      <c r="E869" s="191">
        <v>108</v>
      </c>
      <c r="F869" s="191">
        <v>109</v>
      </c>
      <c r="G869" s="192">
        <v>110</v>
      </c>
      <c r="H869" s="192">
        <v>111</v>
      </c>
      <c r="I869" s="192">
        <v>112</v>
      </c>
      <c r="J869" s="192">
        <v>113</v>
      </c>
      <c r="K869" s="192">
        <v>114</v>
      </c>
      <c r="L869" s="192">
        <v>115</v>
      </c>
      <c r="M869" s="192">
        <v>116</v>
      </c>
      <c r="N869" s="192">
        <v>117</v>
      </c>
      <c r="O869" s="192">
        <v>118</v>
      </c>
      <c r="P869" s="192">
        <v>119</v>
      </c>
      <c r="Q869" s="224">
        <v>120</v>
      </c>
      <c r="R869" s="596"/>
      <c r="S869" s="597"/>
      <c r="T869" s="598"/>
      <c r="U869" s="575"/>
      <c r="V869" s="576"/>
      <c r="W869" s="577"/>
      <c r="X869" s="478"/>
      <c r="Y869" s="479"/>
      <c r="Z869" s="480"/>
      <c r="AA869" s="590"/>
      <c r="AB869" s="591"/>
      <c r="AC869" s="537"/>
      <c r="AD869" s="545"/>
      <c r="AE869" s="545"/>
      <c r="AF869" s="546"/>
    </row>
    <row r="870" spans="1:32" ht="15" customHeight="1">
      <c r="A870" s="561"/>
      <c r="B870" s="578" t="s">
        <v>64</v>
      </c>
      <c r="C870" s="212"/>
      <c r="D870" s="213"/>
      <c r="E870" s="213"/>
      <c r="F870" s="213"/>
      <c r="G870" s="214"/>
      <c r="H870" s="214"/>
      <c r="I870" s="214"/>
      <c r="J870" s="214"/>
      <c r="K870" s="214"/>
      <c r="L870" s="214"/>
      <c r="M870" s="214"/>
      <c r="N870" s="214"/>
      <c r="O870" s="214"/>
      <c r="P870" s="214"/>
      <c r="Q870" s="215"/>
      <c r="R870" s="596"/>
      <c r="S870" s="597"/>
      <c r="T870" s="598"/>
      <c r="U870" s="563"/>
      <c r="V870" s="565"/>
      <c r="W870" s="567"/>
      <c r="X870" s="580"/>
      <c r="Y870" s="582"/>
      <c r="Z870" s="584"/>
      <c r="AA870" s="590"/>
      <c r="AB870" s="591"/>
      <c r="AC870" s="586" t="s">
        <v>85</v>
      </c>
      <c r="AD870" s="588"/>
      <c r="AE870" s="607"/>
      <c r="AF870" s="605"/>
    </row>
    <row r="871" spans="1:32" ht="15" customHeight="1" thickBot="1">
      <c r="A871" s="562"/>
      <c r="B871" s="579"/>
      <c r="C871" s="193"/>
      <c r="D871" s="194"/>
      <c r="E871" s="194"/>
      <c r="F871" s="194"/>
      <c r="G871" s="195"/>
      <c r="H871" s="195"/>
      <c r="I871" s="195"/>
      <c r="J871" s="195"/>
      <c r="K871" s="195"/>
      <c r="L871" s="195"/>
      <c r="M871" s="195"/>
      <c r="N871" s="195"/>
      <c r="O871" s="195"/>
      <c r="P871" s="195"/>
      <c r="Q871" s="225"/>
      <c r="R871" s="599"/>
      <c r="S871" s="600"/>
      <c r="T871" s="601"/>
      <c r="U871" s="564"/>
      <c r="V871" s="566"/>
      <c r="W871" s="568"/>
      <c r="X871" s="581"/>
      <c r="Y871" s="583"/>
      <c r="Z871" s="585"/>
      <c r="AA871" s="478"/>
      <c r="AB871" s="480"/>
      <c r="AC871" s="587"/>
      <c r="AD871" s="589"/>
      <c r="AE871" s="608"/>
      <c r="AF871" s="606"/>
    </row>
    <row r="872" spans="1:32" ht="15" customHeight="1">
      <c r="A872" s="542"/>
      <c r="B872" s="543"/>
      <c r="C872" s="543"/>
      <c r="D872" s="543"/>
      <c r="E872" s="543"/>
      <c r="F872" s="543"/>
      <c r="G872" s="544"/>
      <c r="H872" s="542"/>
      <c r="I872" s="543"/>
      <c r="J872" s="543"/>
      <c r="K872" s="543"/>
      <c r="L872" s="543"/>
      <c r="M872" s="543"/>
      <c r="N872" s="543"/>
      <c r="O872" s="543"/>
      <c r="P872" s="543"/>
      <c r="Q872" s="544"/>
      <c r="R872" s="437"/>
      <c r="S872" s="439"/>
      <c r="T872" s="441"/>
      <c r="U872" s="437"/>
      <c r="V872" s="439"/>
      <c r="W872" s="441"/>
      <c r="X872" s="437"/>
      <c r="Y872" s="439"/>
      <c r="Z872" s="441"/>
      <c r="AA872" s="550"/>
      <c r="AB872" s="551"/>
      <c r="AC872" s="550"/>
      <c r="AD872" s="556"/>
      <c r="AE872" s="556"/>
      <c r="AF872" s="551"/>
    </row>
    <row r="873" spans="1:32" ht="15" customHeight="1" thickBot="1">
      <c r="A873" s="537"/>
      <c r="B873" s="545"/>
      <c r="C873" s="545"/>
      <c r="D873" s="545"/>
      <c r="E873" s="545"/>
      <c r="F873" s="545"/>
      <c r="G873" s="546"/>
      <c r="H873" s="537"/>
      <c r="I873" s="545"/>
      <c r="J873" s="545"/>
      <c r="K873" s="545"/>
      <c r="L873" s="545"/>
      <c r="M873" s="545"/>
      <c r="N873" s="545"/>
      <c r="O873" s="545"/>
      <c r="P873" s="545"/>
      <c r="Q873" s="546"/>
      <c r="R873" s="549"/>
      <c r="S873" s="547"/>
      <c r="T873" s="548"/>
      <c r="U873" s="549"/>
      <c r="V873" s="547"/>
      <c r="W873" s="548"/>
      <c r="X873" s="549"/>
      <c r="Y873" s="547"/>
      <c r="Z873" s="548"/>
      <c r="AA873" s="552"/>
      <c r="AB873" s="553"/>
      <c r="AC873" s="552"/>
      <c r="AD873" s="557"/>
      <c r="AE873" s="557"/>
      <c r="AF873" s="553"/>
    </row>
    <row r="874" spans="1:32" ht="15" customHeight="1" thickBot="1">
      <c r="A874" s="537" t="s">
        <v>86</v>
      </c>
      <c r="B874" s="538"/>
      <c r="C874" s="538"/>
      <c r="D874" s="538"/>
      <c r="E874" s="538"/>
      <c r="F874" s="538"/>
      <c r="G874" s="539"/>
      <c r="H874" s="537" t="s">
        <v>87</v>
      </c>
      <c r="I874" s="540"/>
      <c r="J874" s="540"/>
      <c r="K874" s="540"/>
      <c r="L874" s="540"/>
      <c r="M874" s="540"/>
      <c r="N874" s="540"/>
      <c r="O874" s="540"/>
      <c r="P874" s="540"/>
      <c r="Q874" s="541"/>
      <c r="R874" s="438"/>
      <c r="S874" s="440"/>
      <c r="T874" s="442"/>
      <c r="U874" s="438"/>
      <c r="V874" s="440"/>
      <c r="W874" s="442"/>
      <c r="X874" s="438"/>
      <c r="Y874" s="440"/>
      <c r="Z874" s="442"/>
      <c r="AA874" s="554"/>
      <c r="AB874" s="555"/>
      <c r="AC874" s="554"/>
      <c r="AD874" s="558"/>
      <c r="AE874" s="558"/>
      <c r="AF874" s="555"/>
    </row>
    <row r="875" spans="1:32" ht="15" customHeight="1" thickBot="1">
      <c r="A875" s="559"/>
      <c r="B875" s="559"/>
      <c r="C875" s="559"/>
      <c r="D875" s="559"/>
      <c r="E875" s="559"/>
      <c r="F875" s="559"/>
      <c r="G875" s="559"/>
      <c r="H875" s="559"/>
      <c r="I875" s="559"/>
      <c r="J875" s="559"/>
      <c r="K875" s="559"/>
      <c r="L875" s="559"/>
      <c r="M875" s="559"/>
      <c r="N875" s="559"/>
      <c r="O875" s="559"/>
      <c r="P875" s="559"/>
      <c r="Q875" s="559"/>
      <c r="R875" s="559"/>
      <c r="S875" s="559"/>
      <c r="T875" s="559"/>
      <c r="U875" s="559"/>
      <c r="V875" s="559"/>
      <c r="W875" s="559"/>
      <c r="X875" s="559"/>
      <c r="Y875" s="559"/>
      <c r="Z875" s="559"/>
      <c r="AA875" s="559"/>
      <c r="AB875" s="559"/>
      <c r="AC875" s="559"/>
      <c r="AD875" s="559"/>
      <c r="AE875" s="559"/>
      <c r="AF875" s="93"/>
    </row>
    <row r="876" spans="1:32" ht="12.75" customHeight="1">
      <c r="A876" s="592"/>
      <c r="B876" s="635" t="s">
        <v>74</v>
      </c>
      <c r="C876" s="636"/>
      <c r="D876" s="636"/>
      <c r="E876" s="636"/>
      <c r="F876" s="636"/>
      <c r="G876" s="636"/>
      <c r="H876" s="636"/>
      <c r="I876" s="636"/>
      <c r="J876" s="636"/>
      <c r="K876" s="636"/>
      <c r="L876" s="636"/>
      <c r="M876" s="636"/>
      <c r="N876" s="636"/>
      <c r="O876" s="636"/>
      <c r="P876" s="636"/>
      <c r="Q876" s="636"/>
      <c r="R876" s="636"/>
      <c r="S876" s="636"/>
      <c r="T876" s="636"/>
      <c r="U876" s="636"/>
      <c r="V876" s="636"/>
      <c r="W876" s="636"/>
      <c r="X876" s="636"/>
      <c r="Y876" s="636"/>
      <c r="Z876" s="636"/>
      <c r="AA876" s="636"/>
      <c r="AB876" s="636"/>
      <c r="AC876" s="636"/>
      <c r="AD876" s="636"/>
      <c r="AE876" s="636"/>
      <c r="AF876" s="637"/>
    </row>
    <row r="877" spans="1:32" ht="12.75" customHeight="1" thickBot="1">
      <c r="A877" s="593"/>
      <c r="B877" s="638"/>
      <c r="C877" s="639"/>
      <c r="D877" s="639"/>
      <c r="E877" s="639"/>
      <c r="F877" s="639"/>
      <c r="G877" s="639"/>
      <c r="H877" s="639"/>
      <c r="I877" s="639"/>
      <c r="J877" s="639"/>
      <c r="K877" s="639"/>
      <c r="L877" s="639"/>
      <c r="M877" s="639"/>
      <c r="N877" s="639"/>
      <c r="O877" s="639"/>
      <c r="P877" s="639"/>
      <c r="Q877" s="639"/>
      <c r="R877" s="639"/>
      <c r="S877" s="639"/>
      <c r="T877" s="639"/>
      <c r="U877" s="639"/>
      <c r="V877" s="639"/>
      <c r="W877" s="639"/>
      <c r="X877" s="639"/>
      <c r="Y877" s="639"/>
      <c r="Z877" s="639"/>
      <c r="AA877" s="639"/>
      <c r="AB877" s="639"/>
      <c r="AC877" s="639"/>
      <c r="AD877" s="639"/>
      <c r="AE877" s="639"/>
      <c r="AF877" s="640"/>
    </row>
    <row r="878" spans="1:32" ht="12.75" customHeight="1">
      <c r="A878" s="593"/>
      <c r="B878" s="629" t="s">
        <v>144</v>
      </c>
      <c r="C878" s="630"/>
      <c r="D878" s="630"/>
      <c r="E878" s="630"/>
      <c r="F878" s="630"/>
      <c r="G878" s="630"/>
      <c r="H878" s="630"/>
      <c r="I878" s="630"/>
      <c r="J878" s="630"/>
      <c r="K878" s="630"/>
      <c r="L878" s="630"/>
      <c r="M878" s="630"/>
      <c r="N878" s="630"/>
      <c r="O878" s="630"/>
      <c r="P878" s="630"/>
      <c r="Q878" s="630"/>
      <c r="R878" s="630"/>
      <c r="S878" s="630"/>
      <c r="T878" s="630"/>
      <c r="U878" s="630"/>
      <c r="V878" s="630"/>
      <c r="W878" s="630"/>
      <c r="X878" s="630"/>
      <c r="Y878" s="630"/>
      <c r="Z878" s="630"/>
      <c r="AA878" s="630"/>
      <c r="AB878" s="630"/>
      <c r="AC878" s="630"/>
      <c r="AD878" s="630"/>
      <c r="AE878" s="630"/>
      <c r="AF878" s="631"/>
    </row>
    <row r="879" spans="1:32" ht="12.75" customHeight="1" thickBot="1">
      <c r="A879" s="593"/>
      <c r="B879" s="632"/>
      <c r="C879" s="633"/>
      <c r="D879" s="633"/>
      <c r="E879" s="633"/>
      <c r="F879" s="633"/>
      <c r="G879" s="633"/>
      <c r="H879" s="633"/>
      <c r="I879" s="633"/>
      <c r="J879" s="633"/>
      <c r="K879" s="633"/>
      <c r="L879" s="633"/>
      <c r="M879" s="633"/>
      <c r="N879" s="633"/>
      <c r="O879" s="633"/>
      <c r="P879" s="633"/>
      <c r="Q879" s="633"/>
      <c r="R879" s="633"/>
      <c r="S879" s="633"/>
      <c r="T879" s="633"/>
      <c r="U879" s="633"/>
      <c r="V879" s="633"/>
      <c r="W879" s="633"/>
      <c r="X879" s="633"/>
      <c r="Y879" s="633"/>
      <c r="Z879" s="633"/>
      <c r="AA879" s="633"/>
      <c r="AB879" s="633"/>
      <c r="AC879" s="633"/>
      <c r="AD879" s="633"/>
      <c r="AE879" s="633"/>
      <c r="AF879" s="634"/>
    </row>
    <row r="880" spans="1:32" ht="12.75" customHeight="1">
      <c r="A880" s="593"/>
      <c r="B880" s="629">
        <f ca="1">TODAY()</f>
        <v>42505</v>
      </c>
      <c r="C880" s="630"/>
      <c r="D880" s="630"/>
      <c r="E880" s="630"/>
      <c r="F880" s="630"/>
      <c r="G880" s="630"/>
      <c r="H880" s="630"/>
      <c r="I880" s="630"/>
      <c r="J880" s="630"/>
      <c r="K880" s="630"/>
      <c r="L880" s="630"/>
      <c r="M880" s="630"/>
      <c r="N880" s="630"/>
      <c r="O880" s="630"/>
      <c r="P880" s="630"/>
      <c r="Q880" s="631"/>
      <c r="R880" s="614" t="s">
        <v>149</v>
      </c>
      <c r="S880" s="615"/>
      <c r="T880" s="615"/>
      <c r="U880" s="615"/>
      <c r="V880" s="615"/>
      <c r="W880" s="615"/>
      <c r="X880" s="615"/>
      <c r="Y880" s="615"/>
      <c r="Z880" s="615"/>
      <c r="AA880" s="615"/>
      <c r="AB880" s="615"/>
      <c r="AC880" s="615"/>
      <c r="AD880" s="615"/>
      <c r="AE880" s="615"/>
      <c r="AF880" s="616"/>
    </row>
    <row r="881" spans="1:32" ht="12.75" customHeight="1" thickBot="1">
      <c r="A881" s="594"/>
      <c r="B881" s="632"/>
      <c r="C881" s="633"/>
      <c r="D881" s="633"/>
      <c r="E881" s="633"/>
      <c r="F881" s="633"/>
      <c r="G881" s="633"/>
      <c r="H881" s="633"/>
      <c r="I881" s="633"/>
      <c r="J881" s="633"/>
      <c r="K881" s="633"/>
      <c r="L881" s="633"/>
      <c r="M881" s="633"/>
      <c r="N881" s="633"/>
      <c r="O881" s="633"/>
      <c r="P881" s="633"/>
      <c r="Q881" s="634"/>
      <c r="R881" s="617"/>
      <c r="S881" s="618"/>
      <c r="T881" s="618"/>
      <c r="U881" s="618"/>
      <c r="V881" s="618"/>
      <c r="W881" s="618"/>
      <c r="X881" s="618"/>
      <c r="Y881" s="618"/>
      <c r="Z881" s="618"/>
      <c r="AA881" s="618"/>
      <c r="AB881" s="618"/>
      <c r="AC881" s="618"/>
      <c r="AD881" s="618"/>
      <c r="AE881" s="618"/>
      <c r="AF881" s="619"/>
    </row>
    <row r="882" spans="1:32" ht="12.75" customHeight="1">
      <c r="A882" s="592" t="s">
        <v>68</v>
      </c>
      <c r="B882" s="614" t="str">
        <f>Sorsolás!C31</f>
        <v>DALLOSNÉ TAKÁCS ANITA</v>
      </c>
      <c r="C882" s="615"/>
      <c r="D882" s="615"/>
      <c r="E882" s="615"/>
      <c r="F882" s="615"/>
      <c r="G882" s="615"/>
      <c r="H882" s="615"/>
      <c r="I882" s="615"/>
      <c r="J882" s="615"/>
      <c r="K882" s="615"/>
      <c r="L882" s="615"/>
      <c r="M882" s="615"/>
      <c r="N882" s="615"/>
      <c r="O882" s="615"/>
      <c r="P882" s="615"/>
      <c r="Q882" s="616"/>
      <c r="R882" s="602" t="s">
        <v>70</v>
      </c>
      <c r="S882" s="620"/>
      <c r="T882" s="621"/>
      <c r="U882" s="641" t="str">
        <f>Sorsolás!C33</f>
        <v>C33</v>
      </c>
      <c r="V882" s="642"/>
      <c r="W882" s="642"/>
      <c r="X882" s="642"/>
      <c r="Y882" s="642"/>
      <c r="Z882" s="642"/>
      <c r="AA882" s="642"/>
      <c r="AB882" s="642"/>
      <c r="AC882" s="642"/>
      <c r="AD882" s="642"/>
      <c r="AE882" s="642"/>
      <c r="AF882" s="643"/>
    </row>
    <row r="883" spans="1:32" ht="12.75" customHeight="1" thickBot="1">
      <c r="A883" s="594"/>
      <c r="B883" s="617"/>
      <c r="C883" s="618"/>
      <c r="D883" s="618"/>
      <c r="E883" s="618"/>
      <c r="F883" s="618"/>
      <c r="G883" s="618"/>
      <c r="H883" s="618"/>
      <c r="I883" s="618"/>
      <c r="J883" s="618"/>
      <c r="K883" s="618"/>
      <c r="L883" s="618"/>
      <c r="M883" s="618"/>
      <c r="N883" s="618"/>
      <c r="O883" s="618"/>
      <c r="P883" s="618"/>
      <c r="Q883" s="619"/>
      <c r="R883" s="622"/>
      <c r="S883" s="623"/>
      <c r="T883" s="624"/>
      <c r="U883" s="644"/>
      <c r="V883" s="645"/>
      <c r="W883" s="645"/>
      <c r="X883" s="645"/>
      <c r="Y883" s="645"/>
      <c r="Z883" s="645"/>
      <c r="AA883" s="645"/>
      <c r="AB883" s="645"/>
      <c r="AC883" s="645"/>
      <c r="AD883" s="645"/>
      <c r="AE883" s="645"/>
      <c r="AF883" s="646"/>
    </row>
    <row r="884" spans="1:32" ht="12.75" customHeight="1">
      <c r="A884" s="592" t="s">
        <v>71</v>
      </c>
      <c r="B884" s="614" t="str">
        <f>Sorsolás!C32</f>
        <v>BALATONI VASAS</v>
      </c>
      <c r="C884" s="615"/>
      <c r="D884" s="615"/>
      <c r="E884" s="615"/>
      <c r="F884" s="615"/>
      <c r="G884" s="615"/>
      <c r="H884" s="615"/>
      <c r="I884" s="615"/>
      <c r="J884" s="615"/>
      <c r="K884" s="615"/>
      <c r="L884" s="615"/>
      <c r="M884" s="615"/>
      <c r="N884" s="615"/>
      <c r="O884" s="615"/>
      <c r="P884" s="615"/>
      <c r="Q884" s="616"/>
      <c r="R884" s="542" t="s">
        <v>69</v>
      </c>
      <c r="S884" s="625"/>
      <c r="T884" s="626"/>
      <c r="U884" s="647" t="str">
        <f>Sorsolás!C34</f>
        <v>C34</v>
      </c>
      <c r="V884" s="648"/>
      <c r="W884" s="648"/>
      <c r="X884" s="648"/>
      <c r="Y884" s="648"/>
      <c r="Z884" s="648"/>
      <c r="AA884" s="648"/>
      <c r="AB884" s="648"/>
      <c r="AC884" s="648"/>
      <c r="AD884" s="648"/>
      <c r="AE884" s="648"/>
      <c r="AF884" s="649"/>
    </row>
    <row r="885" spans="1:32" ht="12.75" customHeight="1" thickBot="1">
      <c r="A885" s="594"/>
      <c r="B885" s="617"/>
      <c r="C885" s="618"/>
      <c r="D885" s="618"/>
      <c r="E885" s="618"/>
      <c r="F885" s="618"/>
      <c r="G885" s="618"/>
      <c r="H885" s="618"/>
      <c r="I885" s="618"/>
      <c r="J885" s="618"/>
      <c r="K885" s="618"/>
      <c r="L885" s="618"/>
      <c r="M885" s="618"/>
      <c r="N885" s="618"/>
      <c r="O885" s="618"/>
      <c r="P885" s="618"/>
      <c r="Q885" s="619"/>
      <c r="R885" s="622"/>
      <c r="S885" s="623"/>
      <c r="T885" s="624"/>
      <c r="U885" s="650"/>
      <c r="V885" s="651"/>
      <c r="W885" s="651"/>
      <c r="X885" s="651"/>
      <c r="Y885" s="651"/>
      <c r="Z885" s="651"/>
      <c r="AA885" s="651"/>
      <c r="AB885" s="651"/>
      <c r="AC885" s="651"/>
      <c r="AD885" s="651"/>
      <c r="AE885" s="651"/>
      <c r="AF885" s="652"/>
    </row>
    <row r="886" spans="1:32" ht="12.75" customHeight="1" thickBot="1">
      <c r="A886" s="226" t="s">
        <v>62</v>
      </c>
      <c r="B886" s="627"/>
      <c r="C886" s="559"/>
      <c r="D886" s="559"/>
      <c r="E886" s="559"/>
      <c r="F886" s="559"/>
      <c r="G886" s="559"/>
      <c r="H886" s="559"/>
      <c r="I886" s="559"/>
      <c r="J886" s="559"/>
      <c r="K886" s="559"/>
      <c r="L886" s="559"/>
      <c r="M886" s="559"/>
      <c r="N886" s="559"/>
      <c r="O886" s="559"/>
      <c r="P886" s="559"/>
      <c r="Q886" s="628"/>
      <c r="R886" s="550" t="s">
        <v>63</v>
      </c>
      <c r="S886" s="556"/>
      <c r="T886" s="551"/>
      <c r="U886" s="550" t="s">
        <v>64</v>
      </c>
      <c r="V886" s="556"/>
      <c r="W886" s="551"/>
      <c r="X886" s="550" t="s">
        <v>65</v>
      </c>
      <c r="Y886" s="556"/>
      <c r="Z886" s="551"/>
      <c r="AA886" s="627" t="s">
        <v>66</v>
      </c>
      <c r="AB886" s="628"/>
      <c r="AC886" s="550" t="s">
        <v>67</v>
      </c>
      <c r="AD886" s="556"/>
      <c r="AE886" s="556"/>
      <c r="AF886" s="551"/>
    </row>
    <row r="887" spans="1:32" ht="15" customHeight="1" thickBot="1">
      <c r="A887" s="560">
        <v>4</v>
      </c>
      <c r="B887" s="175" t="s">
        <v>80</v>
      </c>
      <c r="C887" s="176">
        <v>1</v>
      </c>
      <c r="D887" s="177">
        <v>2</v>
      </c>
      <c r="E887" s="177">
        <v>3</v>
      </c>
      <c r="F887" s="177">
        <v>4</v>
      </c>
      <c r="G887" s="177">
        <v>5</v>
      </c>
      <c r="H887" s="177">
        <v>6</v>
      </c>
      <c r="I887" s="177">
        <v>7</v>
      </c>
      <c r="J887" s="177">
        <v>8</v>
      </c>
      <c r="K887" s="177">
        <v>9</v>
      </c>
      <c r="L887" s="177">
        <v>10</v>
      </c>
      <c r="M887" s="177">
        <v>11</v>
      </c>
      <c r="N887" s="177">
        <v>12</v>
      </c>
      <c r="O887" s="177">
        <v>13</v>
      </c>
      <c r="P887" s="177">
        <v>14</v>
      </c>
      <c r="Q887" s="207">
        <v>15</v>
      </c>
      <c r="R887" s="563"/>
      <c r="S887" s="565"/>
      <c r="T887" s="609"/>
      <c r="U887" s="569"/>
      <c r="V887" s="570"/>
      <c r="W887" s="571"/>
      <c r="X887" s="475" t="s">
        <v>81</v>
      </c>
      <c r="Y887" s="476"/>
      <c r="Z887" s="477"/>
      <c r="AA887" s="475"/>
      <c r="AB887" s="477"/>
      <c r="AC887" s="542"/>
      <c r="AD887" s="543"/>
      <c r="AE887" s="543"/>
      <c r="AF887" s="544"/>
    </row>
    <row r="888" spans="1:32" ht="15" customHeight="1" thickBot="1">
      <c r="A888" s="561"/>
      <c r="B888" s="180" t="s">
        <v>63</v>
      </c>
      <c r="C888" s="208"/>
      <c r="D888" s="209"/>
      <c r="E888" s="209"/>
      <c r="F888" s="209"/>
      <c r="G888" s="210"/>
      <c r="H888" s="210"/>
      <c r="I888" s="210"/>
      <c r="J888" s="210"/>
      <c r="K888" s="210"/>
      <c r="L888" s="210"/>
      <c r="M888" s="210"/>
      <c r="N888" s="210"/>
      <c r="O888" s="210"/>
      <c r="P888" s="210"/>
      <c r="Q888" s="211"/>
      <c r="R888" s="564"/>
      <c r="S888" s="566"/>
      <c r="T888" s="610"/>
      <c r="U888" s="572"/>
      <c r="V888" s="573"/>
      <c r="W888" s="574"/>
      <c r="X888" s="590"/>
      <c r="Y888" s="595"/>
      <c r="Z888" s="591"/>
      <c r="AA888" s="590"/>
      <c r="AB888" s="591"/>
      <c r="AC888" s="602"/>
      <c r="AD888" s="603"/>
      <c r="AE888" s="603"/>
      <c r="AF888" s="604"/>
    </row>
    <row r="889" spans="1:32" ht="15" customHeight="1" thickBot="1">
      <c r="A889" s="561"/>
      <c r="B889" s="175" t="s">
        <v>80</v>
      </c>
      <c r="C889" s="190">
        <v>16</v>
      </c>
      <c r="D889" s="191">
        <v>17</v>
      </c>
      <c r="E889" s="191">
        <v>18</v>
      </c>
      <c r="F889" s="191">
        <v>19</v>
      </c>
      <c r="G889" s="192">
        <v>20</v>
      </c>
      <c r="H889" s="192">
        <v>21</v>
      </c>
      <c r="I889" s="192">
        <v>22</v>
      </c>
      <c r="J889" s="192">
        <v>23</v>
      </c>
      <c r="K889" s="192">
        <v>24</v>
      </c>
      <c r="L889" s="192">
        <v>25</v>
      </c>
      <c r="M889" s="192">
        <v>26</v>
      </c>
      <c r="N889" s="192">
        <v>27</v>
      </c>
      <c r="O889" s="192">
        <v>28</v>
      </c>
      <c r="P889" s="192">
        <v>29</v>
      </c>
      <c r="Q889" s="224">
        <v>30</v>
      </c>
      <c r="R889" s="569"/>
      <c r="S889" s="570"/>
      <c r="T889" s="571"/>
      <c r="U889" s="575"/>
      <c r="V889" s="576"/>
      <c r="W889" s="577"/>
      <c r="X889" s="478"/>
      <c r="Y889" s="479"/>
      <c r="Z889" s="480"/>
      <c r="AA889" s="590"/>
      <c r="AB889" s="591"/>
      <c r="AC889" s="537"/>
      <c r="AD889" s="545"/>
      <c r="AE889" s="545"/>
      <c r="AF889" s="546"/>
    </row>
    <row r="890" spans="1:32" ht="15" customHeight="1">
      <c r="A890" s="561"/>
      <c r="B890" s="578" t="s">
        <v>64</v>
      </c>
      <c r="C890" s="212"/>
      <c r="D890" s="213"/>
      <c r="E890" s="213"/>
      <c r="F890" s="213"/>
      <c r="G890" s="214"/>
      <c r="H890" s="214"/>
      <c r="I890" s="214"/>
      <c r="J890" s="214"/>
      <c r="K890" s="214"/>
      <c r="L890" s="214"/>
      <c r="M890" s="214"/>
      <c r="N890" s="214"/>
      <c r="O890" s="214"/>
      <c r="P890" s="214"/>
      <c r="Q890" s="215"/>
      <c r="R890" s="572"/>
      <c r="S890" s="573"/>
      <c r="T890" s="574"/>
      <c r="U890" s="611"/>
      <c r="V890" s="612"/>
      <c r="W890" s="613"/>
      <c r="X890" s="580"/>
      <c r="Y890" s="582"/>
      <c r="Z890" s="584"/>
      <c r="AA890" s="590"/>
      <c r="AB890" s="591"/>
      <c r="AC890" s="586" t="s">
        <v>82</v>
      </c>
      <c r="AD890" s="588"/>
      <c r="AE890" s="607"/>
      <c r="AF890" s="605"/>
    </row>
    <row r="891" spans="1:32" ht="15" customHeight="1" thickBot="1">
      <c r="A891" s="562"/>
      <c r="B891" s="579"/>
      <c r="C891" s="193"/>
      <c r="D891" s="194"/>
      <c r="E891" s="194"/>
      <c r="F891" s="194"/>
      <c r="G891" s="195"/>
      <c r="H891" s="195"/>
      <c r="I891" s="195"/>
      <c r="J891" s="195"/>
      <c r="K891" s="195"/>
      <c r="L891" s="195"/>
      <c r="M891" s="195"/>
      <c r="N891" s="195"/>
      <c r="O891" s="195"/>
      <c r="P891" s="195"/>
      <c r="Q891" s="225"/>
      <c r="R891" s="575"/>
      <c r="S891" s="576"/>
      <c r="T891" s="577"/>
      <c r="U891" s="564"/>
      <c r="V891" s="566"/>
      <c r="W891" s="568"/>
      <c r="X891" s="581"/>
      <c r="Y891" s="583"/>
      <c r="Z891" s="585"/>
      <c r="AA891" s="478"/>
      <c r="AB891" s="480"/>
      <c r="AC891" s="587"/>
      <c r="AD891" s="589"/>
      <c r="AE891" s="608"/>
      <c r="AF891" s="606"/>
    </row>
    <row r="892" spans="1:32" ht="15" customHeight="1" thickBot="1">
      <c r="A892" s="560">
        <v>3</v>
      </c>
      <c r="B892" s="175" t="s">
        <v>80</v>
      </c>
      <c r="C892" s="176">
        <v>31</v>
      </c>
      <c r="D892" s="177">
        <v>32</v>
      </c>
      <c r="E892" s="177">
        <v>33</v>
      </c>
      <c r="F892" s="177">
        <v>34</v>
      </c>
      <c r="G892" s="177">
        <v>35</v>
      </c>
      <c r="H892" s="177">
        <v>36</v>
      </c>
      <c r="I892" s="177">
        <v>37</v>
      </c>
      <c r="J892" s="177">
        <v>38</v>
      </c>
      <c r="K892" s="177">
        <v>39</v>
      </c>
      <c r="L892" s="177">
        <v>40</v>
      </c>
      <c r="M892" s="177">
        <v>41</v>
      </c>
      <c r="N892" s="177">
        <v>42</v>
      </c>
      <c r="O892" s="177">
        <v>43</v>
      </c>
      <c r="P892" s="177">
        <v>44</v>
      </c>
      <c r="Q892" s="216">
        <v>45</v>
      </c>
      <c r="R892" s="563"/>
      <c r="S892" s="565"/>
      <c r="T892" s="567"/>
      <c r="U892" s="569"/>
      <c r="V892" s="570"/>
      <c r="W892" s="571"/>
      <c r="X892" s="475" t="s">
        <v>81</v>
      </c>
      <c r="Y892" s="476"/>
      <c r="Z892" s="477"/>
      <c r="AA892" s="475"/>
      <c r="AB892" s="477"/>
      <c r="AC892" s="542"/>
      <c r="AD892" s="543"/>
      <c r="AE892" s="543"/>
      <c r="AF892" s="544"/>
    </row>
    <row r="893" spans="1:32" ht="15" customHeight="1" thickBot="1">
      <c r="A893" s="561"/>
      <c r="B893" s="180" t="s">
        <v>63</v>
      </c>
      <c r="C893" s="208"/>
      <c r="D893" s="209"/>
      <c r="E893" s="209"/>
      <c r="F893" s="209"/>
      <c r="G893" s="210"/>
      <c r="H893" s="210"/>
      <c r="I893" s="210"/>
      <c r="J893" s="210"/>
      <c r="K893" s="210"/>
      <c r="L893" s="210"/>
      <c r="M893" s="210"/>
      <c r="N893" s="210"/>
      <c r="O893" s="210"/>
      <c r="P893" s="210"/>
      <c r="Q893" s="217"/>
      <c r="R893" s="564"/>
      <c r="S893" s="566"/>
      <c r="T893" s="568"/>
      <c r="U893" s="572"/>
      <c r="V893" s="573"/>
      <c r="W893" s="574"/>
      <c r="X893" s="590"/>
      <c r="Y893" s="595"/>
      <c r="Z893" s="591"/>
      <c r="AA893" s="590"/>
      <c r="AB893" s="591"/>
      <c r="AC893" s="602"/>
      <c r="AD893" s="603"/>
      <c r="AE893" s="603"/>
      <c r="AF893" s="604"/>
    </row>
    <row r="894" spans="1:32" ht="15" customHeight="1" thickBot="1">
      <c r="A894" s="561"/>
      <c r="B894" s="175" t="s">
        <v>80</v>
      </c>
      <c r="C894" s="190">
        <v>46</v>
      </c>
      <c r="D894" s="191">
        <v>47</v>
      </c>
      <c r="E894" s="191">
        <v>48</v>
      </c>
      <c r="F894" s="191">
        <v>49</v>
      </c>
      <c r="G894" s="192">
        <v>50</v>
      </c>
      <c r="H894" s="192">
        <v>51</v>
      </c>
      <c r="I894" s="192">
        <v>52</v>
      </c>
      <c r="J894" s="192">
        <v>53</v>
      </c>
      <c r="K894" s="192">
        <v>54</v>
      </c>
      <c r="L894" s="192">
        <v>55</v>
      </c>
      <c r="M894" s="192">
        <v>56</v>
      </c>
      <c r="N894" s="192">
        <v>57</v>
      </c>
      <c r="O894" s="192">
        <v>58</v>
      </c>
      <c r="P894" s="192">
        <v>59</v>
      </c>
      <c r="Q894" s="224">
        <v>60</v>
      </c>
      <c r="R894" s="596"/>
      <c r="S894" s="597"/>
      <c r="T894" s="598"/>
      <c r="U894" s="575"/>
      <c r="V894" s="576"/>
      <c r="W894" s="577"/>
      <c r="X894" s="478"/>
      <c r="Y894" s="479"/>
      <c r="Z894" s="480"/>
      <c r="AA894" s="590"/>
      <c r="AB894" s="591"/>
      <c r="AC894" s="537"/>
      <c r="AD894" s="545"/>
      <c r="AE894" s="545"/>
      <c r="AF894" s="546"/>
    </row>
    <row r="895" spans="1:32" ht="15" customHeight="1">
      <c r="A895" s="561"/>
      <c r="B895" s="578" t="s">
        <v>64</v>
      </c>
      <c r="C895" s="212"/>
      <c r="D895" s="213"/>
      <c r="E895" s="213"/>
      <c r="F895" s="213"/>
      <c r="G895" s="214"/>
      <c r="H895" s="214"/>
      <c r="I895" s="214"/>
      <c r="J895" s="214"/>
      <c r="K895" s="214"/>
      <c r="L895" s="214"/>
      <c r="M895" s="214"/>
      <c r="N895" s="214"/>
      <c r="O895" s="214"/>
      <c r="P895" s="214"/>
      <c r="Q895" s="215"/>
      <c r="R895" s="596"/>
      <c r="S895" s="597"/>
      <c r="T895" s="598"/>
      <c r="U895" s="563"/>
      <c r="V895" s="565"/>
      <c r="W895" s="567"/>
      <c r="X895" s="580"/>
      <c r="Y895" s="582"/>
      <c r="Z895" s="584"/>
      <c r="AA895" s="590"/>
      <c r="AB895" s="591"/>
      <c r="AC895" s="586" t="s">
        <v>83</v>
      </c>
      <c r="AD895" s="588"/>
      <c r="AE895" s="607"/>
      <c r="AF895" s="605"/>
    </row>
    <row r="896" spans="1:32" ht="15" customHeight="1" thickBot="1">
      <c r="A896" s="562"/>
      <c r="B896" s="579"/>
      <c r="C896" s="193"/>
      <c r="D896" s="194"/>
      <c r="E896" s="194"/>
      <c r="F896" s="194"/>
      <c r="G896" s="195"/>
      <c r="H896" s="195"/>
      <c r="I896" s="195"/>
      <c r="J896" s="195"/>
      <c r="K896" s="195"/>
      <c r="L896" s="195"/>
      <c r="M896" s="195"/>
      <c r="N896" s="195"/>
      <c r="O896" s="195"/>
      <c r="P896" s="195"/>
      <c r="Q896" s="225"/>
      <c r="R896" s="599"/>
      <c r="S896" s="600"/>
      <c r="T896" s="601"/>
      <c r="U896" s="564"/>
      <c r="V896" s="566"/>
      <c r="W896" s="568"/>
      <c r="X896" s="581"/>
      <c r="Y896" s="583"/>
      <c r="Z896" s="585"/>
      <c r="AA896" s="478"/>
      <c r="AB896" s="480"/>
      <c r="AC896" s="587"/>
      <c r="AD896" s="589"/>
      <c r="AE896" s="608"/>
      <c r="AF896" s="606"/>
    </row>
    <row r="897" spans="1:32" ht="15" customHeight="1" thickBot="1">
      <c r="A897" s="560">
        <v>5</v>
      </c>
      <c r="B897" s="175" t="s">
        <v>80</v>
      </c>
      <c r="C897" s="176">
        <v>61</v>
      </c>
      <c r="D897" s="177">
        <v>62</v>
      </c>
      <c r="E897" s="177">
        <v>63</v>
      </c>
      <c r="F897" s="177">
        <v>64</v>
      </c>
      <c r="G897" s="177">
        <v>65</v>
      </c>
      <c r="H897" s="177">
        <v>66</v>
      </c>
      <c r="I897" s="177">
        <v>67</v>
      </c>
      <c r="J897" s="177">
        <v>68</v>
      </c>
      <c r="K897" s="177">
        <v>69</v>
      </c>
      <c r="L897" s="177">
        <v>70</v>
      </c>
      <c r="M897" s="177">
        <v>71</v>
      </c>
      <c r="N897" s="177">
        <v>72</v>
      </c>
      <c r="O897" s="177">
        <v>73</v>
      </c>
      <c r="P897" s="177">
        <v>74</v>
      </c>
      <c r="Q897" s="216">
        <v>75</v>
      </c>
      <c r="R897" s="563"/>
      <c r="S897" s="565"/>
      <c r="T897" s="567"/>
      <c r="U897" s="569"/>
      <c r="V897" s="570"/>
      <c r="W897" s="571"/>
      <c r="X897" s="475" t="s">
        <v>81</v>
      </c>
      <c r="Y897" s="476"/>
      <c r="Z897" s="477"/>
      <c r="AA897" s="475"/>
      <c r="AB897" s="477"/>
      <c r="AC897" s="542"/>
      <c r="AD897" s="543"/>
      <c r="AE897" s="543"/>
      <c r="AF897" s="544"/>
    </row>
    <row r="898" spans="1:32" ht="15" customHeight="1" thickBot="1">
      <c r="A898" s="561"/>
      <c r="B898" s="180" t="s">
        <v>63</v>
      </c>
      <c r="C898" s="208"/>
      <c r="D898" s="209"/>
      <c r="E898" s="209"/>
      <c r="F898" s="209"/>
      <c r="G898" s="210"/>
      <c r="H898" s="210"/>
      <c r="I898" s="210"/>
      <c r="J898" s="210"/>
      <c r="K898" s="210"/>
      <c r="L898" s="210"/>
      <c r="M898" s="210"/>
      <c r="N898" s="210"/>
      <c r="O898" s="210"/>
      <c r="P898" s="210"/>
      <c r="Q898" s="217"/>
      <c r="R898" s="564"/>
      <c r="S898" s="566"/>
      <c r="T898" s="568"/>
      <c r="U898" s="572"/>
      <c r="V898" s="573"/>
      <c r="W898" s="574"/>
      <c r="X898" s="590"/>
      <c r="Y898" s="595"/>
      <c r="Z898" s="591"/>
      <c r="AA898" s="590"/>
      <c r="AB898" s="591"/>
      <c r="AC898" s="602"/>
      <c r="AD898" s="603"/>
      <c r="AE898" s="603"/>
      <c r="AF898" s="604"/>
    </row>
    <row r="899" spans="1:32" ht="15" customHeight="1" thickBot="1">
      <c r="A899" s="561"/>
      <c r="B899" s="175" t="s">
        <v>80</v>
      </c>
      <c r="C899" s="190">
        <v>76</v>
      </c>
      <c r="D899" s="191">
        <v>77</v>
      </c>
      <c r="E899" s="191">
        <v>78</v>
      </c>
      <c r="F899" s="191">
        <v>79</v>
      </c>
      <c r="G899" s="192">
        <v>80</v>
      </c>
      <c r="H899" s="192">
        <v>81</v>
      </c>
      <c r="I899" s="192">
        <v>82</v>
      </c>
      <c r="J899" s="192">
        <v>83</v>
      </c>
      <c r="K899" s="192">
        <v>84</v>
      </c>
      <c r="L899" s="192">
        <v>85</v>
      </c>
      <c r="M899" s="192">
        <v>86</v>
      </c>
      <c r="N899" s="192">
        <v>87</v>
      </c>
      <c r="O899" s="192">
        <v>88</v>
      </c>
      <c r="P899" s="192">
        <v>89</v>
      </c>
      <c r="Q899" s="224">
        <v>90</v>
      </c>
      <c r="R899" s="596"/>
      <c r="S899" s="597"/>
      <c r="T899" s="598"/>
      <c r="U899" s="575"/>
      <c r="V899" s="576"/>
      <c r="W899" s="577"/>
      <c r="X899" s="478"/>
      <c r="Y899" s="479"/>
      <c r="Z899" s="480"/>
      <c r="AA899" s="590"/>
      <c r="AB899" s="591"/>
      <c r="AC899" s="537"/>
      <c r="AD899" s="545"/>
      <c r="AE899" s="545"/>
      <c r="AF899" s="546"/>
    </row>
    <row r="900" spans="1:32" ht="15" customHeight="1">
      <c r="A900" s="561"/>
      <c r="B900" s="578" t="s">
        <v>64</v>
      </c>
      <c r="C900" s="212"/>
      <c r="D900" s="213"/>
      <c r="E900" s="213"/>
      <c r="F900" s="213"/>
      <c r="G900" s="214"/>
      <c r="H900" s="214"/>
      <c r="I900" s="214"/>
      <c r="J900" s="214"/>
      <c r="K900" s="214"/>
      <c r="L900" s="214"/>
      <c r="M900" s="214"/>
      <c r="N900" s="214"/>
      <c r="O900" s="214"/>
      <c r="P900" s="214"/>
      <c r="Q900" s="215"/>
      <c r="R900" s="596"/>
      <c r="S900" s="597"/>
      <c r="T900" s="598"/>
      <c r="U900" s="563"/>
      <c r="V900" s="565"/>
      <c r="W900" s="567"/>
      <c r="X900" s="580"/>
      <c r="Y900" s="582"/>
      <c r="Z900" s="584"/>
      <c r="AA900" s="590"/>
      <c r="AB900" s="591"/>
      <c r="AC900" s="586" t="s">
        <v>84</v>
      </c>
      <c r="AD900" s="588"/>
      <c r="AE900" s="607"/>
      <c r="AF900" s="605"/>
    </row>
    <row r="901" spans="1:32" ht="15" customHeight="1" thickBot="1">
      <c r="A901" s="562"/>
      <c r="B901" s="579"/>
      <c r="C901" s="193"/>
      <c r="D901" s="194"/>
      <c r="E901" s="194"/>
      <c r="F901" s="194"/>
      <c r="G901" s="195"/>
      <c r="H901" s="195"/>
      <c r="I901" s="195"/>
      <c r="J901" s="195"/>
      <c r="K901" s="195"/>
      <c r="L901" s="195"/>
      <c r="M901" s="195"/>
      <c r="N901" s="195"/>
      <c r="O901" s="195"/>
      <c r="P901" s="195"/>
      <c r="Q901" s="225"/>
      <c r="R901" s="599"/>
      <c r="S901" s="600"/>
      <c r="T901" s="601"/>
      <c r="U901" s="564"/>
      <c r="V901" s="566"/>
      <c r="W901" s="568"/>
      <c r="X901" s="581"/>
      <c r="Y901" s="583"/>
      <c r="Z901" s="585"/>
      <c r="AA901" s="478"/>
      <c r="AB901" s="480"/>
      <c r="AC901" s="587"/>
      <c r="AD901" s="589"/>
      <c r="AE901" s="608"/>
      <c r="AF901" s="606"/>
    </row>
    <row r="902" spans="1:32" ht="15" customHeight="1" thickBot="1">
      <c r="A902" s="560">
        <v>6</v>
      </c>
      <c r="B902" s="175" t="s">
        <v>80</v>
      </c>
      <c r="C902" s="176">
        <v>91</v>
      </c>
      <c r="D902" s="177">
        <v>92</v>
      </c>
      <c r="E902" s="177">
        <v>93</v>
      </c>
      <c r="F902" s="177">
        <v>94</v>
      </c>
      <c r="G902" s="177">
        <v>95</v>
      </c>
      <c r="H902" s="177">
        <v>96</v>
      </c>
      <c r="I902" s="177">
        <v>97</v>
      </c>
      <c r="J902" s="177">
        <v>98</v>
      </c>
      <c r="K902" s="177">
        <v>99</v>
      </c>
      <c r="L902" s="177">
        <v>100</v>
      </c>
      <c r="M902" s="177">
        <v>101</v>
      </c>
      <c r="N902" s="177">
        <v>102</v>
      </c>
      <c r="O902" s="177">
        <v>103</v>
      </c>
      <c r="P902" s="177">
        <v>104</v>
      </c>
      <c r="Q902" s="216">
        <v>105</v>
      </c>
      <c r="R902" s="563"/>
      <c r="S902" s="565"/>
      <c r="T902" s="567"/>
      <c r="U902" s="569"/>
      <c r="V902" s="570"/>
      <c r="W902" s="571"/>
      <c r="X902" s="475" t="s">
        <v>81</v>
      </c>
      <c r="Y902" s="476"/>
      <c r="Z902" s="477"/>
      <c r="AA902" s="475"/>
      <c r="AB902" s="477"/>
      <c r="AC902" s="542"/>
      <c r="AD902" s="543"/>
      <c r="AE902" s="543"/>
      <c r="AF902" s="544"/>
    </row>
    <row r="903" spans="1:32" ht="15" customHeight="1" thickBot="1">
      <c r="A903" s="561"/>
      <c r="B903" s="180" t="s">
        <v>63</v>
      </c>
      <c r="C903" s="208"/>
      <c r="D903" s="209"/>
      <c r="E903" s="209"/>
      <c r="F903" s="209"/>
      <c r="G903" s="210"/>
      <c r="H903" s="210"/>
      <c r="I903" s="210"/>
      <c r="J903" s="210"/>
      <c r="K903" s="210"/>
      <c r="L903" s="210"/>
      <c r="M903" s="210"/>
      <c r="N903" s="210"/>
      <c r="O903" s="210"/>
      <c r="P903" s="210"/>
      <c r="Q903" s="217"/>
      <c r="R903" s="564"/>
      <c r="S903" s="566"/>
      <c r="T903" s="568"/>
      <c r="U903" s="572"/>
      <c r="V903" s="573"/>
      <c r="W903" s="574"/>
      <c r="X903" s="590"/>
      <c r="Y903" s="595"/>
      <c r="Z903" s="591"/>
      <c r="AA903" s="590"/>
      <c r="AB903" s="591"/>
      <c r="AC903" s="602"/>
      <c r="AD903" s="603"/>
      <c r="AE903" s="603"/>
      <c r="AF903" s="604"/>
    </row>
    <row r="904" spans="1:32" ht="15" customHeight="1" thickBot="1">
      <c r="A904" s="561"/>
      <c r="B904" s="175" t="s">
        <v>80</v>
      </c>
      <c r="C904" s="190">
        <v>106</v>
      </c>
      <c r="D904" s="191">
        <v>107</v>
      </c>
      <c r="E904" s="191">
        <v>108</v>
      </c>
      <c r="F904" s="191">
        <v>109</v>
      </c>
      <c r="G904" s="192">
        <v>110</v>
      </c>
      <c r="H904" s="192">
        <v>111</v>
      </c>
      <c r="I904" s="192">
        <v>112</v>
      </c>
      <c r="J904" s="192">
        <v>113</v>
      </c>
      <c r="K904" s="192">
        <v>114</v>
      </c>
      <c r="L904" s="192">
        <v>115</v>
      </c>
      <c r="M904" s="192">
        <v>116</v>
      </c>
      <c r="N904" s="192">
        <v>117</v>
      </c>
      <c r="O904" s="192">
        <v>118</v>
      </c>
      <c r="P904" s="192">
        <v>119</v>
      </c>
      <c r="Q904" s="224">
        <v>120</v>
      </c>
      <c r="R904" s="596"/>
      <c r="S904" s="597"/>
      <c r="T904" s="598"/>
      <c r="U904" s="575"/>
      <c r="V904" s="576"/>
      <c r="W904" s="577"/>
      <c r="X904" s="478"/>
      <c r="Y904" s="479"/>
      <c r="Z904" s="480"/>
      <c r="AA904" s="590"/>
      <c r="AB904" s="591"/>
      <c r="AC904" s="537"/>
      <c r="AD904" s="545"/>
      <c r="AE904" s="545"/>
      <c r="AF904" s="546"/>
    </row>
    <row r="905" spans="1:32" ht="15" customHeight="1">
      <c r="A905" s="561"/>
      <c r="B905" s="578" t="s">
        <v>64</v>
      </c>
      <c r="C905" s="212"/>
      <c r="D905" s="213"/>
      <c r="E905" s="213"/>
      <c r="F905" s="213"/>
      <c r="G905" s="214"/>
      <c r="H905" s="214"/>
      <c r="I905" s="214"/>
      <c r="J905" s="214"/>
      <c r="K905" s="214"/>
      <c r="L905" s="214"/>
      <c r="M905" s="214"/>
      <c r="N905" s="214"/>
      <c r="O905" s="214"/>
      <c r="P905" s="214"/>
      <c r="Q905" s="215"/>
      <c r="R905" s="596"/>
      <c r="S905" s="597"/>
      <c r="T905" s="598"/>
      <c r="U905" s="563"/>
      <c r="V905" s="565"/>
      <c r="W905" s="567"/>
      <c r="X905" s="580"/>
      <c r="Y905" s="582"/>
      <c r="Z905" s="584"/>
      <c r="AA905" s="590"/>
      <c r="AB905" s="591"/>
      <c r="AC905" s="586" t="s">
        <v>85</v>
      </c>
      <c r="AD905" s="588"/>
      <c r="AE905" s="607"/>
      <c r="AF905" s="605"/>
    </row>
    <row r="906" spans="1:32" ht="15" customHeight="1" thickBot="1">
      <c r="A906" s="562"/>
      <c r="B906" s="579"/>
      <c r="C906" s="193"/>
      <c r="D906" s="194"/>
      <c r="E906" s="194"/>
      <c r="F906" s="194"/>
      <c r="G906" s="195"/>
      <c r="H906" s="195"/>
      <c r="I906" s="195"/>
      <c r="J906" s="195"/>
      <c r="K906" s="195"/>
      <c r="L906" s="195"/>
      <c r="M906" s="195"/>
      <c r="N906" s="195"/>
      <c r="O906" s="195"/>
      <c r="P906" s="195"/>
      <c r="Q906" s="225"/>
      <c r="R906" s="599"/>
      <c r="S906" s="600"/>
      <c r="T906" s="601"/>
      <c r="U906" s="564"/>
      <c r="V906" s="566"/>
      <c r="W906" s="568"/>
      <c r="X906" s="581"/>
      <c r="Y906" s="583"/>
      <c r="Z906" s="585"/>
      <c r="AA906" s="478"/>
      <c r="AB906" s="480"/>
      <c r="AC906" s="587"/>
      <c r="AD906" s="589"/>
      <c r="AE906" s="608"/>
      <c r="AF906" s="606"/>
    </row>
    <row r="907" spans="1:32" ht="15" customHeight="1">
      <c r="A907" s="542"/>
      <c r="B907" s="543"/>
      <c r="C907" s="543"/>
      <c r="D907" s="543"/>
      <c r="E907" s="543"/>
      <c r="F907" s="543"/>
      <c r="G907" s="544"/>
      <c r="H907" s="542"/>
      <c r="I907" s="543"/>
      <c r="J907" s="543"/>
      <c r="K907" s="543"/>
      <c r="L907" s="543"/>
      <c r="M907" s="543"/>
      <c r="N907" s="543"/>
      <c r="O907" s="543"/>
      <c r="P907" s="543"/>
      <c r="Q907" s="544"/>
      <c r="R907" s="437"/>
      <c r="S907" s="439"/>
      <c r="T907" s="441"/>
      <c r="U907" s="437"/>
      <c r="V907" s="439"/>
      <c r="W907" s="441"/>
      <c r="X907" s="437"/>
      <c r="Y907" s="439"/>
      <c r="Z907" s="441"/>
      <c r="AA907" s="550"/>
      <c r="AB907" s="551"/>
      <c r="AC907" s="550"/>
      <c r="AD907" s="556"/>
      <c r="AE907" s="556"/>
      <c r="AF907" s="551"/>
    </row>
    <row r="908" spans="1:32" ht="15" customHeight="1" thickBot="1">
      <c r="A908" s="537"/>
      <c r="B908" s="545"/>
      <c r="C908" s="545"/>
      <c r="D908" s="545"/>
      <c r="E908" s="545"/>
      <c r="F908" s="545"/>
      <c r="G908" s="546"/>
      <c r="H908" s="537"/>
      <c r="I908" s="545"/>
      <c r="J908" s="545"/>
      <c r="K908" s="545"/>
      <c r="L908" s="545"/>
      <c r="M908" s="545"/>
      <c r="N908" s="545"/>
      <c r="O908" s="545"/>
      <c r="P908" s="545"/>
      <c r="Q908" s="546"/>
      <c r="R908" s="549"/>
      <c r="S908" s="547"/>
      <c r="T908" s="548"/>
      <c r="U908" s="549"/>
      <c r="V908" s="547"/>
      <c r="W908" s="548"/>
      <c r="X908" s="549"/>
      <c r="Y908" s="547"/>
      <c r="Z908" s="548"/>
      <c r="AA908" s="552"/>
      <c r="AB908" s="553"/>
      <c r="AC908" s="552"/>
      <c r="AD908" s="557"/>
      <c r="AE908" s="557"/>
      <c r="AF908" s="553"/>
    </row>
    <row r="909" spans="1:32" ht="15" customHeight="1" thickBot="1">
      <c r="A909" s="537" t="s">
        <v>86</v>
      </c>
      <c r="B909" s="538"/>
      <c r="C909" s="538"/>
      <c r="D909" s="538"/>
      <c r="E909" s="538"/>
      <c r="F909" s="538"/>
      <c r="G909" s="539"/>
      <c r="H909" s="537" t="s">
        <v>87</v>
      </c>
      <c r="I909" s="540"/>
      <c r="J909" s="540"/>
      <c r="K909" s="540"/>
      <c r="L909" s="540"/>
      <c r="M909" s="540"/>
      <c r="N909" s="540"/>
      <c r="O909" s="540"/>
      <c r="P909" s="540"/>
      <c r="Q909" s="541"/>
      <c r="R909" s="438"/>
      <c r="S909" s="440"/>
      <c r="T909" s="442"/>
      <c r="U909" s="438"/>
      <c r="V909" s="440"/>
      <c r="W909" s="442"/>
      <c r="X909" s="438"/>
      <c r="Y909" s="440"/>
      <c r="Z909" s="442"/>
      <c r="AA909" s="554"/>
      <c r="AB909" s="555"/>
      <c r="AC909" s="554"/>
      <c r="AD909" s="558"/>
      <c r="AE909" s="558"/>
      <c r="AF909" s="555"/>
    </row>
    <row r="910" spans="1:32" ht="15" customHeight="1" thickBot="1">
      <c r="A910" s="559"/>
      <c r="B910" s="559"/>
      <c r="C910" s="559"/>
      <c r="D910" s="559"/>
      <c r="E910" s="559"/>
      <c r="F910" s="559"/>
      <c r="G910" s="559"/>
      <c r="H910" s="559"/>
      <c r="I910" s="559"/>
      <c r="J910" s="559"/>
      <c r="K910" s="559"/>
      <c r="L910" s="559"/>
      <c r="M910" s="559"/>
      <c r="N910" s="559"/>
      <c r="O910" s="559"/>
      <c r="P910" s="559"/>
      <c r="Q910" s="559"/>
      <c r="R910" s="559"/>
      <c r="S910" s="559"/>
      <c r="T910" s="559"/>
      <c r="U910" s="559"/>
      <c r="V910" s="559"/>
      <c r="W910" s="559"/>
      <c r="X910" s="559"/>
      <c r="Y910" s="559"/>
      <c r="Z910" s="559"/>
      <c r="AA910" s="559"/>
      <c r="AB910" s="559"/>
      <c r="AC910" s="559"/>
      <c r="AD910" s="559"/>
      <c r="AE910" s="559"/>
      <c r="AF910" s="93"/>
    </row>
    <row r="911" spans="1:32" ht="12.75" customHeight="1">
      <c r="A911" s="592"/>
      <c r="B911" s="635" t="s">
        <v>74</v>
      </c>
      <c r="C911" s="636"/>
      <c r="D911" s="636"/>
      <c r="E911" s="636"/>
      <c r="F911" s="636"/>
      <c r="G911" s="636"/>
      <c r="H911" s="636"/>
      <c r="I911" s="636"/>
      <c r="J911" s="636"/>
      <c r="K911" s="636"/>
      <c r="L911" s="636"/>
      <c r="M911" s="636"/>
      <c r="N911" s="636"/>
      <c r="O911" s="636"/>
      <c r="P911" s="636"/>
      <c r="Q911" s="636"/>
      <c r="R911" s="636"/>
      <c r="S911" s="636"/>
      <c r="T911" s="636"/>
      <c r="U911" s="636"/>
      <c r="V911" s="636"/>
      <c r="W911" s="636"/>
      <c r="X911" s="636"/>
      <c r="Y911" s="636"/>
      <c r="Z911" s="636"/>
      <c r="AA911" s="636"/>
      <c r="AB911" s="636"/>
      <c r="AC911" s="636"/>
      <c r="AD911" s="636"/>
      <c r="AE911" s="636"/>
      <c r="AF911" s="637"/>
    </row>
    <row r="912" spans="1:32" ht="12.75" customHeight="1" thickBot="1">
      <c r="A912" s="593"/>
      <c r="B912" s="638"/>
      <c r="C912" s="639"/>
      <c r="D912" s="639"/>
      <c r="E912" s="639"/>
      <c r="F912" s="639"/>
      <c r="G912" s="639"/>
      <c r="H912" s="639"/>
      <c r="I912" s="639"/>
      <c r="J912" s="639"/>
      <c r="K912" s="639"/>
      <c r="L912" s="639"/>
      <c r="M912" s="639"/>
      <c r="N912" s="639"/>
      <c r="O912" s="639"/>
      <c r="P912" s="639"/>
      <c r="Q912" s="639"/>
      <c r="R912" s="639"/>
      <c r="S912" s="639"/>
      <c r="T912" s="639"/>
      <c r="U912" s="639"/>
      <c r="V912" s="639"/>
      <c r="W912" s="639"/>
      <c r="X912" s="639"/>
      <c r="Y912" s="639"/>
      <c r="Z912" s="639"/>
      <c r="AA912" s="639"/>
      <c r="AB912" s="639"/>
      <c r="AC912" s="639"/>
      <c r="AD912" s="639"/>
      <c r="AE912" s="639"/>
      <c r="AF912" s="640"/>
    </row>
    <row r="913" spans="1:32" ht="12.75" customHeight="1">
      <c r="A913" s="593"/>
      <c r="B913" s="629" t="s">
        <v>144</v>
      </c>
      <c r="C913" s="630"/>
      <c r="D913" s="630"/>
      <c r="E913" s="630"/>
      <c r="F913" s="630"/>
      <c r="G913" s="630"/>
      <c r="H913" s="630"/>
      <c r="I913" s="630"/>
      <c r="J913" s="630"/>
      <c r="K913" s="630"/>
      <c r="L913" s="630"/>
      <c r="M913" s="630"/>
      <c r="N913" s="630"/>
      <c r="O913" s="630"/>
      <c r="P913" s="630"/>
      <c r="Q913" s="630"/>
      <c r="R913" s="630"/>
      <c r="S913" s="630"/>
      <c r="T913" s="630"/>
      <c r="U913" s="630"/>
      <c r="V913" s="630"/>
      <c r="W913" s="630"/>
      <c r="X913" s="630"/>
      <c r="Y913" s="630"/>
      <c r="Z913" s="630"/>
      <c r="AA913" s="630"/>
      <c r="AB913" s="630"/>
      <c r="AC913" s="630"/>
      <c r="AD913" s="630"/>
      <c r="AE913" s="630"/>
      <c r="AF913" s="631"/>
    </row>
    <row r="914" spans="1:32" ht="12.75" customHeight="1" thickBot="1">
      <c r="A914" s="593"/>
      <c r="B914" s="632"/>
      <c r="C914" s="633"/>
      <c r="D914" s="633"/>
      <c r="E914" s="633"/>
      <c r="F914" s="633"/>
      <c r="G914" s="633"/>
      <c r="H914" s="633"/>
      <c r="I914" s="633"/>
      <c r="J914" s="633"/>
      <c r="K914" s="633"/>
      <c r="L914" s="633"/>
      <c r="M914" s="633"/>
      <c r="N914" s="633"/>
      <c r="O914" s="633"/>
      <c r="P914" s="633"/>
      <c r="Q914" s="633"/>
      <c r="R914" s="633"/>
      <c r="S914" s="633"/>
      <c r="T914" s="633"/>
      <c r="U914" s="633"/>
      <c r="V914" s="633"/>
      <c r="W914" s="633"/>
      <c r="X914" s="633"/>
      <c r="Y914" s="633"/>
      <c r="Z914" s="633"/>
      <c r="AA914" s="633"/>
      <c r="AB914" s="633"/>
      <c r="AC914" s="633"/>
      <c r="AD914" s="633"/>
      <c r="AE914" s="633"/>
      <c r="AF914" s="634"/>
    </row>
    <row r="915" spans="1:32" ht="12.75" customHeight="1">
      <c r="A915" s="593"/>
      <c r="B915" s="629">
        <f ca="1">TODAY()</f>
        <v>42505</v>
      </c>
      <c r="C915" s="630"/>
      <c r="D915" s="630"/>
      <c r="E915" s="630"/>
      <c r="F915" s="630"/>
      <c r="G915" s="630"/>
      <c r="H915" s="630"/>
      <c r="I915" s="630"/>
      <c r="J915" s="630"/>
      <c r="K915" s="630"/>
      <c r="L915" s="630"/>
      <c r="M915" s="630"/>
      <c r="N915" s="630"/>
      <c r="O915" s="630"/>
      <c r="P915" s="630"/>
      <c r="Q915" s="631"/>
      <c r="R915" s="614" t="s">
        <v>149</v>
      </c>
      <c r="S915" s="615"/>
      <c r="T915" s="615"/>
      <c r="U915" s="615"/>
      <c r="V915" s="615"/>
      <c r="W915" s="615"/>
      <c r="X915" s="615"/>
      <c r="Y915" s="615"/>
      <c r="Z915" s="615"/>
      <c r="AA915" s="615"/>
      <c r="AB915" s="615"/>
      <c r="AC915" s="615"/>
      <c r="AD915" s="615"/>
      <c r="AE915" s="615"/>
      <c r="AF915" s="616"/>
    </row>
    <row r="916" spans="1:32" ht="12.75" customHeight="1" thickBot="1">
      <c r="A916" s="594"/>
      <c r="B916" s="632"/>
      <c r="C916" s="633"/>
      <c r="D916" s="633"/>
      <c r="E916" s="633"/>
      <c r="F916" s="633"/>
      <c r="G916" s="633"/>
      <c r="H916" s="633"/>
      <c r="I916" s="633"/>
      <c r="J916" s="633"/>
      <c r="K916" s="633"/>
      <c r="L916" s="633"/>
      <c r="M916" s="633"/>
      <c r="N916" s="633"/>
      <c r="O916" s="633"/>
      <c r="P916" s="633"/>
      <c r="Q916" s="634"/>
      <c r="R916" s="617"/>
      <c r="S916" s="618"/>
      <c r="T916" s="618"/>
      <c r="U916" s="618"/>
      <c r="V916" s="618"/>
      <c r="W916" s="618"/>
      <c r="X916" s="618"/>
      <c r="Y916" s="618"/>
      <c r="Z916" s="618"/>
      <c r="AA916" s="618"/>
      <c r="AB916" s="618"/>
      <c r="AC916" s="618"/>
      <c r="AD916" s="618"/>
      <c r="AE916" s="618"/>
      <c r="AF916" s="619"/>
    </row>
    <row r="917" spans="1:32" ht="12.75" customHeight="1">
      <c r="A917" s="592" t="s">
        <v>68</v>
      </c>
      <c r="B917" s="614" t="str">
        <f>Sorsolás!D31</f>
        <v>RÓZSA DRAJKÓ GABRIELLA</v>
      </c>
      <c r="C917" s="615"/>
      <c r="D917" s="615"/>
      <c r="E917" s="615"/>
      <c r="F917" s="615"/>
      <c r="G917" s="615"/>
      <c r="H917" s="615"/>
      <c r="I917" s="615"/>
      <c r="J917" s="615"/>
      <c r="K917" s="615"/>
      <c r="L917" s="615"/>
      <c r="M917" s="615"/>
      <c r="N917" s="615"/>
      <c r="O917" s="615"/>
      <c r="P917" s="615"/>
      <c r="Q917" s="616"/>
      <c r="R917" s="602" t="s">
        <v>70</v>
      </c>
      <c r="S917" s="620"/>
      <c r="T917" s="621"/>
      <c r="U917" s="641">
        <f>Sorsolás!D33</f>
        <v>30778</v>
      </c>
      <c r="V917" s="642"/>
      <c r="W917" s="642"/>
      <c r="X917" s="642"/>
      <c r="Y917" s="642"/>
      <c r="Z917" s="642"/>
      <c r="AA917" s="642"/>
      <c r="AB917" s="642"/>
      <c r="AC917" s="642"/>
      <c r="AD917" s="642"/>
      <c r="AE917" s="642"/>
      <c r="AF917" s="643"/>
    </row>
    <row r="918" spans="1:32" ht="12.75" customHeight="1" thickBot="1">
      <c r="A918" s="594"/>
      <c r="B918" s="617"/>
      <c r="C918" s="618"/>
      <c r="D918" s="618"/>
      <c r="E918" s="618"/>
      <c r="F918" s="618"/>
      <c r="G918" s="618"/>
      <c r="H918" s="618"/>
      <c r="I918" s="618"/>
      <c r="J918" s="618"/>
      <c r="K918" s="618"/>
      <c r="L918" s="618"/>
      <c r="M918" s="618"/>
      <c r="N918" s="618"/>
      <c r="O918" s="618"/>
      <c r="P918" s="618"/>
      <c r="Q918" s="619"/>
      <c r="R918" s="622"/>
      <c r="S918" s="623"/>
      <c r="T918" s="624"/>
      <c r="U918" s="644"/>
      <c r="V918" s="645"/>
      <c r="W918" s="645"/>
      <c r="X918" s="645"/>
      <c r="Y918" s="645"/>
      <c r="Z918" s="645"/>
      <c r="AA918" s="645"/>
      <c r="AB918" s="645"/>
      <c r="AC918" s="645"/>
      <c r="AD918" s="645"/>
      <c r="AE918" s="645"/>
      <c r="AF918" s="646"/>
    </row>
    <row r="919" spans="1:32" ht="12.75" customHeight="1">
      <c r="A919" s="592" t="s">
        <v>71</v>
      </c>
      <c r="B919" s="614" t="str">
        <f>Sorsolás!D32</f>
        <v>RÁKOSHEGYI VSE</v>
      </c>
      <c r="C919" s="615"/>
      <c r="D919" s="615"/>
      <c r="E919" s="615"/>
      <c r="F919" s="615"/>
      <c r="G919" s="615"/>
      <c r="H919" s="615"/>
      <c r="I919" s="615"/>
      <c r="J919" s="615"/>
      <c r="K919" s="615"/>
      <c r="L919" s="615"/>
      <c r="M919" s="615"/>
      <c r="N919" s="615"/>
      <c r="O919" s="615"/>
      <c r="P919" s="615"/>
      <c r="Q919" s="616"/>
      <c r="R919" s="542" t="s">
        <v>69</v>
      </c>
      <c r="S919" s="625"/>
      <c r="T919" s="626"/>
      <c r="U919" s="647">
        <f>Sorsolás!D34</f>
        <v>256</v>
      </c>
      <c r="V919" s="648"/>
      <c r="W919" s="648"/>
      <c r="X919" s="648"/>
      <c r="Y919" s="648"/>
      <c r="Z919" s="648"/>
      <c r="AA919" s="648"/>
      <c r="AB919" s="648"/>
      <c r="AC919" s="648"/>
      <c r="AD919" s="648"/>
      <c r="AE919" s="648"/>
      <c r="AF919" s="649"/>
    </row>
    <row r="920" spans="1:32" ht="12.75" customHeight="1" thickBot="1">
      <c r="A920" s="594"/>
      <c r="B920" s="617"/>
      <c r="C920" s="618"/>
      <c r="D920" s="618"/>
      <c r="E920" s="618"/>
      <c r="F920" s="618"/>
      <c r="G920" s="618"/>
      <c r="H920" s="618"/>
      <c r="I920" s="618"/>
      <c r="J920" s="618"/>
      <c r="K920" s="618"/>
      <c r="L920" s="618"/>
      <c r="M920" s="618"/>
      <c r="N920" s="618"/>
      <c r="O920" s="618"/>
      <c r="P920" s="618"/>
      <c r="Q920" s="619"/>
      <c r="R920" s="622"/>
      <c r="S920" s="623"/>
      <c r="T920" s="624"/>
      <c r="U920" s="650"/>
      <c r="V920" s="651"/>
      <c r="W920" s="651"/>
      <c r="X920" s="651"/>
      <c r="Y920" s="651"/>
      <c r="Z920" s="651"/>
      <c r="AA920" s="651"/>
      <c r="AB920" s="651"/>
      <c r="AC920" s="651"/>
      <c r="AD920" s="651"/>
      <c r="AE920" s="651"/>
      <c r="AF920" s="652"/>
    </row>
    <row r="921" spans="1:32" ht="12.75" customHeight="1" thickBot="1">
      <c r="A921" s="226" t="s">
        <v>62</v>
      </c>
      <c r="B921" s="627"/>
      <c r="C921" s="559"/>
      <c r="D921" s="559"/>
      <c r="E921" s="559"/>
      <c r="F921" s="559"/>
      <c r="G921" s="559"/>
      <c r="H921" s="559"/>
      <c r="I921" s="559"/>
      <c r="J921" s="559"/>
      <c r="K921" s="559"/>
      <c r="L921" s="559"/>
      <c r="M921" s="559"/>
      <c r="N921" s="559"/>
      <c r="O921" s="559"/>
      <c r="P921" s="559"/>
      <c r="Q921" s="628"/>
      <c r="R921" s="550" t="s">
        <v>63</v>
      </c>
      <c r="S921" s="556"/>
      <c r="T921" s="551"/>
      <c r="U921" s="550" t="s">
        <v>64</v>
      </c>
      <c r="V921" s="556"/>
      <c r="W921" s="551"/>
      <c r="X921" s="550" t="s">
        <v>65</v>
      </c>
      <c r="Y921" s="556"/>
      <c r="Z921" s="551"/>
      <c r="AA921" s="627" t="s">
        <v>66</v>
      </c>
      <c r="AB921" s="628"/>
      <c r="AC921" s="550" t="s">
        <v>67</v>
      </c>
      <c r="AD921" s="556"/>
      <c r="AE921" s="556"/>
      <c r="AF921" s="551"/>
    </row>
    <row r="922" spans="1:32" ht="15" customHeight="1" thickBot="1">
      <c r="A922" s="560">
        <v>5</v>
      </c>
      <c r="B922" s="175" t="s">
        <v>80</v>
      </c>
      <c r="C922" s="176">
        <v>1</v>
      </c>
      <c r="D922" s="177">
        <v>2</v>
      </c>
      <c r="E922" s="177">
        <v>3</v>
      </c>
      <c r="F922" s="177">
        <v>4</v>
      </c>
      <c r="G922" s="177">
        <v>5</v>
      </c>
      <c r="H922" s="177">
        <v>6</v>
      </c>
      <c r="I922" s="177">
        <v>7</v>
      </c>
      <c r="J922" s="177">
        <v>8</v>
      </c>
      <c r="K922" s="177">
        <v>9</v>
      </c>
      <c r="L922" s="177">
        <v>10</v>
      </c>
      <c r="M922" s="177">
        <v>11</v>
      </c>
      <c r="N922" s="177">
        <v>12</v>
      </c>
      <c r="O922" s="177">
        <v>13</v>
      </c>
      <c r="P922" s="177">
        <v>14</v>
      </c>
      <c r="Q922" s="207">
        <v>15</v>
      </c>
      <c r="R922" s="563"/>
      <c r="S922" s="565"/>
      <c r="T922" s="609"/>
      <c r="U922" s="569"/>
      <c r="V922" s="570"/>
      <c r="W922" s="571"/>
      <c r="X922" s="475" t="s">
        <v>81</v>
      </c>
      <c r="Y922" s="476"/>
      <c r="Z922" s="477"/>
      <c r="AA922" s="475"/>
      <c r="AB922" s="477"/>
      <c r="AC922" s="542"/>
      <c r="AD922" s="543"/>
      <c r="AE922" s="543"/>
      <c r="AF922" s="544"/>
    </row>
    <row r="923" spans="1:32" ht="15" customHeight="1" thickBot="1">
      <c r="A923" s="561"/>
      <c r="B923" s="180" t="s">
        <v>63</v>
      </c>
      <c r="C923" s="208"/>
      <c r="D923" s="209"/>
      <c r="E923" s="209"/>
      <c r="F923" s="209"/>
      <c r="G923" s="210"/>
      <c r="H923" s="210"/>
      <c r="I923" s="210"/>
      <c r="J923" s="210"/>
      <c r="K923" s="210"/>
      <c r="L923" s="210"/>
      <c r="M923" s="210"/>
      <c r="N923" s="210"/>
      <c r="O923" s="210"/>
      <c r="P923" s="210"/>
      <c r="Q923" s="211"/>
      <c r="R923" s="564"/>
      <c r="S923" s="566"/>
      <c r="T923" s="610"/>
      <c r="U923" s="572"/>
      <c r="V923" s="573"/>
      <c r="W923" s="574"/>
      <c r="X923" s="590"/>
      <c r="Y923" s="595"/>
      <c r="Z923" s="591"/>
      <c r="AA923" s="590"/>
      <c r="AB923" s="591"/>
      <c r="AC923" s="602"/>
      <c r="AD923" s="603"/>
      <c r="AE923" s="603"/>
      <c r="AF923" s="604"/>
    </row>
    <row r="924" spans="1:32" ht="15" customHeight="1" thickBot="1">
      <c r="A924" s="561"/>
      <c r="B924" s="175" t="s">
        <v>80</v>
      </c>
      <c r="C924" s="190">
        <v>16</v>
      </c>
      <c r="D924" s="191">
        <v>17</v>
      </c>
      <c r="E924" s="191">
        <v>18</v>
      </c>
      <c r="F924" s="191">
        <v>19</v>
      </c>
      <c r="G924" s="192">
        <v>20</v>
      </c>
      <c r="H924" s="192">
        <v>21</v>
      </c>
      <c r="I924" s="192">
        <v>22</v>
      </c>
      <c r="J924" s="192">
        <v>23</v>
      </c>
      <c r="K924" s="192">
        <v>24</v>
      </c>
      <c r="L924" s="192">
        <v>25</v>
      </c>
      <c r="M924" s="192">
        <v>26</v>
      </c>
      <c r="N924" s="192">
        <v>27</v>
      </c>
      <c r="O924" s="192">
        <v>28</v>
      </c>
      <c r="P924" s="192">
        <v>29</v>
      </c>
      <c r="Q924" s="224">
        <v>30</v>
      </c>
      <c r="R924" s="569"/>
      <c r="S924" s="570"/>
      <c r="T924" s="571"/>
      <c r="U924" s="575"/>
      <c r="V924" s="576"/>
      <c r="W924" s="577"/>
      <c r="X924" s="478"/>
      <c r="Y924" s="479"/>
      <c r="Z924" s="480"/>
      <c r="AA924" s="590"/>
      <c r="AB924" s="591"/>
      <c r="AC924" s="537"/>
      <c r="AD924" s="545"/>
      <c r="AE924" s="545"/>
      <c r="AF924" s="546"/>
    </row>
    <row r="925" spans="1:32" ht="15" customHeight="1">
      <c r="A925" s="561"/>
      <c r="B925" s="578" t="s">
        <v>64</v>
      </c>
      <c r="C925" s="212"/>
      <c r="D925" s="213"/>
      <c r="E925" s="213"/>
      <c r="F925" s="213"/>
      <c r="G925" s="214"/>
      <c r="H925" s="214"/>
      <c r="I925" s="214"/>
      <c r="J925" s="214"/>
      <c r="K925" s="214"/>
      <c r="L925" s="214"/>
      <c r="M925" s="214"/>
      <c r="N925" s="214"/>
      <c r="O925" s="214"/>
      <c r="P925" s="214"/>
      <c r="Q925" s="215"/>
      <c r="R925" s="572"/>
      <c r="S925" s="573"/>
      <c r="T925" s="574"/>
      <c r="U925" s="611"/>
      <c r="V925" s="612"/>
      <c r="W925" s="613"/>
      <c r="X925" s="580"/>
      <c r="Y925" s="582"/>
      <c r="Z925" s="584"/>
      <c r="AA925" s="590"/>
      <c r="AB925" s="591"/>
      <c r="AC925" s="586" t="s">
        <v>82</v>
      </c>
      <c r="AD925" s="588"/>
      <c r="AE925" s="607"/>
      <c r="AF925" s="605"/>
    </row>
    <row r="926" spans="1:32" ht="15" customHeight="1" thickBot="1">
      <c r="A926" s="562"/>
      <c r="B926" s="579"/>
      <c r="C926" s="193"/>
      <c r="D926" s="194"/>
      <c r="E926" s="194"/>
      <c r="F926" s="194"/>
      <c r="G926" s="195"/>
      <c r="H926" s="195"/>
      <c r="I926" s="195"/>
      <c r="J926" s="195"/>
      <c r="K926" s="195"/>
      <c r="L926" s="195"/>
      <c r="M926" s="195"/>
      <c r="N926" s="195"/>
      <c r="O926" s="195"/>
      <c r="P926" s="195"/>
      <c r="Q926" s="225"/>
      <c r="R926" s="575"/>
      <c r="S926" s="576"/>
      <c r="T926" s="577"/>
      <c r="U926" s="564"/>
      <c r="V926" s="566"/>
      <c r="W926" s="568"/>
      <c r="X926" s="581"/>
      <c r="Y926" s="583"/>
      <c r="Z926" s="585"/>
      <c r="AA926" s="478"/>
      <c r="AB926" s="480"/>
      <c r="AC926" s="587"/>
      <c r="AD926" s="589"/>
      <c r="AE926" s="608"/>
      <c r="AF926" s="606"/>
    </row>
    <row r="927" spans="1:32" ht="15" customHeight="1" thickBot="1">
      <c r="A927" s="560">
        <v>6</v>
      </c>
      <c r="B927" s="175" t="s">
        <v>80</v>
      </c>
      <c r="C927" s="176">
        <v>31</v>
      </c>
      <c r="D927" s="177">
        <v>32</v>
      </c>
      <c r="E927" s="177">
        <v>33</v>
      </c>
      <c r="F927" s="177">
        <v>34</v>
      </c>
      <c r="G927" s="177">
        <v>35</v>
      </c>
      <c r="H927" s="177">
        <v>36</v>
      </c>
      <c r="I927" s="177">
        <v>37</v>
      </c>
      <c r="J927" s="177">
        <v>38</v>
      </c>
      <c r="K927" s="177">
        <v>39</v>
      </c>
      <c r="L927" s="177">
        <v>40</v>
      </c>
      <c r="M927" s="177">
        <v>41</v>
      </c>
      <c r="N927" s="177">
        <v>42</v>
      </c>
      <c r="O927" s="177">
        <v>43</v>
      </c>
      <c r="P927" s="177">
        <v>44</v>
      </c>
      <c r="Q927" s="216">
        <v>45</v>
      </c>
      <c r="R927" s="563"/>
      <c r="S927" s="565"/>
      <c r="T927" s="567"/>
      <c r="U927" s="569"/>
      <c r="V927" s="570"/>
      <c r="W927" s="571"/>
      <c r="X927" s="475" t="s">
        <v>81</v>
      </c>
      <c r="Y927" s="476"/>
      <c r="Z927" s="477"/>
      <c r="AA927" s="475"/>
      <c r="AB927" s="477"/>
      <c r="AC927" s="542"/>
      <c r="AD927" s="543"/>
      <c r="AE927" s="543"/>
      <c r="AF927" s="544"/>
    </row>
    <row r="928" spans="1:32" ht="15" customHeight="1" thickBot="1">
      <c r="A928" s="561"/>
      <c r="B928" s="180" t="s">
        <v>63</v>
      </c>
      <c r="C928" s="208"/>
      <c r="D928" s="209"/>
      <c r="E928" s="209"/>
      <c r="F928" s="209"/>
      <c r="G928" s="210"/>
      <c r="H928" s="210"/>
      <c r="I928" s="210"/>
      <c r="J928" s="210"/>
      <c r="K928" s="210"/>
      <c r="L928" s="210"/>
      <c r="M928" s="210"/>
      <c r="N928" s="210"/>
      <c r="O928" s="210"/>
      <c r="P928" s="210"/>
      <c r="Q928" s="217"/>
      <c r="R928" s="564"/>
      <c r="S928" s="566"/>
      <c r="T928" s="568"/>
      <c r="U928" s="572"/>
      <c r="V928" s="573"/>
      <c r="W928" s="574"/>
      <c r="X928" s="590"/>
      <c r="Y928" s="595"/>
      <c r="Z928" s="591"/>
      <c r="AA928" s="590"/>
      <c r="AB928" s="591"/>
      <c r="AC928" s="602"/>
      <c r="AD928" s="603"/>
      <c r="AE928" s="603"/>
      <c r="AF928" s="604"/>
    </row>
    <row r="929" spans="1:32" ht="15" customHeight="1" thickBot="1">
      <c r="A929" s="561"/>
      <c r="B929" s="175" t="s">
        <v>80</v>
      </c>
      <c r="C929" s="190">
        <v>46</v>
      </c>
      <c r="D929" s="191">
        <v>47</v>
      </c>
      <c r="E929" s="191">
        <v>48</v>
      </c>
      <c r="F929" s="191">
        <v>49</v>
      </c>
      <c r="G929" s="192">
        <v>50</v>
      </c>
      <c r="H929" s="192">
        <v>51</v>
      </c>
      <c r="I929" s="192">
        <v>52</v>
      </c>
      <c r="J929" s="192">
        <v>53</v>
      </c>
      <c r="K929" s="192">
        <v>54</v>
      </c>
      <c r="L929" s="192">
        <v>55</v>
      </c>
      <c r="M929" s="192">
        <v>56</v>
      </c>
      <c r="N929" s="192">
        <v>57</v>
      </c>
      <c r="O929" s="192">
        <v>58</v>
      </c>
      <c r="P929" s="192">
        <v>59</v>
      </c>
      <c r="Q929" s="224">
        <v>60</v>
      </c>
      <c r="R929" s="596"/>
      <c r="S929" s="597"/>
      <c r="T929" s="598"/>
      <c r="U929" s="575"/>
      <c r="V929" s="576"/>
      <c r="W929" s="577"/>
      <c r="X929" s="478"/>
      <c r="Y929" s="479"/>
      <c r="Z929" s="480"/>
      <c r="AA929" s="590"/>
      <c r="AB929" s="591"/>
      <c r="AC929" s="537"/>
      <c r="AD929" s="545"/>
      <c r="AE929" s="545"/>
      <c r="AF929" s="546"/>
    </row>
    <row r="930" spans="1:32" ht="15" customHeight="1">
      <c r="A930" s="561"/>
      <c r="B930" s="578" t="s">
        <v>64</v>
      </c>
      <c r="C930" s="212"/>
      <c r="D930" s="213"/>
      <c r="E930" s="213"/>
      <c r="F930" s="213"/>
      <c r="G930" s="214"/>
      <c r="H930" s="214"/>
      <c r="I930" s="214"/>
      <c r="J930" s="214"/>
      <c r="K930" s="214"/>
      <c r="L930" s="214"/>
      <c r="M930" s="214"/>
      <c r="N930" s="214"/>
      <c r="O930" s="214"/>
      <c r="P930" s="214"/>
      <c r="Q930" s="215"/>
      <c r="R930" s="596"/>
      <c r="S930" s="597"/>
      <c r="T930" s="598"/>
      <c r="U930" s="563"/>
      <c r="V930" s="565"/>
      <c r="W930" s="567"/>
      <c r="X930" s="580"/>
      <c r="Y930" s="582"/>
      <c r="Z930" s="584"/>
      <c r="AA930" s="590"/>
      <c r="AB930" s="591"/>
      <c r="AC930" s="586" t="s">
        <v>83</v>
      </c>
      <c r="AD930" s="588"/>
      <c r="AE930" s="607"/>
      <c r="AF930" s="605"/>
    </row>
    <row r="931" spans="1:32" ht="15" customHeight="1" thickBot="1">
      <c r="A931" s="562"/>
      <c r="B931" s="579"/>
      <c r="C931" s="193"/>
      <c r="D931" s="194"/>
      <c r="E931" s="194"/>
      <c r="F931" s="194"/>
      <c r="G931" s="195"/>
      <c r="H931" s="195"/>
      <c r="I931" s="195"/>
      <c r="J931" s="195"/>
      <c r="K931" s="195"/>
      <c r="L931" s="195"/>
      <c r="M931" s="195"/>
      <c r="N931" s="195"/>
      <c r="O931" s="195"/>
      <c r="P931" s="195"/>
      <c r="Q931" s="225"/>
      <c r="R931" s="599"/>
      <c r="S931" s="600"/>
      <c r="T931" s="601"/>
      <c r="U931" s="564"/>
      <c r="V931" s="566"/>
      <c r="W931" s="568"/>
      <c r="X931" s="581"/>
      <c r="Y931" s="583"/>
      <c r="Z931" s="585"/>
      <c r="AA931" s="478"/>
      <c r="AB931" s="480"/>
      <c r="AC931" s="587"/>
      <c r="AD931" s="589"/>
      <c r="AE931" s="608"/>
      <c r="AF931" s="606"/>
    </row>
    <row r="932" spans="1:32" ht="15" customHeight="1" thickBot="1">
      <c r="A932" s="560">
        <v>4</v>
      </c>
      <c r="B932" s="175" t="s">
        <v>80</v>
      </c>
      <c r="C932" s="176">
        <v>61</v>
      </c>
      <c r="D932" s="177">
        <v>62</v>
      </c>
      <c r="E932" s="177">
        <v>63</v>
      </c>
      <c r="F932" s="177">
        <v>64</v>
      </c>
      <c r="G932" s="177">
        <v>65</v>
      </c>
      <c r="H932" s="177">
        <v>66</v>
      </c>
      <c r="I932" s="177">
        <v>67</v>
      </c>
      <c r="J932" s="177">
        <v>68</v>
      </c>
      <c r="K932" s="177">
        <v>69</v>
      </c>
      <c r="L932" s="177">
        <v>70</v>
      </c>
      <c r="M932" s="177">
        <v>71</v>
      </c>
      <c r="N932" s="177">
        <v>72</v>
      </c>
      <c r="O932" s="177">
        <v>73</v>
      </c>
      <c r="P932" s="177">
        <v>74</v>
      </c>
      <c r="Q932" s="216">
        <v>75</v>
      </c>
      <c r="R932" s="563"/>
      <c r="S932" s="565"/>
      <c r="T932" s="567"/>
      <c r="U932" s="569"/>
      <c r="V932" s="570"/>
      <c r="W932" s="571"/>
      <c r="X932" s="475" t="s">
        <v>81</v>
      </c>
      <c r="Y932" s="476"/>
      <c r="Z932" s="477"/>
      <c r="AA932" s="475"/>
      <c r="AB932" s="477"/>
      <c r="AC932" s="542"/>
      <c r="AD932" s="543"/>
      <c r="AE932" s="543"/>
      <c r="AF932" s="544"/>
    </row>
    <row r="933" spans="1:32" ht="15" customHeight="1" thickBot="1">
      <c r="A933" s="561"/>
      <c r="B933" s="180" t="s">
        <v>63</v>
      </c>
      <c r="C933" s="208"/>
      <c r="D933" s="209"/>
      <c r="E933" s="209"/>
      <c r="F933" s="209"/>
      <c r="G933" s="210"/>
      <c r="H933" s="210"/>
      <c r="I933" s="210"/>
      <c r="J933" s="210"/>
      <c r="K933" s="210"/>
      <c r="L933" s="210"/>
      <c r="M933" s="210"/>
      <c r="N933" s="210"/>
      <c r="O933" s="210"/>
      <c r="P933" s="210"/>
      <c r="Q933" s="217"/>
      <c r="R933" s="564"/>
      <c r="S933" s="566"/>
      <c r="T933" s="568"/>
      <c r="U933" s="572"/>
      <c r="V933" s="573"/>
      <c r="W933" s="574"/>
      <c r="X933" s="590"/>
      <c r="Y933" s="595"/>
      <c r="Z933" s="591"/>
      <c r="AA933" s="590"/>
      <c r="AB933" s="591"/>
      <c r="AC933" s="602"/>
      <c r="AD933" s="603"/>
      <c r="AE933" s="603"/>
      <c r="AF933" s="604"/>
    </row>
    <row r="934" spans="1:32" ht="15" customHeight="1" thickBot="1">
      <c r="A934" s="561"/>
      <c r="B934" s="175" t="s">
        <v>80</v>
      </c>
      <c r="C934" s="190">
        <v>76</v>
      </c>
      <c r="D934" s="191">
        <v>77</v>
      </c>
      <c r="E934" s="191">
        <v>78</v>
      </c>
      <c r="F934" s="191">
        <v>79</v>
      </c>
      <c r="G934" s="192">
        <v>80</v>
      </c>
      <c r="H934" s="192">
        <v>81</v>
      </c>
      <c r="I934" s="192">
        <v>82</v>
      </c>
      <c r="J934" s="192">
        <v>83</v>
      </c>
      <c r="K934" s="192">
        <v>84</v>
      </c>
      <c r="L934" s="192">
        <v>85</v>
      </c>
      <c r="M934" s="192">
        <v>86</v>
      </c>
      <c r="N934" s="192">
        <v>87</v>
      </c>
      <c r="O934" s="192">
        <v>88</v>
      </c>
      <c r="P934" s="192">
        <v>89</v>
      </c>
      <c r="Q934" s="224">
        <v>90</v>
      </c>
      <c r="R934" s="596"/>
      <c r="S934" s="597"/>
      <c r="T934" s="598"/>
      <c r="U934" s="575"/>
      <c r="V934" s="576"/>
      <c r="W934" s="577"/>
      <c r="X934" s="478"/>
      <c r="Y934" s="479"/>
      <c r="Z934" s="480"/>
      <c r="AA934" s="590"/>
      <c r="AB934" s="591"/>
      <c r="AC934" s="537"/>
      <c r="AD934" s="545"/>
      <c r="AE934" s="545"/>
      <c r="AF934" s="546"/>
    </row>
    <row r="935" spans="1:32" ht="15" customHeight="1">
      <c r="A935" s="561"/>
      <c r="B935" s="578" t="s">
        <v>64</v>
      </c>
      <c r="C935" s="212"/>
      <c r="D935" s="213"/>
      <c r="E935" s="213"/>
      <c r="F935" s="213"/>
      <c r="G935" s="214"/>
      <c r="H935" s="214"/>
      <c r="I935" s="214"/>
      <c r="J935" s="214"/>
      <c r="K935" s="214"/>
      <c r="L935" s="214"/>
      <c r="M935" s="214"/>
      <c r="N935" s="214"/>
      <c r="O935" s="214"/>
      <c r="P935" s="214"/>
      <c r="Q935" s="215"/>
      <c r="R935" s="596"/>
      <c r="S935" s="597"/>
      <c r="T935" s="598"/>
      <c r="U935" s="563"/>
      <c r="V935" s="565"/>
      <c r="W935" s="567"/>
      <c r="X935" s="580"/>
      <c r="Y935" s="582"/>
      <c r="Z935" s="584"/>
      <c r="AA935" s="590"/>
      <c r="AB935" s="591"/>
      <c r="AC935" s="586" t="s">
        <v>84</v>
      </c>
      <c r="AD935" s="588"/>
      <c r="AE935" s="607"/>
      <c r="AF935" s="605"/>
    </row>
    <row r="936" spans="1:32" ht="15" customHeight="1" thickBot="1">
      <c r="A936" s="562"/>
      <c r="B936" s="579"/>
      <c r="C936" s="193"/>
      <c r="D936" s="194"/>
      <c r="E936" s="194"/>
      <c r="F936" s="194"/>
      <c r="G936" s="195"/>
      <c r="H936" s="195"/>
      <c r="I936" s="195"/>
      <c r="J936" s="195"/>
      <c r="K936" s="195"/>
      <c r="L936" s="195"/>
      <c r="M936" s="195"/>
      <c r="N936" s="195"/>
      <c r="O936" s="195"/>
      <c r="P936" s="195"/>
      <c r="Q936" s="225"/>
      <c r="R936" s="599"/>
      <c r="S936" s="600"/>
      <c r="T936" s="601"/>
      <c r="U936" s="564"/>
      <c r="V936" s="566"/>
      <c r="W936" s="568"/>
      <c r="X936" s="581"/>
      <c r="Y936" s="583"/>
      <c r="Z936" s="585"/>
      <c r="AA936" s="478"/>
      <c r="AB936" s="480"/>
      <c r="AC936" s="587"/>
      <c r="AD936" s="589"/>
      <c r="AE936" s="608"/>
      <c r="AF936" s="606"/>
    </row>
    <row r="937" spans="1:32" ht="15" customHeight="1" thickBot="1">
      <c r="A937" s="560">
        <v>3</v>
      </c>
      <c r="B937" s="175" t="s">
        <v>80</v>
      </c>
      <c r="C937" s="176">
        <v>91</v>
      </c>
      <c r="D937" s="177">
        <v>92</v>
      </c>
      <c r="E937" s="177">
        <v>93</v>
      </c>
      <c r="F937" s="177">
        <v>94</v>
      </c>
      <c r="G937" s="177">
        <v>95</v>
      </c>
      <c r="H937" s="177">
        <v>96</v>
      </c>
      <c r="I937" s="177">
        <v>97</v>
      </c>
      <c r="J937" s="177">
        <v>98</v>
      </c>
      <c r="K937" s="177">
        <v>99</v>
      </c>
      <c r="L937" s="177">
        <v>100</v>
      </c>
      <c r="M937" s="177">
        <v>101</v>
      </c>
      <c r="N937" s="177">
        <v>102</v>
      </c>
      <c r="O937" s="177">
        <v>103</v>
      </c>
      <c r="P937" s="177">
        <v>104</v>
      </c>
      <c r="Q937" s="216">
        <v>105</v>
      </c>
      <c r="R937" s="563"/>
      <c r="S937" s="565"/>
      <c r="T937" s="567"/>
      <c r="U937" s="569"/>
      <c r="V937" s="570"/>
      <c r="W937" s="571"/>
      <c r="X937" s="475" t="s">
        <v>81</v>
      </c>
      <c r="Y937" s="476"/>
      <c r="Z937" s="477"/>
      <c r="AA937" s="475"/>
      <c r="AB937" s="477"/>
      <c r="AC937" s="542"/>
      <c r="AD937" s="543"/>
      <c r="AE937" s="543"/>
      <c r="AF937" s="544"/>
    </row>
    <row r="938" spans="1:32" ht="15" customHeight="1" thickBot="1">
      <c r="A938" s="561"/>
      <c r="B938" s="180" t="s">
        <v>63</v>
      </c>
      <c r="C938" s="208"/>
      <c r="D938" s="209"/>
      <c r="E938" s="209"/>
      <c r="F938" s="209"/>
      <c r="G938" s="210"/>
      <c r="H938" s="210"/>
      <c r="I938" s="210"/>
      <c r="J938" s="210"/>
      <c r="K938" s="210"/>
      <c r="L938" s="210"/>
      <c r="M938" s="210"/>
      <c r="N938" s="210"/>
      <c r="O938" s="210"/>
      <c r="P938" s="210"/>
      <c r="Q938" s="217"/>
      <c r="R938" s="564"/>
      <c r="S938" s="566"/>
      <c r="T938" s="568"/>
      <c r="U938" s="572"/>
      <c r="V938" s="573"/>
      <c r="W938" s="574"/>
      <c r="X938" s="590"/>
      <c r="Y938" s="595"/>
      <c r="Z938" s="591"/>
      <c r="AA938" s="590"/>
      <c r="AB938" s="591"/>
      <c r="AC938" s="602"/>
      <c r="AD938" s="603"/>
      <c r="AE938" s="603"/>
      <c r="AF938" s="604"/>
    </row>
    <row r="939" spans="1:32" ht="15" customHeight="1" thickBot="1">
      <c r="A939" s="561"/>
      <c r="B939" s="175" t="s">
        <v>80</v>
      </c>
      <c r="C939" s="190">
        <v>106</v>
      </c>
      <c r="D939" s="191">
        <v>107</v>
      </c>
      <c r="E939" s="191">
        <v>108</v>
      </c>
      <c r="F939" s="191">
        <v>109</v>
      </c>
      <c r="G939" s="192">
        <v>110</v>
      </c>
      <c r="H939" s="192">
        <v>111</v>
      </c>
      <c r="I939" s="192">
        <v>112</v>
      </c>
      <c r="J939" s="192">
        <v>113</v>
      </c>
      <c r="K939" s="192">
        <v>114</v>
      </c>
      <c r="L939" s="192">
        <v>115</v>
      </c>
      <c r="M939" s="192">
        <v>116</v>
      </c>
      <c r="N939" s="192">
        <v>117</v>
      </c>
      <c r="O939" s="192">
        <v>118</v>
      </c>
      <c r="P939" s="192">
        <v>119</v>
      </c>
      <c r="Q939" s="224">
        <v>120</v>
      </c>
      <c r="R939" s="596"/>
      <c r="S939" s="597"/>
      <c r="T939" s="598"/>
      <c r="U939" s="575"/>
      <c r="V939" s="576"/>
      <c r="W939" s="577"/>
      <c r="X939" s="478"/>
      <c r="Y939" s="479"/>
      <c r="Z939" s="480"/>
      <c r="AA939" s="590"/>
      <c r="AB939" s="591"/>
      <c r="AC939" s="537"/>
      <c r="AD939" s="545"/>
      <c r="AE939" s="545"/>
      <c r="AF939" s="546"/>
    </row>
    <row r="940" spans="1:32" ht="15" customHeight="1">
      <c r="A940" s="561"/>
      <c r="B940" s="578" t="s">
        <v>64</v>
      </c>
      <c r="C940" s="212"/>
      <c r="D940" s="213"/>
      <c r="E940" s="213"/>
      <c r="F940" s="213"/>
      <c r="G940" s="214"/>
      <c r="H940" s="214"/>
      <c r="I940" s="214"/>
      <c r="J940" s="214"/>
      <c r="K940" s="214"/>
      <c r="L940" s="214"/>
      <c r="M940" s="214"/>
      <c r="N940" s="214"/>
      <c r="O940" s="214"/>
      <c r="P940" s="214"/>
      <c r="Q940" s="215"/>
      <c r="R940" s="596"/>
      <c r="S940" s="597"/>
      <c r="T940" s="598"/>
      <c r="U940" s="563"/>
      <c r="V940" s="565"/>
      <c r="W940" s="567"/>
      <c r="X940" s="580"/>
      <c r="Y940" s="582"/>
      <c r="Z940" s="584"/>
      <c r="AA940" s="590"/>
      <c r="AB940" s="591"/>
      <c r="AC940" s="586" t="s">
        <v>85</v>
      </c>
      <c r="AD940" s="588"/>
      <c r="AE940" s="607"/>
      <c r="AF940" s="605"/>
    </row>
    <row r="941" spans="1:32" ht="15" customHeight="1" thickBot="1">
      <c r="A941" s="562"/>
      <c r="B941" s="579"/>
      <c r="C941" s="193"/>
      <c r="D941" s="194"/>
      <c r="E941" s="194"/>
      <c r="F941" s="194"/>
      <c r="G941" s="195"/>
      <c r="H941" s="195"/>
      <c r="I941" s="195"/>
      <c r="J941" s="195"/>
      <c r="K941" s="195"/>
      <c r="L941" s="195"/>
      <c r="M941" s="195"/>
      <c r="N941" s="195"/>
      <c r="O941" s="195"/>
      <c r="P941" s="195"/>
      <c r="Q941" s="225"/>
      <c r="R941" s="599"/>
      <c r="S941" s="600"/>
      <c r="T941" s="601"/>
      <c r="U941" s="564"/>
      <c r="V941" s="566"/>
      <c r="W941" s="568"/>
      <c r="X941" s="581"/>
      <c r="Y941" s="583"/>
      <c r="Z941" s="585"/>
      <c r="AA941" s="478"/>
      <c r="AB941" s="480"/>
      <c r="AC941" s="587"/>
      <c r="AD941" s="589"/>
      <c r="AE941" s="608"/>
      <c r="AF941" s="606"/>
    </row>
    <row r="942" spans="1:32" ht="15" customHeight="1">
      <c r="A942" s="542"/>
      <c r="B942" s="543"/>
      <c r="C942" s="543"/>
      <c r="D942" s="543"/>
      <c r="E942" s="543"/>
      <c r="F942" s="543"/>
      <c r="G942" s="544"/>
      <c r="H942" s="542"/>
      <c r="I942" s="543"/>
      <c r="J942" s="543"/>
      <c r="K942" s="543"/>
      <c r="L942" s="543"/>
      <c r="M942" s="543"/>
      <c r="N942" s="543"/>
      <c r="O942" s="543"/>
      <c r="P942" s="543"/>
      <c r="Q942" s="544"/>
      <c r="R942" s="437"/>
      <c r="S942" s="439"/>
      <c r="T942" s="441"/>
      <c r="U942" s="437"/>
      <c r="V942" s="439"/>
      <c r="W942" s="441"/>
      <c r="X942" s="437"/>
      <c r="Y942" s="439"/>
      <c r="Z942" s="441"/>
      <c r="AA942" s="550"/>
      <c r="AB942" s="551"/>
      <c r="AC942" s="550"/>
      <c r="AD942" s="556"/>
      <c r="AE942" s="556"/>
      <c r="AF942" s="551"/>
    </row>
    <row r="943" spans="1:32" ht="15" customHeight="1" thickBot="1">
      <c r="A943" s="537"/>
      <c r="B943" s="545"/>
      <c r="C943" s="545"/>
      <c r="D943" s="545"/>
      <c r="E943" s="545"/>
      <c r="F943" s="545"/>
      <c r="G943" s="546"/>
      <c r="H943" s="537"/>
      <c r="I943" s="545"/>
      <c r="J943" s="545"/>
      <c r="K943" s="545"/>
      <c r="L943" s="545"/>
      <c r="M943" s="545"/>
      <c r="N943" s="545"/>
      <c r="O943" s="545"/>
      <c r="P943" s="545"/>
      <c r="Q943" s="546"/>
      <c r="R943" s="549"/>
      <c r="S943" s="547"/>
      <c r="T943" s="548"/>
      <c r="U943" s="549"/>
      <c r="V943" s="547"/>
      <c r="W943" s="548"/>
      <c r="X943" s="549"/>
      <c r="Y943" s="547"/>
      <c r="Z943" s="548"/>
      <c r="AA943" s="552"/>
      <c r="AB943" s="553"/>
      <c r="AC943" s="552"/>
      <c r="AD943" s="557"/>
      <c r="AE943" s="557"/>
      <c r="AF943" s="553"/>
    </row>
    <row r="944" spans="1:32" ht="15" customHeight="1" thickBot="1">
      <c r="A944" s="537" t="s">
        <v>86</v>
      </c>
      <c r="B944" s="538"/>
      <c r="C944" s="538"/>
      <c r="D944" s="538"/>
      <c r="E944" s="538"/>
      <c r="F944" s="538"/>
      <c r="G944" s="539"/>
      <c r="H944" s="537" t="s">
        <v>87</v>
      </c>
      <c r="I944" s="540"/>
      <c r="J944" s="540"/>
      <c r="K944" s="540"/>
      <c r="L944" s="540"/>
      <c r="M944" s="540"/>
      <c r="N944" s="540"/>
      <c r="O944" s="540"/>
      <c r="P944" s="540"/>
      <c r="Q944" s="541"/>
      <c r="R944" s="438"/>
      <c r="S944" s="440"/>
      <c r="T944" s="442"/>
      <c r="U944" s="438"/>
      <c r="V944" s="440"/>
      <c r="W944" s="442"/>
      <c r="X944" s="438"/>
      <c r="Y944" s="440"/>
      <c r="Z944" s="442"/>
      <c r="AA944" s="554"/>
      <c r="AB944" s="555"/>
      <c r="AC944" s="554"/>
      <c r="AD944" s="558"/>
      <c r="AE944" s="558"/>
      <c r="AF944" s="555"/>
    </row>
    <row r="945" spans="1:32" ht="15" customHeight="1" thickBot="1">
      <c r="A945" s="559"/>
      <c r="B945" s="559"/>
      <c r="C945" s="559"/>
      <c r="D945" s="559"/>
      <c r="E945" s="559"/>
      <c r="F945" s="559"/>
      <c r="G945" s="559"/>
      <c r="H945" s="559"/>
      <c r="I945" s="559"/>
      <c r="J945" s="559"/>
      <c r="K945" s="559"/>
      <c r="L945" s="559"/>
      <c r="M945" s="559"/>
      <c r="N945" s="559"/>
      <c r="O945" s="559"/>
      <c r="P945" s="559"/>
      <c r="Q945" s="559"/>
      <c r="R945" s="559"/>
      <c r="S945" s="559"/>
      <c r="T945" s="559"/>
      <c r="U945" s="559"/>
      <c r="V945" s="559"/>
      <c r="W945" s="559"/>
      <c r="X945" s="559"/>
      <c r="Y945" s="559"/>
      <c r="Z945" s="559"/>
      <c r="AA945" s="559"/>
      <c r="AB945" s="559"/>
      <c r="AC945" s="559"/>
      <c r="AD945" s="559"/>
      <c r="AE945" s="559"/>
      <c r="AF945" s="93"/>
    </row>
    <row r="946" spans="1:32" ht="12.75" customHeight="1">
      <c r="A946" s="592"/>
      <c r="B946" s="635" t="s">
        <v>74</v>
      </c>
      <c r="C946" s="636"/>
      <c r="D946" s="636"/>
      <c r="E946" s="636"/>
      <c r="F946" s="636"/>
      <c r="G946" s="636"/>
      <c r="H946" s="636"/>
      <c r="I946" s="636"/>
      <c r="J946" s="636"/>
      <c r="K946" s="636"/>
      <c r="L946" s="636"/>
      <c r="M946" s="636"/>
      <c r="N946" s="636"/>
      <c r="O946" s="636"/>
      <c r="P946" s="636"/>
      <c r="Q946" s="636"/>
      <c r="R946" s="636"/>
      <c r="S946" s="636"/>
      <c r="T946" s="636"/>
      <c r="U946" s="636"/>
      <c r="V946" s="636"/>
      <c r="W946" s="636"/>
      <c r="X946" s="636"/>
      <c r="Y946" s="636"/>
      <c r="Z946" s="636"/>
      <c r="AA946" s="636"/>
      <c r="AB946" s="636"/>
      <c r="AC946" s="636"/>
      <c r="AD946" s="636"/>
      <c r="AE946" s="636"/>
      <c r="AF946" s="637"/>
    </row>
    <row r="947" spans="1:32" ht="12.75" customHeight="1" thickBot="1">
      <c r="A947" s="593"/>
      <c r="B947" s="638"/>
      <c r="C947" s="639"/>
      <c r="D947" s="639"/>
      <c r="E947" s="639"/>
      <c r="F947" s="639"/>
      <c r="G947" s="639"/>
      <c r="H947" s="639"/>
      <c r="I947" s="639"/>
      <c r="J947" s="639"/>
      <c r="K947" s="639"/>
      <c r="L947" s="639"/>
      <c r="M947" s="639"/>
      <c r="N947" s="639"/>
      <c r="O947" s="639"/>
      <c r="P947" s="639"/>
      <c r="Q947" s="639"/>
      <c r="R947" s="639"/>
      <c r="S947" s="639"/>
      <c r="T947" s="639"/>
      <c r="U947" s="639"/>
      <c r="V947" s="639"/>
      <c r="W947" s="639"/>
      <c r="X947" s="639"/>
      <c r="Y947" s="639"/>
      <c r="Z947" s="639"/>
      <c r="AA947" s="639"/>
      <c r="AB947" s="639"/>
      <c r="AC947" s="639"/>
      <c r="AD947" s="639"/>
      <c r="AE947" s="639"/>
      <c r="AF947" s="640"/>
    </row>
    <row r="948" spans="1:32" ht="12.75" customHeight="1">
      <c r="A948" s="593"/>
      <c r="B948" s="629" t="s">
        <v>144</v>
      </c>
      <c r="C948" s="630"/>
      <c r="D948" s="630"/>
      <c r="E948" s="630"/>
      <c r="F948" s="630"/>
      <c r="G948" s="630"/>
      <c r="H948" s="630"/>
      <c r="I948" s="630"/>
      <c r="J948" s="630"/>
      <c r="K948" s="630"/>
      <c r="L948" s="630"/>
      <c r="M948" s="630"/>
      <c r="N948" s="630"/>
      <c r="O948" s="630"/>
      <c r="P948" s="630"/>
      <c r="Q948" s="630"/>
      <c r="R948" s="630"/>
      <c r="S948" s="630"/>
      <c r="T948" s="630"/>
      <c r="U948" s="630"/>
      <c r="V948" s="630"/>
      <c r="W948" s="630"/>
      <c r="X948" s="630"/>
      <c r="Y948" s="630"/>
      <c r="Z948" s="630"/>
      <c r="AA948" s="630"/>
      <c r="AB948" s="630"/>
      <c r="AC948" s="630"/>
      <c r="AD948" s="630"/>
      <c r="AE948" s="630"/>
      <c r="AF948" s="631"/>
    </row>
    <row r="949" spans="1:32" ht="12.75" customHeight="1" thickBot="1">
      <c r="A949" s="593"/>
      <c r="B949" s="632"/>
      <c r="C949" s="633"/>
      <c r="D949" s="633"/>
      <c r="E949" s="633"/>
      <c r="F949" s="633"/>
      <c r="G949" s="633"/>
      <c r="H949" s="633"/>
      <c r="I949" s="633"/>
      <c r="J949" s="633"/>
      <c r="K949" s="633"/>
      <c r="L949" s="633"/>
      <c r="M949" s="633"/>
      <c r="N949" s="633"/>
      <c r="O949" s="633"/>
      <c r="P949" s="633"/>
      <c r="Q949" s="633"/>
      <c r="R949" s="633"/>
      <c r="S949" s="633"/>
      <c r="T949" s="633"/>
      <c r="U949" s="633"/>
      <c r="V949" s="633"/>
      <c r="W949" s="633"/>
      <c r="X949" s="633"/>
      <c r="Y949" s="633"/>
      <c r="Z949" s="633"/>
      <c r="AA949" s="633"/>
      <c r="AB949" s="633"/>
      <c r="AC949" s="633"/>
      <c r="AD949" s="633"/>
      <c r="AE949" s="633"/>
      <c r="AF949" s="634"/>
    </row>
    <row r="950" spans="1:32" ht="12.75" customHeight="1">
      <c r="A950" s="593"/>
      <c r="B950" s="629">
        <f ca="1">TODAY()</f>
        <v>42505</v>
      </c>
      <c r="C950" s="630"/>
      <c r="D950" s="630"/>
      <c r="E950" s="630"/>
      <c r="F950" s="630"/>
      <c r="G950" s="630"/>
      <c r="H950" s="630"/>
      <c r="I950" s="630"/>
      <c r="J950" s="630"/>
      <c r="K950" s="630"/>
      <c r="L950" s="630"/>
      <c r="M950" s="630"/>
      <c r="N950" s="630"/>
      <c r="O950" s="630"/>
      <c r="P950" s="630"/>
      <c r="Q950" s="631"/>
      <c r="R950" s="614" t="s">
        <v>149</v>
      </c>
      <c r="S950" s="615"/>
      <c r="T950" s="615"/>
      <c r="U950" s="615"/>
      <c r="V950" s="615"/>
      <c r="W950" s="615"/>
      <c r="X950" s="615"/>
      <c r="Y950" s="615"/>
      <c r="Z950" s="615"/>
      <c r="AA950" s="615"/>
      <c r="AB950" s="615"/>
      <c r="AC950" s="615"/>
      <c r="AD950" s="615"/>
      <c r="AE950" s="615"/>
      <c r="AF950" s="616"/>
    </row>
    <row r="951" spans="1:32" ht="12.75" customHeight="1" thickBot="1">
      <c r="A951" s="594"/>
      <c r="B951" s="632"/>
      <c r="C951" s="633"/>
      <c r="D951" s="633"/>
      <c r="E951" s="633"/>
      <c r="F951" s="633"/>
      <c r="G951" s="633"/>
      <c r="H951" s="633"/>
      <c r="I951" s="633"/>
      <c r="J951" s="633"/>
      <c r="K951" s="633"/>
      <c r="L951" s="633"/>
      <c r="M951" s="633"/>
      <c r="N951" s="633"/>
      <c r="O951" s="633"/>
      <c r="P951" s="633"/>
      <c r="Q951" s="634"/>
      <c r="R951" s="617"/>
      <c r="S951" s="618"/>
      <c r="T951" s="618"/>
      <c r="U951" s="618"/>
      <c r="V951" s="618"/>
      <c r="W951" s="618"/>
      <c r="X951" s="618"/>
      <c r="Y951" s="618"/>
      <c r="Z951" s="618"/>
      <c r="AA951" s="618"/>
      <c r="AB951" s="618"/>
      <c r="AC951" s="618"/>
      <c r="AD951" s="618"/>
      <c r="AE951" s="618"/>
      <c r="AF951" s="619"/>
    </row>
    <row r="952" spans="1:32" ht="12.75" customHeight="1">
      <c r="A952" s="592" t="s">
        <v>68</v>
      </c>
      <c r="B952" s="614" t="str">
        <f>Sorsolás!E31</f>
        <v>AIRIZER EMESE</v>
      </c>
      <c r="C952" s="615"/>
      <c r="D952" s="615"/>
      <c r="E952" s="615"/>
      <c r="F952" s="615"/>
      <c r="G952" s="615"/>
      <c r="H952" s="615"/>
      <c r="I952" s="615"/>
      <c r="J952" s="615"/>
      <c r="K952" s="615"/>
      <c r="L952" s="615"/>
      <c r="M952" s="615"/>
      <c r="N952" s="615"/>
      <c r="O952" s="615"/>
      <c r="P952" s="615"/>
      <c r="Q952" s="616"/>
      <c r="R952" s="602" t="s">
        <v>70</v>
      </c>
      <c r="S952" s="620"/>
      <c r="T952" s="621"/>
      <c r="U952" s="641">
        <f>Sorsolás!E33</f>
        <v>27671</v>
      </c>
      <c r="V952" s="642"/>
      <c r="W952" s="642"/>
      <c r="X952" s="642"/>
      <c r="Y952" s="642"/>
      <c r="Z952" s="642"/>
      <c r="AA952" s="642"/>
      <c r="AB952" s="642"/>
      <c r="AC952" s="642"/>
      <c r="AD952" s="642"/>
      <c r="AE952" s="642"/>
      <c r="AF952" s="643"/>
    </row>
    <row r="953" spans="1:32" ht="12.75" customHeight="1" thickBot="1">
      <c r="A953" s="594"/>
      <c r="B953" s="617"/>
      <c r="C953" s="618"/>
      <c r="D953" s="618"/>
      <c r="E953" s="618"/>
      <c r="F953" s="618"/>
      <c r="G953" s="618"/>
      <c r="H953" s="618"/>
      <c r="I953" s="618"/>
      <c r="J953" s="618"/>
      <c r="K953" s="618"/>
      <c r="L953" s="618"/>
      <c r="M953" s="618"/>
      <c r="N953" s="618"/>
      <c r="O953" s="618"/>
      <c r="P953" s="618"/>
      <c r="Q953" s="619"/>
      <c r="R953" s="622"/>
      <c r="S953" s="623"/>
      <c r="T953" s="624"/>
      <c r="U953" s="644"/>
      <c r="V953" s="645"/>
      <c r="W953" s="645"/>
      <c r="X953" s="645"/>
      <c r="Y953" s="645"/>
      <c r="Z953" s="645"/>
      <c r="AA953" s="645"/>
      <c r="AB953" s="645"/>
      <c r="AC953" s="645"/>
      <c r="AD953" s="645"/>
      <c r="AE953" s="645"/>
      <c r="AF953" s="646"/>
    </row>
    <row r="954" spans="1:32" ht="12.75" customHeight="1">
      <c r="A954" s="592" t="s">
        <v>71</v>
      </c>
      <c r="B954" s="614" t="str">
        <f>Sorsolás!E32</f>
        <v>ZTE-ZÁÉV</v>
      </c>
      <c r="C954" s="615"/>
      <c r="D954" s="615"/>
      <c r="E954" s="615"/>
      <c r="F954" s="615"/>
      <c r="G954" s="615"/>
      <c r="H954" s="615"/>
      <c r="I954" s="615"/>
      <c r="J954" s="615"/>
      <c r="K954" s="615"/>
      <c r="L954" s="615"/>
      <c r="M954" s="615"/>
      <c r="N954" s="615"/>
      <c r="O954" s="615"/>
      <c r="P954" s="615"/>
      <c r="Q954" s="616"/>
      <c r="R954" s="542" t="s">
        <v>69</v>
      </c>
      <c r="S954" s="625"/>
      <c r="T954" s="626"/>
      <c r="U954" s="647">
        <f>Sorsolás!E34</f>
        <v>57</v>
      </c>
      <c r="V954" s="648"/>
      <c r="W954" s="648"/>
      <c r="X954" s="648"/>
      <c r="Y954" s="648"/>
      <c r="Z954" s="648"/>
      <c r="AA954" s="648"/>
      <c r="AB954" s="648"/>
      <c r="AC954" s="648"/>
      <c r="AD954" s="648"/>
      <c r="AE954" s="648"/>
      <c r="AF954" s="649"/>
    </row>
    <row r="955" spans="1:32" ht="12.75" customHeight="1" thickBot="1">
      <c r="A955" s="594"/>
      <c r="B955" s="617"/>
      <c r="C955" s="618"/>
      <c r="D955" s="618"/>
      <c r="E955" s="618"/>
      <c r="F955" s="618"/>
      <c r="G955" s="618"/>
      <c r="H955" s="618"/>
      <c r="I955" s="618"/>
      <c r="J955" s="618"/>
      <c r="K955" s="618"/>
      <c r="L955" s="618"/>
      <c r="M955" s="618"/>
      <c r="N955" s="618"/>
      <c r="O955" s="618"/>
      <c r="P955" s="618"/>
      <c r="Q955" s="619"/>
      <c r="R955" s="622"/>
      <c r="S955" s="623"/>
      <c r="T955" s="624"/>
      <c r="U955" s="650"/>
      <c r="V955" s="651"/>
      <c r="W955" s="651"/>
      <c r="X955" s="651"/>
      <c r="Y955" s="651"/>
      <c r="Z955" s="651"/>
      <c r="AA955" s="651"/>
      <c r="AB955" s="651"/>
      <c r="AC955" s="651"/>
      <c r="AD955" s="651"/>
      <c r="AE955" s="651"/>
      <c r="AF955" s="652"/>
    </row>
    <row r="956" spans="1:32" ht="12.75" customHeight="1" thickBot="1">
      <c r="A956" s="226" t="s">
        <v>62</v>
      </c>
      <c r="B956" s="627"/>
      <c r="C956" s="559"/>
      <c r="D956" s="559"/>
      <c r="E956" s="559"/>
      <c r="F956" s="559"/>
      <c r="G956" s="559"/>
      <c r="H956" s="559"/>
      <c r="I956" s="559"/>
      <c r="J956" s="559"/>
      <c r="K956" s="559"/>
      <c r="L956" s="559"/>
      <c r="M956" s="559"/>
      <c r="N956" s="559"/>
      <c r="O956" s="559"/>
      <c r="P956" s="559"/>
      <c r="Q956" s="628"/>
      <c r="R956" s="550" t="s">
        <v>63</v>
      </c>
      <c r="S956" s="556"/>
      <c r="T956" s="551"/>
      <c r="U956" s="550" t="s">
        <v>64</v>
      </c>
      <c r="V956" s="556"/>
      <c r="W956" s="551"/>
      <c r="X956" s="550" t="s">
        <v>65</v>
      </c>
      <c r="Y956" s="556"/>
      <c r="Z956" s="551"/>
      <c r="AA956" s="627" t="s">
        <v>66</v>
      </c>
      <c r="AB956" s="628"/>
      <c r="AC956" s="550" t="s">
        <v>67</v>
      </c>
      <c r="AD956" s="556"/>
      <c r="AE956" s="556"/>
      <c r="AF956" s="551"/>
    </row>
    <row r="957" spans="1:32" ht="15" customHeight="1" thickBot="1">
      <c r="A957" s="560">
        <v>6</v>
      </c>
      <c r="B957" s="175" t="s">
        <v>80</v>
      </c>
      <c r="C957" s="176">
        <v>1</v>
      </c>
      <c r="D957" s="177">
        <v>2</v>
      </c>
      <c r="E957" s="177">
        <v>3</v>
      </c>
      <c r="F957" s="177">
        <v>4</v>
      </c>
      <c r="G957" s="177">
        <v>5</v>
      </c>
      <c r="H957" s="177">
        <v>6</v>
      </c>
      <c r="I957" s="177">
        <v>7</v>
      </c>
      <c r="J957" s="177">
        <v>8</v>
      </c>
      <c r="K957" s="177">
        <v>9</v>
      </c>
      <c r="L957" s="177">
        <v>10</v>
      </c>
      <c r="M957" s="177">
        <v>11</v>
      </c>
      <c r="N957" s="177">
        <v>12</v>
      </c>
      <c r="O957" s="177">
        <v>13</v>
      </c>
      <c r="P957" s="177">
        <v>14</v>
      </c>
      <c r="Q957" s="207">
        <v>15</v>
      </c>
      <c r="R957" s="563"/>
      <c r="S957" s="565"/>
      <c r="T957" s="609"/>
      <c r="U957" s="569"/>
      <c r="V957" s="570"/>
      <c r="W957" s="571"/>
      <c r="X957" s="475" t="s">
        <v>81</v>
      </c>
      <c r="Y957" s="476"/>
      <c r="Z957" s="477"/>
      <c r="AA957" s="475"/>
      <c r="AB957" s="477"/>
      <c r="AC957" s="542"/>
      <c r="AD957" s="543"/>
      <c r="AE957" s="543"/>
      <c r="AF957" s="544"/>
    </row>
    <row r="958" spans="1:32" ht="15" customHeight="1" thickBot="1">
      <c r="A958" s="561"/>
      <c r="B958" s="180" t="s">
        <v>63</v>
      </c>
      <c r="C958" s="208"/>
      <c r="D958" s="209"/>
      <c r="E958" s="209"/>
      <c r="F958" s="209"/>
      <c r="G958" s="210"/>
      <c r="H958" s="210"/>
      <c r="I958" s="210"/>
      <c r="J958" s="210"/>
      <c r="K958" s="210"/>
      <c r="L958" s="210"/>
      <c r="M958" s="210"/>
      <c r="N958" s="210"/>
      <c r="O958" s="210"/>
      <c r="P958" s="210"/>
      <c r="Q958" s="211"/>
      <c r="R958" s="564"/>
      <c r="S958" s="566"/>
      <c r="T958" s="610"/>
      <c r="U958" s="572"/>
      <c r="V958" s="573"/>
      <c r="W958" s="574"/>
      <c r="X958" s="590"/>
      <c r="Y958" s="595"/>
      <c r="Z958" s="591"/>
      <c r="AA958" s="590"/>
      <c r="AB958" s="591"/>
      <c r="AC958" s="602"/>
      <c r="AD958" s="603"/>
      <c r="AE958" s="603"/>
      <c r="AF958" s="604"/>
    </row>
    <row r="959" spans="1:32" ht="15" customHeight="1" thickBot="1">
      <c r="A959" s="561"/>
      <c r="B959" s="175" t="s">
        <v>80</v>
      </c>
      <c r="C959" s="190">
        <v>16</v>
      </c>
      <c r="D959" s="191">
        <v>17</v>
      </c>
      <c r="E959" s="191">
        <v>18</v>
      </c>
      <c r="F959" s="191">
        <v>19</v>
      </c>
      <c r="G959" s="192">
        <v>20</v>
      </c>
      <c r="H959" s="192">
        <v>21</v>
      </c>
      <c r="I959" s="192">
        <v>22</v>
      </c>
      <c r="J959" s="192">
        <v>23</v>
      </c>
      <c r="K959" s="192">
        <v>24</v>
      </c>
      <c r="L959" s="192">
        <v>25</v>
      </c>
      <c r="M959" s="192">
        <v>26</v>
      </c>
      <c r="N959" s="192">
        <v>27</v>
      </c>
      <c r="O959" s="192">
        <v>28</v>
      </c>
      <c r="P959" s="192">
        <v>29</v>
      </c>
      <c r="Q959" s="224">
        <v>30</v>
      </c>
      <c r="R959" s="569"/>
      <c r="S959" s="570"/>
      <c r="T959" s="571"/>
      <c r="U959" s="575"/>
      <c r="V959" s="576"/>
      <c r="W959" s="577"/>
      <c r="X959" s="478"/>
      <c r="Y959" s="479"/>
      <c r="Z959" s="480"/>
      <c r="AA959" s="590"/>
      <c r="AB959" s="591"/>
      <c r="AC959" s="537"/>
      <c r="AD959" s="545"/>
      <c r="AE959" s="545"/>
      <c r="AF959" s="546"/>
    </row>
    <row r="960" spans="1:32" ht="15" customHeight="1">
      <c r="A960" s="561"/>
      <c r="B960" s="578" t="s">
        <v>64</v>
      </c>
      <c r="C960" s="212"/>
      <c r="D960" s="213"/>
      <c r="E960" s="213"/>
      <c r="F960" s="213"/>
      <c r="G960" s="214"/>
      <c r="H960" s="214"/>
      <c r="I960" s="214"/>
      <c r="J960" s="214"/>
      <c r="K960" s="214"/>
      <c r="L960" s="214"/>
      <c r="M960" s="214"/>
      <c r="N960" s="214"/>
      <c r="O960" s="214"/>
      <c r="P960" s="214"/>
      <c r="Q960" s="215"/>
      <c r="R960" s="572"/>
      <c r="S960" s="573"/>
      <c r="T960" s="574"/>
      <c r="U960" s="611"/>
      <c r="V960" s="612"/>
      <c r="W960" s="613"/>
      <c r="X960" s="580"/>
      <c r="Y960" s="582"/>
      <c r="Z960" s="584"/>
      <c r="AA960" s="590"/>
      <c r="AB960" s="591"/>
      <c r="AC960" s="586" t="s">
        <v>82</v>
      </c>
      <c r="AD960" s="588"/>
      <c r="AE960" s="607"/>
      <c r="AF960" s="605"/>
    </row>
    <row r="961" spans="1:32" ht="15" customHeight="1" thickBot="1">
      <c r="A961" s="562"/>
      <c r="B961" s="579"/>
      <c r="C961" s="193"/>
      <c r="D961" s="194"/>
      <c r="E961" s="194"/>
      <c r="F961" s="194"/>
      <c r="G961" s="195"/>
      <c r="H961" s="195"/>
      <c r="I961" s="195"/>
      <c r="J961" s="195"/>
      <c r="K961" s="195"/>
      <c r="L961" s="195"/>
      <c r="M961" s="195"/>
      <c r="N961" s="195"/>
      <c r="O961" s="195"/>
      <c r="P961" s="195"/>
      <c r="Q961" s="225"/>
      <c r="R961" s="575"/>
      <c r="S961" s="576"/>
      <c r="T961" s="577"/>
      <c r="U961" s="564"/>
      <c r="V961" s="566"/>
      <c r="W961" s="568"/>
      <c r="X961" s="581"/>
      <c r="Y961" s="583"/>
      <c r="Z961" s="585"/>
      <c r="AA961" s="478"/>
      <c r="AB961" s="480"/>
      <c r="AC961" s="587"/>
      <c r="AD961" s="589"/>
      <c r="AE961" s="608"/>
      <c r="AF961" s="606"/>
    </row>
    <row r="962" spans="1:32" ht="15" customHeight="1" thickBot="1">
      <c r="A962" s="560">
        <v>5</v>
      </c>
      <c r="B962" s="175" t="s">
        <v>80</v>
      </c>
      <c r="C962" s="176">
        <v>31</v>
      </c>
      <c r="D962" s="177">
        <v>32</v>
      </c>
      <c r="E962" s="177">
        <v>33</v>
      </c>
      <c r="F962" s="177">
        <v>34</v>
      </c>
      <c r="G962" s="177">
        <v>35</v>
      </c>
      <c r="H962" s="177">
        <v>36</v>
      </c>
      <c r="I962" s="177">
        <v>37</v>
      </c>
      <c r="J962" s="177">
        <v>38</v>
      </c>
      <c r="K962" s="177">
        <v>39</v>
      </c>
      <c r="L962" s="177">
        <v>40</v>
      </c>
      <c r="M962" s="177">
        <v>41</v>
      </c>
      <c r="N962" s="177">
        <v>42</v>
      </c>
      <c r="O962" s="177">
        <v>43</v>
      </c>
      <c r="P962" s="177">
        <v>44</v>
      </c>
      <c r="Q962" s="216">
        <v>45</v>
      </c>
      <c r="R962" s="563"/>
      <c r="S962" s="565"/>
      <c r="T962" s="567"/>
      <c r="U962" s="569"/>
      <c r="V962" s="570"/>
      <c r="W962" s="571"/>
      <c r="X962" s="475" t="s">
        <v>81</v>
      </c>
      <c r="Y962" s="476"/>
      <c r="Z962" s="477"/>
      <c r="AA962" s="475"/>
      <c r="AB962" s="477"/>
      <c r="AC962" s="542"/>
      <c r="AD962" s="543"/>
      <c r="AE962" s="543"/>
      <c r="AF962" s="544"/>
    </row>
    <row r="963" spans="1:32" ht="15" customHeight="1" thickBot="1">
      <c r="A963" s="561"/>
      <c r="B963" s="180" t="s">
        <v>63</v>
      </c>
      <c r="C963" s="208"/>
      <c r="D963" s="209"/>
      <c r="E963" s="209"/>
      <c r="F963" s="209"/>
      <c r="G963" s="210"/>
      <c r="H963" s="210"/>
      <c r="I963" s="210"/>
      <c r="J963" s="210"/>
      <c r="K963" s="210"/>
      <c r="L963" s="210"/>
      <c r="M963" s="210"/>
      <c r="N963" s="210"/>
      <c r="O963" s="210"/>
      <c r="P963" s="210"/>
      <c r="Q963" s="217"/>
      <c r="R963" s="564"/>
      <c r="S963" s="566"/>
      <c r="T963" s="568"/>
      <c r="U963" s="572"/>
      <c r="V963" s="573"/>
      <c r="W963" s="574"/>
      <c r="X963" s="590"/>
      <c r="Y963" s="595"/>
      <c r="Z963" s="591"/>
      <c r="AA963" s="590"/>
      <c r="AB963" s="591"/>
      <c r="AC963" s="602"/>
      <c r="AD963" s="603"/>
      <c r="AE963" s="603"/>
      <c r="AF963" s="604"/>
    </row>
    <row r="964" spans="1:32" ht="15" customHeight="1" thickBot="1">
      <c r="A964" s="561"/>
      <c r="B964" s="175" t="s">
        <v>80</v>
      </c>
      <c r="C964" s="190">
        <v>46</v>
      </c>
      <c r="D964" s="191">
        <v>47</v>
      </c>
      <c r="E964" s="191">
        <v>48</v>
      </c>
      <c r="F964" s="191">
        <v>49</v>
      </c>
      <c r="G964" s="192">
        <v>50</v>
      </c>
      <c r="H964" s="192">
        <v>51</v>
      </c>
      <c r="I964" s="192">
        <v>52</v>
      </c>
      <c r="J964" s="192">
        <v>53</v>
      </c>
      <c r="K964" s="192">
        <v>54</v>
      </c>
      <c r="L964" s="192">
        <v>55</v>
      </c>
      <c r="M964" s="192">
        <v>56</v>
      </c>
      <c r="N964" s="192">
        <v>57</v>
      </c>
      <c r="O964" s="192">
        <v>58</v>
      </c>
      <c r="P964" s="192">
        <v>59</v>
      </c>
      <c r="Q964" s="224">
        <v>60</v>
      </c>
      <c r="R964" s="596"/>
      <c r="S964" s="597"/>
      <c r="T964" s="598"/>
      <c r="U964" s="575"/>
      <c r="V964" s="576"/>
      <c r="W964" s="577"/>
      <c r="X964" s="478"/>
      <c r="Y964" s="479"/>
      <c r="Z964" s="480"/>
      <c r="AA964" s="590"/>
      <c r="AB964" s="591"/>
      <c r="AC964" s="537"/>
      <c r="AD964" s="545"/>
      <c r="AE964" s="545"/>
      <c r="AF964" s="546"/>
    </row>
    <row r="965" spans="1:32" ht="15" customHeight="1">
      <c r="A965" s="561"/>
      <c r="B965" s="578" t="s">
        <v>64</v>
      </c>
      <c r="C965" s="212"/>
      <c r="D965" s="213"/>
      <c r="E965" s="213"/>
      <c r="F965" s="213"/>
      <c r="G965" s="214"/>
      <c r="H965" s="214"/>
      <c r="I965" s="214"/>
      <c r="J965" s="214"/>
      <c r="K965" s="214"/>
      <c r="L965" s="214"/>
      <c r="M965" s="214"/>
      <c r="N965" s="214"/>
      <c r="O965" s="214"/>
      <c r="P965" s="214"/>
      <c r="Q965" s="215"/>
      <c r="R965" s="596"/>
      <c r="S965" s="597"/>
      <c r="T965" s="598"/>
      <c r="U965" s="563"/>
      <c r="V965" s="565"/>
      <c r="W965" s="567"/>
      <c r="X965" s="580"/>
      <c r="Y965" s="582"/>
      <c r="Z965" s="584"/>
      <c r="AA965" s="590"/>
      <c r="AB965" s="591"/>
      <c r="AC965" s="586" t="s">
        <v>83</v>
      </c>
      <c r="AD965" s="588"/>
      <c r="AE965" s="607"/>
      <c r="AF965" s="605"/>
    </row>
    <row r="966" spans="1:32" ht="15" customHeight="1" thickBot="1">
      <c r="A966" s="562"/>
      <c r="B966" s="579"/>
      <c r="C966" s="193"/>
      <c r="D966" s="194"/>
      <c r="E966" s="194"/>
      <c r="F966" s="194"/>
      <c r="G966" s="195"/>
      <c r="H966" s="195"/>
      <c r="I966" s="195"/>
      <c r="J966" s="195"/>
      <c r="K966" s="195"/>
      <c r="L966" s="195"/>
      <c r="M966" s="195"/>
      <c r="N966" s="195"/>
      <c r="O966" s="195"/>
      <c r="P966" s="195"/>
      <c r="Q966" s="225"/>
      <c r="R966" s="599"/>
      <c r="S966" s="600"/>
      <c r="T966" s="601"/>
      <c r="U966" s="564"/>
      <c r="V966" s="566"/>
      <c r="W966" s="568"/>
      <c r="X966" s="581"/>
      <c r="Y966" s="583"/>
      <c r="Z966" s="585"/>
      <c r="AA966" s="478"/>
      <c r="AB966" s="480"/>
      <c r="AC966" s="587"/>
      <c r="AD966" s="589"/>
      <c r="AE966" s="608"/>
      <c r="AF966" s="606"/>
    </row>
    <row r="967" spans="1:32" ht="15" customHeight="1" thickBot="1">
      <c r="A967" s="560">
        <v>3</v>
      </c>
      <c r="B967" s="175" t="s">
        <v>80</v>
      </c>
      <c r="C967" s="176">
        <v>61</v>
      </c>
      <c r="D967" s="177">
        <v>62</v>
      </c>
      <c r="E967" s="177">
        <v>63</v>
      </c>
      <c r="F967" s="177">
        <v>64</v>
      </c>
      <c r="G967" s="177">
        <v>65</v>
      </c>
      <c r="H967" s="177">
        <v>66</v>
      </c>
      <c r="I967" s="177">
        <v>67</v>
      </c>
      <c r="J967" s="177">
        <v>68</v>
      </c>
      <c r="K967" s="177">
        <v>69</v>
      </c>
      <c r="L967" s="177">
        <v>70</v>
      </c>
      <c r="M967" s="177">
        <v>71</v>
      </c>
      <c r="N967" s="177">
        <v>72</v>
      </c>
      <c r="O967" s="177">
        <v>73</v>
      </c>
      <c r="P967" s="177">
        <v>74</v>
      </c>
      <c r="Q967" s="216">
        <v>75</v>
      </c>
      <c r="R967" s="563"/>
      <c r="S967" s="565"/>
      <c r="T967" s="567"/>
      <c r="U967" s="569"/>
      <c r="V967" s="570"/>
      <c r="W967" s="571"/>
      <c r="X967" s="475" t="s">
        <v>81</v>
      </c>
      <c r="Y967" s="476"/>
      <c r="Z967" s="477"/>
      <c r="AA967" s="475"/>
      <c r="AB967" s="477"/>
      <c r="AC967" s="542"/>
      <c r="AD967" s="543"/>
      <c r="AE967" s="543"/>
      <c r="AF967" s="544"/>
    </row>
    <row r="968" spans="1:32" ht="15" customHeight="1" thickBot="1">
      <c r="A968" s="561"/>
      <c r="B968" s="180" t="s">
        <v>63</v>
      </c>
      <c r="C968" s="208"/>
      <c r="D968" s="209"/>
      <c r="E968" s="209"/>
      <c r="F968" s="209"/>
      <c r="G968" s="210"/>
      <c r="H968" s="210"/>
      <c r="I968" s="210"/>
      <c r="J968" s="210"/>
      <c r="K968" s="210"/>
      <c r="L968" s="210"/>
      <c r="M968" s="210"/>
      <c r="N968" s="210"/>
      <c r="O968" s="210"/>
      <c r="P968" s="210"/>
      <c r="Q968" s="217"/>
      <c r="R968" s="564"/>
      <c r="S968" s="566"/>
      <c r="T968" s="568"/>
      <c r="U968" s="572"/>
      <c r="V968" s="573"/>
      <c r="W968" s="574"/>
      <c r="X968" s="590"/>
      <c r="Y968" s="595"/>
      <c r="Z968" s="591"/>
      <c r="AA968" s="590"/>
      <c r="AB968" s="591"/>
      <c r="AC968" s="602"/>
      <c r="AD968" s="603"/>
      <c r="AE968" s="603"/>
      <c r="AF968" s="604"/>
    </row>
    <row r="969" spans="1:32" ht="15" customHeight="1" thickBot="1">
      <c r="A969" s="561"/>
      <c r="B969" s="175" t="s">
        <v>80</v>
      </c>
      <c r="C969" s="190">
        <v>76</v>
      </c>
      <c r="D969" s="191">
        <v>77</v>
      </c>
      <c r="E969" s="191">
        <v>78</v>
      </c>
      <c r="F969" s="191">
        <v>79</v>
      </c>
      <c r="G969" s="192">
        <v>80</v>
      </c>
      <c r="H969" s="192">
        <v>81</v>
      </c>
      <c r="I969" s="192">
        <v>82</v>
      </c>
      <c r="J969" s="192">
        <v>83</v>
      </c>
      <c r="K969" s="192">
        <v>84</v>
      </c>
      <c r="L969" s="192">
        <v>85</v>
      </c>
      <c r="M969" s="192">
        <v>86</v>
      </c>
      <c r="N969" s="192">
        <v>87</v>
      </c>
      <c r="O969" s="192">
        <v>88</v>
      </c>
      <c r="P969" s="192">
        <v>89</v>
      </c>
      <c r="Q969" s="224">
        <v>90</v>
      </c>
      <c r="R969" s="596"/>
      <c r="S969" s="597"/>
      <c r="T969" s="598"/>
      <c r="U969" s="575"/>
      <c r="V969" s="576"/>
      <c r="W969" s="577"/>
      <c r="X969" s="478"/>
      <c r="Y969" s="479"/>
      <c r="Z969" s="480"/>
      <c r="AA969" s="590"/>
      <c r="AB969" s="591"/>
      <c r="AC969" s="537"/>
      <c r="AD969" s="545"/>
      <c r="AE969" s="545"/>
      <c r="AF969" s="546"/>
    </row>
    <row r="970" spans="1:32" ht="15" customHeight="1">
      <c r="A970" s="561"/>
      <c r="B970" s="578" t="s">
        <v>64</v>
      </c>
      <c r="C970" s="212"/>
      <c r="D970" s="213"/>
      <c r="E970" s="213"/>
      <c r="F970" s="213"/>
      <c r="G970" s="214"/>
      <c r="H970" s="214"/>
      <c r="I970" s="214"/>
      <c r="J970" s="214"/>
      <c r="K970" s="214"/>
      <c r="L970" s="214"/>
      <c r="M970" s="214"/>
      <c r="N970" s="214"/>
      <c r="O970" s="214"/>
      <c r="P970" s="214"/>
      <c r="Q970" s="215"/>
      <c r="R970" s="596"/>
      <c r="S970" s="597"/>
      <c r="T970" s="598"/>
      <c r="U970" s="563"/>
      <c r="V970" s="565"/>
      <c r="W970" s="567"/>
      <c r="X970" s="580"/>
      <c r="Y970" s="582"/>
      <c r="Z970" s="584"/>
      <c r="AA970" s="590"/>
      <c r="AB970" s="591"/>
      <c r="AC970" s="586" t="s">
        <v>84</v>
      </c>
      <c r="AD970" s="588"/>
      <c r="AE970" s="607"/>
      <c r="AF970" s="605"/>
    </row>
    <row r="971" spans="1:32" ht="15" customHeight="1" thickBot="1">
      <c r="A971" s="562"/>
      <c r="B971" s="579"/>
      <c r="C971" s="193"/>
      <c r="D971" s="194"/>
      <c r="E971" s="194"/>
      <c r="F971" s="194"/>
      <c r="G971" s="195"/>
      <c r="H971" s="195"/>
      <c r="I971" s="195"/>
      <c r="J971" s="195"/>
      <c r="K971" s="195"/>
      <c r="L971" s="195"/>
      <c r="M971" s="195"/>
      <c r="N971" s="195"/>
      <c r="O971" s="195"/>
      <c r="P971" s="195"/>
      <c r="Q971" s="225"/>
      <c r="R971" s="599"/>
      <c r="S971" s="600"/>
      <c r="T971" s="601"/>
      <c r="U971" s="564"/>
      <c r="V971" s="566"/>
      <c r="W971" s="568"/>
      <c r="X971" s="581"/>
      <c r="Y971" s="583"/>
      <c r="Z971" s="585"/>
      <c r="AA971" s="478"/>
      <c r="AB971" s="480"/>
      <c r="AC971" s="587"/>
      <c r="AD971" s="589"/>
      <c r="AE971" s="608"/>
      <c r="AF971" s="606"/>
    </row>
    <row r="972" spans="1:32" ht="15" customHeight="1" thickBot="1">
      <c r="A972" s="560">
        <v>4</v>
      </c>
      <c r="B972" s="175" t="s">
        <v>80</v>
      </c>
      <c r="C972" s="176">
        <v>91</v>
      </c>
      <c r="D972" s="177">
        <v>92</v>
      </c>
      <c r="E972" s="177">
        <v>93</v>
      </c>
      <c r="F972" s="177">
        <v>94</v>
      </c>
      <c r="G972" s="177">
        <v>95</v>
      </c>
      <c r="H972" s="177">
        <v>96</v>
      </c>
      <c r="I972" s="177">
        <v>97</v>
      </c>
      <c r="J972" s="177">
        <v>98</v>
      </c>
      <c r="K972" s="177">
        <v>99</v>
      </c>
      <c r="L972" s="177">
        <v>100</v>
      </c>
      <c r="M972" s="177">
        <v>101</v>
      </c>
      <c r="N972" s="177">
        <v>102</v>
      </c>
      <c r="O972" s="177">
        <v>103</v>
      </c>
      <c r="P972" s="177">
        <v>104</v>
      </c>
      <c r="Q972" s="216">
        <v>105</v>
      </c>
      <c r="R972" s="563"/>
      <c r="S972" s="565"/>
      <c r="T972" s="567"/>
      <c r="U972" s="569"/>
      <c r="V972" s="570"/>
      <c r="W972" s="571"/>
      <c r="X972" s="475" t="s">
        <v>81</v>
      </c>
      <c r="Y972" s="476"/>
      <c r="Z972" s="477"/>
      <c r="AA972" s="475"/>
      <c r="AB972" s="477"/>
      <c r="AC972" s="542"/>
      <c r="AD972" s="543"/>
      <c r="AE972" s="543"/>
      <c r="AF972" s="544"/>
    </row>
    <row r="973" spans="1:32" ht="15" customHeight="1" thickBot="1">
      <c r="A973" s="561"/>
      <c r="B973" s="180" t="s">
        <v>63</v>
      </c>
      <c r="C973" s="208"/>
      <c r="D973" s="209"/>
      <c r="E973" s="209"/>
      <c r="F973" s="209"/>
      <c r="G973" s="210"/>
      <c r="H973" s="210"/>
      <c r="I973" s="210"/>
      <c r="J973" s="210"/>
      <c r="K973" s="210"/>
      <c r="L973" s="210"/>
      <c r="M973" s="210"/>
      <c r="N973" s="210"/>
      <c r="O973" s="210"/>
      <c r="P973" s="210"/>
      <c r="Q973" s="217"/>
      <c r="R973" s="564"/>
      <c r="S973" s="566"/>
      <c r="T973" s="568"/>
      <c r="U973" s="572"/>
      <c r="V973" s="573"/>
      <c r="W973" s="574"/>
      <c r="X973" s="590"/>
      <c r="Y973" s="595"/>
      <c r="Z973" s="591"/>
      <c r="AA973" s="590"/>
      <c r="AB973" s="591"/>
      <c r="AC973" s="602"/>
      <c r="AD973" s="603"/>
      <c r="AE973" s="603"/>
      <c r="AF973" s="604"/>
    </row>
    <row r="974" spans="1:32" ht="15" customHeight="1" thickBot="1">
      <c r="A974" s="561"/>
      <c r="B974" s="175" t="s">
        <v>80</v>
      </c>
      <c r="C974" s="190">
        <v>106</v>
      </c>
      <c r="D974" s="191">
        <v>107</v>
      </c>
      <c r="E974" s="191">
        <v>108</v>
      </c>
      <c r="F974" s="191">
        <v>109</v>
      </c>
      <c r="G974" s="192">
        <v>110</v>
      </c>
      <c r="H974" s="192">
        <v>111</v>
      </c>
      <c r="I974" s="192">
        <v>112</v>
      </c>
      <c r="J974" s="192">
        <v>113</v>
      </c>
      <c r="K974" s="192">
        <v>114</v>
      </c>
      <c r="L974" s="192">
        <v>115</v>
      </c>
      <c r="M974" s="192">
        <v>116</v>
      </c>
      <c r="N974" s="192">
        <v>117</v>
      </c>
      <c r="O974" s="192">
        <v>118</v>
      </c>
      <c r="P974" s="192">
        <v>119</v>
      </c>
      <c r="Q974" s="224">
        <v>120</v>
      </c>
      <c r="R974" s="596"/>
      <c r="S974" s="597"/>
      <c r="T974" s="598"/>
      <c r="U974" s="575"/>
      <c r="V974" s="576"/>
      <c r="W974" s="577"/>
      <c r="X974" s="478"/>
      <c r="Y974" s="479"/>
      <c r="Z974" s="480"/>
      <c r="AA974" s="590"/>
      <c r="AB974" s="591"/>
      <c r="AC974" s="537"/>
      <c r="AD974" s="545"/>
      <c r="AE974" s="545"/>
      <c r="AF974" s="546"/>
    </row>
    <row r="975" spans="1:32" ht="15" customHeight="1">
      <c r="A975" s="561"/>
      <c r="B975" s="578" t="s">
        <v>64</v>
      </c>
      <c r="C975" s="212"/>
      <c r="D975" s="213"/>
      <c r="E975" s="213"/>
      <c r="F975" s="213"/>
      <c r="G975" s="214"/>
      <c r="H975" s="214"/>
      <c r="I975" s="214"/>
      <c r="J975" s="214"/>
      <c r="K975" s="214"/>
      <c r="L975" s="214"/>
      <c r="M975" s="214"/>
      <c r="N975" s="214"/>
      <c r="O975" s="214"/>
      <c r="P975" s="214"/>
      <c r="Q975" s="215"/>
      <c r="R975" s="596"/>
      <c r="S975" s="597"/>
      <c r="T975" s="598"/>
      <c r="U975" s="563"/>
      <c r="V975" s="565"/>
      <c r="W975" s="567"/>
      <c r="X975" s="580"/>
      <c r="Y975" s="582"/>
      <c r="Z975" s="584"/>
      <c r="AA975" s="590"/>
      <c r="AB975" s="591"/>
      <c r="AC975" s="586" t="s">
        <v>85</v>
      </c>
      <c r="AD975" s="588"/>
      <c r="AE975" s="607"/>
      <c r="AF975" s="605"/>
    </row>
    <row r="976" spans="1:32" ht="15" customHeight="1" thickBot="1">
      <c r="A976" s="562"/>
      <c r="B976" s="579"/>
      <c r="C976" s="193"/>
      <c r="D976" s="194"/>
      <c r="E976" s="194"/>
      <c r="F976" s="194"/>
      <c r="G976" s="195"/>
      <c r="H976" s="195"/>
      <c r="I976" s="195"/>
      <c r="J976" s="195"/>
      <c r="K976" s="195"/>
      <c r="L976" s="195"/>
      <c r="M976" s="195"/>
      <c r="N976" s="195"/>
      <c r="O976" s="195"/>
      <c r="P976" s="195"/>
      <c r="Q976" s="225"/>
      <c r="R976" s="599"/>
      <c r="S976" s="600"/>
      <c r="T976" s="601"/>
      <c r="U976" s="564"/>
      <c r="V976" s="566"/>
      <c r="W976" s="568"/>
      <c r="X976" s="581"/>
      <c r="Y976" s="583"/>
      <c r="Z976" s="585"/>
      <c r="AA976" s="478"/>
      <c r="AB976" s="480"/>
      <c r="AC976" s="587"/>
      <c r="AD976" s="589"/>
      <c r="AE976" s="608"/>
      <c r="AF976" s="606"/>
    </row>
    <row r="977" spans="1:32" ht="15" customHeight="1">
      <c r="A977" s="542"/>
      <c r="B977" s="543"/>
      <c r="C977" s="543"/>
      <c r="D977" s="543"/>
      <c r="E977" s="543"/>
      <c r="F977" s="543"/>
      <c r="G977" s="544"/>
      <c r="H977" s="542"/>
      <c r="I977" s="543"/>
      <c r="J977" s="543"/>
      <c r="K977" s="543"/>
      <c r="L977" s="543"/>
      <c r="M977" s="543"/>
      <c r="N977" s="543"/>
      <c r="O977" s="543"/>
      <c r="P977" s="543"/>
      <c r="Q977" s="544"/>
      <c r="R977" s="437"/>
      <c r="S977" s="439"/>
      <c r="T977" s="441"/>
      <c r="U977" s="437"/>
      <c r="V977" s="439"/>
      <c r="W977" s="441"/>
      <c r="X977" s="437"/>
      <c r="Y977" s="439"/>
      <c r="Z977" s="441"/>
      <c r="AA977" s="550"/>
      <c r="AB977" s="551"/>
      <c r="AC977" s="550"/>
      <c r="AD977" s="556"/>
      <c r="AE977" s="556"/>
      <c r="AF977" s="551"/>
    </row>
    <row r="978" spans="1:32" ht="15" customHeight="1" thickBot="1">
      <c r="A978" s="537"/>
      <c r="B978" s="545"/>
      <c r="C978" s="545"/>
      <c r="D978" s="545"/>
      <c r="E978" s="545"/>
      <c r="F978" s="545"/>
      <c r="G978" s="546"/>
      <c r="H978" s="537"/>
      <c r="I978" s="545"/>
      <c r="J978" s="545"/>
      <c r="K978" s="545"/>
      <c r="L978" s="545"/>
      <c r="M978" s="545"/>
      <c r="N978" s="545"/>
      <c r="O978" s="545"/>
      <c r="P978" s="545"/>
      <c r="Q978" s="546"/>
      <c r="R978" s="549"/>
      <c r="S978" s="547"/>
      <c r="T978" s="548"/>
      <c r="U978" s="549"/>
      <c r="V978" s="547"/>
      <c r="W978" s="548"/>
      <c r="X978" s="549"/>
      <c r="Y978" s="547"/>
      <c r="Z978" s="548"/>
      <c r="AA978" s="552"/>
      <c r="AB978" s="553"/>
      <c r="AC978" s="552"/>
      <c r="AD978" s="557"/>
      <c r="AE978" s="557"/>
      <c r="AF978" s="553"/>
    </row>
    <row r="979" spans="1:32" ht="15" customHeight="1" thickBot="1">
      <c r="A979" s="537" t="s">
        <v>86</v>
      </c>
      <c r="B979" s="538"/>
      <c r="C979" s="538"/>
      <c r="D979" s="538"/>
      <c r="E979" s="538"/>
      <c r="F979" s="538"/>
      <c r="G979" s="539"/>
      <c r="H979" s="537" t="s">
        <v>87</v>
      </c>
      <c r="I979" s="540"/>
      <c r="J979" s="540"/>
      <c r="K979" s="540"/>
      <c r="L979" s="540"/>
      <c r="M979" s="540"/>
      <c r="N979" s="540"/>
      <c r="O979" s="540"/>
      <c r="P979" s="540"/>
      <c r="Q979" s="541"/>
      <c r="R979" s="438"/>
      <c r="S979" s="440"/>
      <c r="T979" s="442"/>
      <c r="U979" s="438"/>
      <c r="V979" s="440"/>
      <c r="W979" s="442"/>
      <c r="X979" s="438"/>
      <c r="Y979" s="440"/>
      <c r="Z979" s="442"/>
      <c r="AA979" s="554"/>
      <c r="AB979" s="555"/>
      <c r="AC979" s="554"/>
      <c r="AD979" s="558"/>
      <c r="AE979" s="558"/>
      <c r="AF979" s="555"/>
    </row>
    <row r="980" spans="1:32" ht="15" thickBot="1">
      <c r="A980" s="559"/>
      <c r="B980" s="559"/>
      <c r="C980" s="559"/>
      <c r="D980" s="559"/>
      <c r="E980" s="559"/>
      <c r="F980" s="559"/>
      <c r="G980" s="559"/>
      <c r="H980" s="559"/>
      <c r="I980" s="559"/>
      <c r="J980" s="559"/>
      <c r="K980" s="559"/>
      <c r="L980" s="559"/>
      <c r="M980" s="559"/>
      <c r="N980" s="559"/>
      <c r="O980" s="559"/>
      <c r="P980" s="559"/>
      <c r="Q980" s="559"/>
      <c r="R980" s="559"/>
      <c r="S980" s="559"/>
      <c r="T980" s="559"/>
      <c r="U980" s="559"/>
      <c r="V980" s="559"/>
      <c r="W980" s="559"/>
      <c r="X980" s="559"/>
      <c r="Y980" s="559"/>
      <c r="Z980" s="559"/>
      <c r="AA980" s="559"/>
      <c r="AB980" s="559"/>
      <c r="AC980" s="559"/>
      <c r="AD980" s="559"/>
      <c r="AE980" s="559"/>
      <c r="AF980" s="93"/>
    </row>
    <row r="981" spans="1:32" ht="12.75" customHeight="1">
      <c r="A981" s="592"/>
      <c r="B981" s="635" t="s">
        <v>74</v>
      </c>
      <c r="C981" s="636"/>
      <c r="D981" s="636"/>
      <c r="E981" s="636"/>
      <c r="F981" s="636"/>
      <c r="G981" s="636"/>
      <c r="H981" s="636"/>
      <c r="I981" s="636"/>
      <c r="J981" s="636"/>
      <c r="K981" s="636"/>
      <c r="L981" s="636"/>
      <c r="M981" s="636"/>
      <c r="N981" s="636"/>
      <c r="O981" s="636"/>
      <c r="P981" s="636"/>
      <c r="Q981" s="636"/>
      <c r="R981" s="636"/>
      <c r="S981" s="636"/>
      <c r="T981" s="636"/>
      <c r="U981" s="636"/>
      <c r="V981" s="636"/>
      <c r="W981" s="636"/>
      <c r="X981" s="636"/>
      <c r="Y981" s="636"/>
      <c r="Z981" s="636"/>
      <c r="AA981" s="636"/>
      <c r="AB981" s="636"/>
      <c r="AC981" s="636"/>
      <c r="AD981" s="636"/>
      <c r="AE981" s="636"/>
      <c r="AF981" s="637"/>
    </row>
    <row r="982" spans="1:32" ht="12.75" customHeight="1" thickBot="1">
      <c r="A982" s="593"/>
      <c r="B982" s="638"/>
      <c r="C982" s="639"/>
      <c r="D982" s="639"/>
      <c r="E982" s="639"/>
      <c r="F982" s="639"/>
      <c r="G982" s="639"/>
      <c r="H982" s="639"/>
      <c r="I982" s="639"/>
      <c r="J982" s="639"/>
      <c r="K982" s="639"/>
      <c r="L982" s="639"/>
      <c r="M982" s="639"/>
      <c r="N982" s="639"/>
      <c r="O982" s="639"/>
      <c r="P982" s="639"/>
      <c r="Q982" s="639"/>
      <c r="R982" s="639"/>
      <c r="S982" s="639"/>
      <c r="T982" s="639"/>
      <c r="U982" s="639"/>
      <c r="V982" s="639"/>
      <c r="W982" s="639"/>
      <c r="X982" s="639"/>
      <c r="Y982" s="639"/>
      <c r="Z982" s="639"/>
      <c r="AA982" s="639"/>
      <c r="AB982" s="639"/>
      <c r="AC982" s="639"/>
      <c r="AD982" s="639"/>
      <c r="AE982" s="639"/>
      <c r="AF982" s="640"/>
    </row>
    <row r="983" spans="1:32" ht="12.75" customHeight="1">
      <c r="A983" s="593"/>
      <c r="B983" s="629" t="s">
        <v>144</v>
      </c>
      <c r="C983" s="630"/>
      <c r="D983" s="630"/>
      <c r="E983" s="630"/>
      <c r="F983" s="630"/>
      <c r="G983" s="630"/>
      <c r="H983" s="630"/>
      <c r="I983" s="630"/>
      <c r="J983" s="630"/>
      <c r="K983" s="630"/>
      <c r="L983" s="630"/>
      <c r="M983" s="630"/>
      <c r="N983" s="630"/>
      <c r="O983" s="630"/>
      <c r="P983" s="630"/>
      <c r="Q983" s="630"/>
      <c r="R983" s="630"/>
      <c r="S983" s="630"/>
      <c r="T983" s="630"/>
      <c r="U983" s="630"/>
      <c r="V983" s="630"/>
      <c r="W983" s="630"/>
      <c r="X983" s="630"/>
      <c r="Y983" s="630"/>
      <c r="Z983" s="630"/>
      <c r="AA983" s="630"/>
      <c r="AB983" s="630"/>
      <c r="AC983" s="630"/>
      <c r="AD983" s="630"/>
      <c r="AE983" s="630"/>
      <c r="AF983" s="631"/>
    </row>
    <row r="984" spans="1:32" ht="12.75" customHeight="1" thickBot="1">
      <c r="A984" s="593"/>
      <c r="B984" s="632"/>
      <c r="C984" s="633"/>
      <c r="D984" s="633"/>
      <c r="E984" s="633"/>
      <c r="F984" s="633"/>
      <c r="G984" s="633"/>
      <c r="H984" s="633"/>
      <c r="I984" s="633"/>
      <c r="J984" s="633"/>
      <c r="K984" s="633"/>
      <c r="L984" s="633"/>
      <c r="M984" s="633"/>
      <c r="N984" s="633"/>
      <c r="O984" s="633"/>
      <c r="P984" s="633"/>
      <c r="Q984" s="633"/>
      <c r="R984" s="633"/>
      <c r="S984" s="633"/>
      <c r="T984" s="633"/>
      <c r="U984" s="633"/>
      <c r="V984" s="633"/>
      <c r="W984" s="633"/>
      <c r="X984" s="633"/>
      <c r="Y984" s="633"/>
      <c r="Z984" s="633"/>
      <c r="AA984" s="633"/>
      <c r="AB984" s="633"/>
      <c r="AC984" s="633"/>
      <c r="AD984" s="633"/>
      <c r="AE984" s="633"/>
      <c r="AF984" s="634"/>
    </row>
    <row r="985" spans="1:32" ht="12.75" customHeight="1">
      <c r="A985" s="593"/>
      <c r="B985" s="629">
        <f ca="1">TODAY()</f>
        <v>42505</v>
      </c>
      <c r="C985" s="630"/>
      <c r="D985" s="630"/>
      <c r="E985" s="630"/>
      <c r="F985" s="630"/>
      <c r="G985" s="630"/>
      <c r="H985" s="630"/>
      <c r="I985" s="630"/>
      <c r="J985" s="630"/>
      <c r="K985" s="630"/>
      <c r="L985" s="630"/>
      <c r="M985" s="630"/>
      <c r="N985" s="630"/>
      <c r="O985" s="630"/>
      <c r="P985" s="630"/>
      <c r="Q985" s="631"/>
      <c r="R985" s="614" t="s">
        <v>149</v>
      </c>
      <c r="S985" s="615"/>
      <c r="T985" s="615"/>
      <c r="U985" s="615"/>
      <c r="V985" s="615"/>
      <c r="W985" s="615"/>
      <c r="X985" s="615"/>
      <c r="Y985" s="615"/>
      <c r="Z985" s="615"/>
      <c r="AA985" s="615"/>
      <c r="AB985" s="615"/>
      <c r="AC985" s="615"/>
      <c r="AD985" s="615"/>
      <c r="AE985" s="615"/>
      <c r="AF985" s="616"/>
    </row>
    <row r="986" spans="1:32" ht="12.75" customHeight="1" thickBot="1">
      <c r="A986" s="594"/>
      <c r="B986" s="632"/>
      <c r="C986" s="633"/>
      <c r="D986" s="633"/>
      <c r="E986" s="633"/>
      <c r="F986" s="633"/>
      <c r="G986" s="633"/>
      <c r="H986" s="633"/>
      <c r="I986" s="633"/>
      <c r="J986" s="633"/>
      <c r="K986" s="633"/>
      <c r="L986" s="633"/>
      <c r="M986" s="633"/>
      <c r="N986" s="633"/>
      <c r="O986" s="633"/>
      <c r="P986" s="633"/>
      <c r="Q986" s="634"/>
      <c r="R986" s="617"/>
      <c r="S986" s="618"/>
      <c r="T986" s="618"/>
      <c r="U986" s="618"/>
      <c r="V986" s="618"/>
      <c r="W986" s="618"/>
      <c r="X986" s="618"/>
      <c r="Y986" s="618"/>
      <c r="Z986" s="618"/>
      <c r="AA986" s="618"/>
      <c r="AB986" s="618"/>
      <c r="AC986" s="618"/>
      <c r="AD986" s="618"/>
      <c r="AE986" s="618"/>
      <c r="AF986" s="619"/>
    </row>
    <row r="987" spans="1:32" ht="12.75" customHeight="1">
      <c r="A987" s="592" t="s">
        <v>68</v>
      </c>
      <c r="B987" s="614" t="str">
        <f>Sorsolás!B35</f>
        <v>SAJERMANN NÓRA</v>
      </c>
      <c r="C987" s="615"/>
      <c r="D987" s="615"/>
      <c r="E987" s="615"/>
      <c r="F987" s="615"/>
      <c r="G987" s="615"/>
      <c r="H987" s="615"/>
      <c r="I987" s="615"/>
      <c r="J987" s="615"/>
      <c r="K987" s="615"/>
      <c r="L987" s="615"/>
      <c r="M987" s="615"/>
      <c r="N987" s="615"/>
      <c r="O987" s="615"/>
      <c r="P987" s="615"/>
      <c r="Q987" s="616"/>
      <c r="R987" s="602" t="s">
        <v>70</v>
      </c>
      <c r="S987" s="620"/>
      <c r="T987" s="621"/>
      <c r="U987" s="641">
        <f>Sorsolás!B37</f>
        <v>33229</v>
      </c>
      <c r="V987" s="642"/>
      <c r="W987" s="642"/>
      <c r="X987" s="642"/>
      <c r="Y987" s="642"/>
      <c r="Z987" s="642"/>
      <c r="AA987" s="642"/>
      <c r="AB987" s="642"/>
      <c r="AC987" s="642"/>
      <c r="AD987" s="642"/>
      <c r="AE987" s="642"/>
      <c r="AF987" s="643"/>
    </row>
    <row r="988" spans="1:32" ht="12.75" customHeight="1" thickBot="1">
      <c r="A988" s="594"/>
      <c r="B988" s="617"/>
      <c r="C988" s="618"/>
      <c r="D988" s="618"/>
      <c r="E988" s="618"/>
      <c r="F988" s="618"/>
      <c r="G988" s="618"/>
      <c r="H988" s="618"/>
      <c r="I988" s="618"/>
      <c r="J988" s="618"/>
      <c r="K988" s="618"/>
      <c r="L988" s="618"/>
      <c r="M988" s="618"/>
      <c r="N988" s="618"/>
      <c r="O988" s="618"/>
      <c r="P988" s="618"/>
      <c r="Q988" s="619"/>
      <c r="R988" s="622"/>
      <c r="S988" s="623"/>
      <c r="T988" s="624"/>
      <c r="U988" s="644"/>
      <c r="V988" s="645"/>
      <c r="W988" s="645"/>
      <c r="X988" s="645"/>
      <c r="Y988" s="645"/>
      <c r="Z988" s="645"/>
      <c r="AA988" s="645"/>
      <c r="AB988" s="645"/>
      <c r="AC988" s="645"/>
      <c r="AD988" s="645"/>
      <c r="AE988" s="645"/>
      <c r="AF988" s="646"/>
    </row>
    <row r="989" spans="1:32" ht="12.75" customHeight="1">
      <c r="A989" s="592" t="s">
        <v>71</v>
      </c>
      <c r="B989" s="614" t="str">
        <f>Sorsolás!B36</f>
        <v>RÁKOSHEGYI VSE</v>
      </c>
      <c r="C989" s="615"/>
      <c r="D989" s="615"/>
      <c r="E989" s="615"/>
      <c r="F989" s="615"/>
      <c r="G989" s="615"/>
      <c r="H989" s="615"/>
      <c r="I989" s="615"/>
      <c r="J989" s="615"/>
      <c r="K989" s="615"/>
      <c r="L989" s="615"/>
      <c r="M989" s="615"/>
      <c r="N989" s="615"/>
      <c r="O989" s="615"/>
      <c r="P989" s="615"/>
      <c r="Q989" s="616"/>
      <c r="R989" s="542" t="s">
        <v>69</v>
      </c>
      <c r="S989" s="625"/>
      <c r="T989" s="626"/>
      <c r="U989" s="647">
        <f>Sorsolás!B38</f>
        <v>1285</v>
      </c>
      <c r="V989" s="648"/>
      <c r="W989" s="648"/>
      <c r="X989" s="648"/>
      <c r="Y989" s="648"/>
      <c r="Z989" s="648"/>
      <c r="AA989" s="648"/>
      <c r="AB989" s="648"/>
      <c r="AC989" s="648"/>
      <c r="AD989" s="648"/>
      <c r="AE989" s="648"/>
      <c r="AF989" s="649"/>
    </row>
    <row r="990" spans="1:32" ht="12.75" customHeight="1" thickBot="1">
      <c r="A990" s="594"/>
      <c r="B990" s="617"/>
      <c r="C990" s="618"/>
      <c r="D990" s="618"/>
      <c r="E990" s="618"/>
      <c r="F990" s="618"/>
      <c r="G990" s="618"/>
      <c r="H990" s="618"/>
      <c r="I990" s="618"/>
      <c r="J990" s="618"/>
      <c r="K990" s="618"/>
      <c r="L990" s="618"/>
      <c r="M990" s="618"/>
      <c r="N990" s="618"/>
      <c r="O990" s="618"/>
      <c r="P990" s="618"/>
      <c r="Q990" s="619"/>
      <c r="R990" s="622"/>
      <c r="S990" s="623"/>
      <c r="T990" s="624"/>
      <c r="U990" s="650"/>
      <c r="V990" s="651"/>
      <c r="W990" s="651"/>
      <c r="X990" s="651"/>
      <c r="Y990" s="651"/>
      <c r="Z990" s="651"/>
      <c r="AA990" s="651"/>
      <c r="AB990" s="651"/>
      <c r="AC990" s="651"/>
      <c r="AD990" s="651"/>
      <c r="AE990" s="651"/>
      <c r="AF990" s="652"/>
    </row>
    <row r="991" spans="1:32" ht="12.75" customHeight="1" thickBot="1">
      <c r="A991" s="226" t="s">
        <v>62</v>
      </c>
      <c r="B991" s="627"/>
      <c r="C991" s="559"/>
      <c r="D991" s="559"/>
      <c r="E991" s="559"/>
      <c r="F991" s="559"/>
      <c r="G991" s="559"/>
      <c r="H991" s="559"/>
      <c r="I991" s="559"/>
      <c r="J991" s="559"/>
      <c r="K991" s="559"/>
      <c r="L991" s="559"/>
      <c r="M991" s="559"/>
      <c r="N991" s="559"/>
      <c r="O991" s="559"/>
      <c r="P991" s="559"/>
      <c r="Q991" s="628"/>
      <c r="R991" s="550" t="s">
        <v>63</v>
      </c>
      <c r="S991" s="556"/>
      <c r="T991" s="551"/>
      <c r="U991" s="550" t="s">
        <v>64</v>
      </c>
      <c r="V991" s="556"/>
      <c r="W991" s="551"/>
      <c r="X991" s="550" t="s">
        <v>65</v>
      </c>
      <c r="Y991" s="556"/>
      <c r="Z991" s="551"/>
      <c r="AA991" s="627" t="s">
        <v>66</v>
      </c>
      <c r="AB991" s="628"/>
      <c r="AC991" s="550" t="s">
        <v>67</v>
      </c>
      <c r="AD991" s="556"/>
      <c r="AE991" s="556"/>
      <c r="AF991" s="551"/>
    </row>
    <row r="992" spans="1:32" ht="15" customHeight="1" thickBot="1">
      <c r="A992" s="560">
        <v>3</v>
      </c>
      <c r="B992" s="175" t="s">
        <v>80</v>
      </c>
      <c r="C992" s="176">
        <v>1</v>
      </c>
      <c r="D992" s="177">
        <v>2</v>
      </c>
      <c r="E992" s="177">
        <v>3</v>
      </c>
      <c r="F992" s="177">
        <v>4</v>
      </c>
      <c r="G992" s="177">
        <v>5</v>
      </c>
      <c r="H992" s="177">
        <v>6</v>
      </c>
      <c r="I992" s="177">
        <v>7</v>
      </c>
      <c r="J992" s="177">
        <v>8</v>
      </c>
      <c r="K992" s="177">
        <v>9</v>
      </c>
      <c r="L992" s="177">
        <v>10</v>
      </c>
      <c r="M992" s="177">
        <v>11</v>
      </c>
      <c r="N992" s="177">
        <v>12</v>
      </c>
      <c r="O992" s="177">
        <v>13</v>
      </c>
      <c r="P992" s="177">
        <v>14</v>
      </c>
      <c r="Q992" s="207">
        <v>15</v>
      </c>
      <c r="R992" s="563"/>
      <c r="S992" s="565"/>
      <c r="T992" s="609"/>
      <c r="U992" s="569"/>
      <c r="V992" s="570"/>
      <c r="W992" s="571"/>
      <c r="X992" s="475" t="s">
        <v>81</v>
      </c>
      <c r="Y992" s="476"/>
      <c r="Z992" s="477"/>
      <c r="AA992" s="475"/>
      <c r="AB992" s="477"/>
      <c r="AC992" s="542"/>
      <c r="AD992" s="543"/>
      <c r="AE992" s="543"/>
      <c r="AF992" s="544"/>
    </row>
    <row r="993" spans="1:32" ht="15" customHeight="1" thickBot="1">
      <c r="A993" s="561"/>
      <c r="B993" s="180" t="s">
        <v>63</v>
      </c>
      <c r="C993" s="208"/>
      <c r="D993" s="209"/>
      <c r="E993" s="209"/>
      <c r="F993" s="209"/>
      <c r="G993" s="210"/>
      <c r="H993" s="210"/>
      <c r="I993" s="210"/>
      <c r="J993" s="210"/>
      <c r="K993" s="210"/>
      <c r="L993" s="210"/>
      <c r="M993" s="210"/>
      <c r="N993" s="210"/>
      <c r="O993" s="210"/>
      <c r="P993" s="210"/>
      <c r="Q993" s="211"/>
      <c r="R993" s="564"/>
      <c r="S993" s="566"/>
      <c r="T993" s="610"/>
      <c r="U993" s="572"/>
      <c r="V993" s="573"/>
      <c r="W993" s="574"/>
      <c r="X993" s="590"/>
      <c r="Y993" s="595"/>
      <c r="Z993" s="591"/>
      <c r="AA993" s="590"/>
      <c r="AB993" s="591"/>
      <c r="AC993" s="602"/>
      <c r="AD993" s="603"/>
      <c r="AE993" s="603"/>
      <c r="AF993" s="604"/>
    </row>
    <row r="994" spans="1:32" ht="15" customHeight="1" thickBot="1">
      <c r="A994" s="561"/>
      <c r="B994" s="175" t="s">
        <v>80</v>
      </c>
      <c r="C994" s="190">
        <v>16</v>
      </c>
      <c r="D994" s="191">
        <v>17</v>
      </c>
      <c r="E994" s="191">
        <v>18</v>
      </c>
      <c r="F994" s="191">
        <v>19</v>
      </c>
      <c r="G994" s="192">
        <v>20</v>
      </c>
      <c r="H994" s="192">
        <v>21</v>
      </c>
      <c r="I994" s="192">
        <v>22</v>
      </c>
      <c r="J994" s="192">
        <v>23</v>
      </c>
      <c r="K994" s="192">
        <v>24</v>
      </c>
      <c r="L994" s="192">
        <v>25</v>
      </c>
      <c r="M994" s="192">
        <v>26</v>
      </c>
      <c r="N994" s="192">
        <v>27</v>
      </c>
      <c r="O994" s="192">
        <v>28</v>
      </c>
      <c r="P994" s="192">
        <v>29</v>
      </c>
      <c r="Q994" s="224">
        <v>30</v>
      </c>
      <c r="R994" s="569"/>
      <c r="S994" s="570"/>
      <c r="T994" s="571"/>
      <c r="U994" s="575"/>
      <c r="V994" s="576"/>
      <c r="W994" s="577"/>
      <c r="X994" s="478"/>
      <c r="Y994" s="479"/>
      <c r="Z994" s="480"/>
      <c r="AA994" s="590"/>
      <c r="AB994" s="591"/>
      <c r="AC994" s="537"/>
      <c r="AD994" s="545"/>
      <c r="AE994" s="545"/>
      <c r="AF994" s="546"/>
    </row>
    <row r="995" spans="1:32" ht="15" customHeight="1">
      <c r="A995" s="561"/>
      <c r="B995" s="578" t="s">
        <v>64</v>
      </c>
      <c r="C995" s="212"/>
      <c r="D995" s="213"/>
      <c r="E995" s="213"/>
      <c r="F995" s="213"/>
      <c r="G995" s="214"/>
      <c r="H995" s="214"/>
      <c r="I995" s="214"/>
      <c r="J995" s="214"/>
      <c r="K995" s="214"/>
      <c r="L995" s="214"/>
      <c r="M995" s="214"/>
      <c r="N995" s="214"/>
      <c r="O995" s="214"/>
      <c r="P995" s="214"/>
      <c r="Q995" s="215"/>
      <c r="R995" s="572"/>
      <c r="S995" s="573"/>
      <c r="T995" s="574"/>
      <c r="U995" s="611"/>
      <c r="V995" s="612"/>
      <c r="W995" s="613"/>
      <c r="X995" s="580"/>
      <c r="Y995" s="582"/>
      <c r="Z995" s="584"/>
      <c r="AA995" s="590"/>
      <c r="AB995" s="591"/>
      <c r="AC995" s="586" t="s">
        <v>82</v>
      </c>
      <c r="AD995" s="588"/>
      <c r="AE995" s="607"/>
      <c r="AF995" s="605"/>
    </row>
    <row r="996" spans="1:32" ht="15" customHeight="1" thickBot="1">
      <c r="A996" s="562"/>
      <c r="B996" s="579"/>
      <c r="C996" s="193"/>
      <c r="D996" s="194"/>
      <c r="E996" s="194"/>
      <c r="F996" s="194"/>
      <c r="G996" s="195"/>
      <c r="H996" s="195"/>
      <c r="I996" s="195"/>
      <c r="J996" s="195"/>
      <c r="K996" s="195"/>
      <c r="L996" s="195"/>
      <c r="M996" s="195"/>
      <c r="N996" s="195"/>
      <c r="O996" s="195"/>
      <c r="P996" s="195"/>
      <c r="Q996" s="225"/>
      <c r="R996" s="575"/>
      <c r="S996" s="576"/>
      <c r="T996" s="577"/>
      <c r="U996" s="564"/>
      <c r="V996" s="566"/>
      <c r="W996" s="568"/>
      <c r="X996" s="581"/>
      <c r="Y996" s="583"/>
      <c r="Z996" s="585"/>
      <c r="AA996" s="478"/>
      <c r="AB996" s="480"/>
      <c r="AC996" s="587"/>
      <c r="AD996" s="589"/>
      <c r="AE996" s="608"/>
      <c r="AF996" s="606"/>
    </row>
    <row r="997" spans="1:32" ht="15" customHeight="1" thickBot="1">
      <c r="A997" s="560">
        <v>4</v>
      </c>
      <c r="B997" s="175" t="s">
        <v>80</v>
      </c>
      <c r="C997" s="176">
        <v>31</v>
      </c>
      <c r="D997" s="177">
        <v>32</v>
      </c>
      <c r="E997" s="177">
        <v>33</v>
      </c>
      <c r="F997" s="177">
        <v>34</v>
      </c>
      <c r="G997" s="177">
        <v>35</v>
      </c>
      <c r="H997" s="177">
        <v>36</v>
      </c>
      <c r="I997" s="177">
        <v>37</v>
      </c>
      <c r="J997" s="177">
        <v>38</v>
      </c>
      <c r="K997" s="177">
        <v>39</v>
      </c>
      <c r="L997" s="177">
        <v>40</v>
      </c>
      <c r="M997" s="177">
        <v>41</v>
      </c>
      <c r="N997" s="177">
        <v>42</v>
      </c>
      <c r="O997" s="177">
        <v>43</v>
      </c>
      <c r="P997" s="177">
        <v>44</v>
      </c>
      <c r="Q997" s="216">
        <v>45</v>
      </c>
      <c r="R997" s="563"/>
      <c r="S997" s="565"/>
      <c r="T997" s="567"/>
      <c r="U997" s="569"/>
      <c r="V997" s="570"/>
      <c r="W997" s="571"/>
      <c r="X997" s="475" t="s">
        <v>81</v>
      </c>
      <c r="Y997" s="476"/>
      <c r="Z997" s="477"/>
      <c r="AA997" s="475"/>
      <c r="AB997" s="477"/>
      <c r="AC997" s="542"/>
      <c r="AD997" s="543"/>
      <c r="AE997" s="543"/>
      <c r="AF997" s="544"/>
    </row>
    <row r="998" spans="1:32" ht="15" customHeight="1" thickBot="1">
      <c r="A998" s="561"/>
      <c r="B998" s="180" t="s">
        <v>63</v>
      </c>
      <c r="C998" s="208"/>
      <c r="D998" s="209"/>
      <c r="E998" s="209"/>
      <c r="F998" s="209"/>
      <c r="G998" s="210"/>
      <c r="H998" s="210"/>
      <c r="I998" s="210"/>
      <c r="J998" s="210"/>
      <c r="K998" s="210"/>
      <c r="L998" s="210"/>
      <c r="M998" s="210"/>
      <c r="N998" s="210"/>
      <c r="O998" s="210"/>
      <c r="P998" s="210"/>
      <c r="Q998" s="217"/>
      <c r="R998" s="564"/>
      <c r="S998" s="566"/>
      <c r="T998" s="568"/>
      <c r="U998" s="572"/>
      <c r="V998" s="573"/>
      <c r="W998" s="574"/>
      <c r="X998" s="590"/>
      <c r="Y998" s="595"/>
      <c r="Z998" s="591"/>
      <c r="AA998" s="590"/>
      <c r="AB998" s="591"/>
      <c r="AC998" s="602"/>
      <c r="AD998" s="603"/>
      <c r="AE998" s="603"/>
      <c r="AF998" s="604"/>
    </row>
    <row r="999" spans="1:32" ht="15" customHeight="1" thickBot="1">
      <c r="A999" s="561"/>
      <c r="B999" s="175" t="s">
        <v>80</v>
      </c>
      <c r="C999" s="190">
        <v>46</v>
      </c>
      <c r="D999" s="191">
        <v>47</v>
      </c>
      <c r="E999" s="191">
        <v>48</v>
      </c>
      <c r="F999" s="191">
        <v>49</v>
      </c>
      <c r="G999" s="192">
        <v>50</v>
      </c>
      <c r="H999" s="192">
        <v>51</v>
      </c>
      <c r="I999" s="192">
        <v>52</v>
      </c>
      <c r="J999" s="192">
        <v>53</v>
      </c>
      <c r="K999" s="192">
        <v>54</v>
      </c>
      <c r="L999" s="192">
        <v>55</v>
      </c>
      <c r="M999" s="192">
        <v>56</v>
      </c>
      <c r="N999" s="192">
        <v>57</v>
      </c>
      <c r="O999" s="192">
        <v>58</v>
      </c>
      <c r="P999" s="192">
        <v>59</v>
      </c>
      <c r="Q999" s="224">
        <v>60</v>
      </c>
      <c r="R999" s="596"/>
      <c r="S999" s="597"/>
      <c r="T999" s="598"/>
      <c r="U999" s="575"/>
      <c r="V999" s="576"/>
      <c r="W999" s="577"/>
      <c r="X999" s="478"/>
      <c r="Y999" s="479"/>
      <c r="Z999" s="480"/>
      <c r="AA999" s="590"/>
      <c r="AB999" s="591"/>
      <c r="AC999" s="537"/>
      <c r="AD999" s="545"/>
      <c r="AE999" s="545"/>
      <c r="AF999" s="546"/>
    </row>
    <row r="1000" spans="1:32" ht="15" customHeight="1">
      <c r="A1000" s="561"/>
      <c r="B1000" s="578" t="s">
        <v>64</v>
      </c>
      <c r="C1000" s="212"/>
      <c r="D1000" s="213"/>
      <c r="E1000" s="213"/>
      <c r="F1000" s="213"/>
      <c r="G1000" s="214"/>
      <c r="H1000" s="214"/>
      <c r="I1000" s="214"/>
      <c r="J1000" s="214"/>
      <c r="K1000" s="214"/>
      <c r="L1000" s="214"/>
      <c r="M1000" s="214"/>
      <c r="N1000" s="214"/>
      <c r="O1000" s="214"/>
      <c r="P1000" s="214"/>
      <c r="Q1000" s="215"/>
      <c r="R1000" s="596"/>
      <c r="S1000" s="597"/>
      <c r="T1000" s="598"/>
      <c r="U1000" s="563"/>
      <c r="V1000" s="565"/>
      <c r="W1000" s="567"/>
      <c r="X1000" s="580"/>
      <c r="Y1000" s="582"/>
      <c r="Z1000" s="584"/>
      <c r="AA1000" s="590"/>
      <c r="AB1000" s="591"/>
      <c r="AC1000" s="586" t="s">
        <v>83</v>
      </c>
      <c r="AD1000" s="588"/>
      <c r="AE1000" s="607"/>
      <c r="AF1000" s="605"/>
    </row>
    <row r="1001" spans="1:32" ht="15" customHeight="1" thickBot="1">
      <c r="A1001" s="562"/>
      <c r="B1001" s="579"/>
      <c r="C1001" s="193"/>
      <c r="D1001" s="194"/>
      <c r="E1001" s="194"/>
      <c r="F1001" s="194"/>
      <c r="G1001" s="195"/>
      <c r="H1001" s="195"/>
      <c r="I1001" s="195"/>
      <c r="J1001" s="195"/>
      <c r="K1001" s="195"/>
      <c r="L1001" s="195"/>
      <c r="M1001" s="195"/>
      <c r="N1001" s="195"/>
      <c r="O1001" s="195"/>
      <c r="P1001" s="195"/>
      <c r="Q1001" s="225"/>
      <c r="R1001" s="599"/>
      <c r="S1001" s="600"/>
      <c r="T1001" s="601"/>
      <c r="U1001" s="564"/>
      <c r="V1001" s="566"/>
      <c r="W1001" s="568"/>
      <c r="X1001" s="581"/>
      <c r="Y1001" s="583"/>
      <c r="Z1001" s="585"/>
      <c r="AA1001" s="478"/>
      <c r="AB1001" s="480"/>
      <c r="AC1001" s="587"/>
      <c r="AD1001" s="589"/>
      <c r="AE1001" s="608"/>
      <c r="AF1001" s="606"/>
    </row>
    <row r="1002" spans="1:32" ht="15" customHeight="1" thickBot="1">
      <c r="A1002" s="560">
        <v>6</v>
      </c>
      <c r="B1002" s="175" t="s">
        <v>80</v>
      </c>
      <c r="C1002" s="176">
        <v>61</v>
      </c>
      <c r="D1002" s="177">
        <v>62</v>
      </c>
      <c r="E1002" s="177">
        <v>63</v>
      </c>
      <c r="F1002" s="177">
        <v>64</v>
      </c>
      <c r="G1002" s="177">
        <v>65</v>
      </c>
      <c r="H1002" s="177">
        <v>66</v>
      </c>
      <c r="I1002" s="177">
        <v>67</v>
      </c>
      <c r="J1002" s="177">
        <v>68</v>
      </c>
      <c r="K1002" s="177">
        <v>69</v>
      </c>
      <c r="L1002" s="177">
        <v>70</v>
      </c>
      <c r="M1002" s="177">
        <v>71</v>
      </c>
      <c r="N1002" s="177">
        <v>72</v>
      </c>
      <c r="O1002" s="177">
        <v>73</v>
      </c>
      <c r="P1002" s="177">
        <v>74</v>
      </c>
      <c r="Q1002" s="216">
        <v>75</v>
      </c>
      <c r="R1002" s="563"/>
      <c r="S1002" s="565"/>
      <c r="T1002" s="567"/>
      <c r="U1002" s="569"/>
      <c r="V1002" s="570"/>
      <c r="W1002" s="571"/>
      <c r="X1002" s="475" t="s">
        <v>81</v>
      </c>
      <c r="Y1002" s="476"/>
      <c r="Z1002" s="477"/>
      <c r="AA1002" s="475"/>
      <c r="AB1002" s="477"/>
      <c r="AC1002" s="542"/>
      <c r="AD1002" s="543"/>
      <c r="AE1002" s="543"/>
      <c r="AF1002" s="544"/>
    </row>
    <row r="1003" spans="1:32" ht="15" customHeight="1" thickBot="1">
      <c r="A1003" s="561"/>
      <c r="B1003" s="180" t="s">
        <v>63</v>
      </c>
      <c r="C1003" s="208"/>
      <c r="D1003" s="209"/>
      <c r="E1003" s="209"/>
      <c r="F1003" s="209"/>
      <c r="G1003" s="210"/>
      <c r="H1003" s="210"/>
      <c r="I1003" s="210"/>
      <c r="J1003" s="210"/>
      <c r="K1003" s="210"/>
      <c r="L1003" s="210"/>
      <c r="M1003" s="210"/>
      <c r="N1003" s="210"/>
      <c r="O1003" s="210"/>
      <c r="P1003" s="210"/>
      <c r="Q1003" s="217"/>
      <c r="R1003" s="564"/>
      <c r="S1003" s="566"/>
      <c r="T1003" s="568"/>
      <c r="U1003" s="572"/>
      <c r="V1003" s="573"/>
      <c r="W1003" s="574"/>
      <c r="X1003" s="590"/>
      <c r="Y1003" s="595"/>
      <c r="Z1003" s="591"/>
      <c r="AA1003" s="590"/>
      <c r="AB1003" s="591"/>
      <c r="AC1003" s="602"/>
      <c r="AD1003" s="603"/>
      <c r="AE1003" s="603"/>
      <c r="AF1003" s="604"/>
    </row>
    <row r="1004" spans="1:32" ht="15" customHeight="1" thickBot="1">
      <c r="A1004" s="561"/>
      <c r="B1004" s="175" t="s">
        <v>80</v>
      </c>
      <c r="C1004" s="190">
        <v>76</v>
      </c>
      <c r="D1004" s="191">
        <v>77</v>
      </c>
      <c r="E1004" s="191">
        <v>78</v>
      </c>
      <c r="F1004" s="191">
        <v>79</v>
      </c>
      <c r="G1004" s="192">
        <v>80</v>
      </c>
      <c r="H1004" s="192">
        <v>81</v>
      </c>
      <c r="I1004" s="192">
        <v>82</v>
      </c>
      <c r="J1004" s="192">
        <v>83</v>
      </c>
      <c r="K1004" s="192">
        <v>84</v>
      </c>
      <c r="L1004" s="192">
        <v>85</v>
      </c>
      <c r="M1004" s="192">
        <v>86</v>
      </c>
      <c r="N1004" s="192">
        <v>87</v>
      </c>
      <c r="O1004" s="192">
        <v>88</v>
      </c>
      <c r="P1004" s="192">
        <v>89</v>
      </c>
      <c r="Q1004" s="224">
        <v>90</v>
      </c>
      <c r="R1004" s="596"/>
      <c r="S1004" s="597"/>
      <c r="T1004" s="598"/>
      <c r="U1004" s="575"/>
      <c r="V1004" s="576"/>
      <c r="W1004" s="577"/>
      <c r="X1004" s="478"/>
      <c r="Y1004" s="479"/>
      <c r="Z1004" s="480"/>
      <c r="AA1004" s="590"/>
      <c r="AB1004" s="591"/>
      <c r="AC1004" s="537"/>
      <c r="AD1004" s="545"/>
      <c r="AE1004" s="545"/>
      <c r="AF1004" s="546"/>
    </row>
    <row r="1005" spans="1:32" ht="15" customHeight="1">
      <c r="A1005" s="561"/>
      <c r="B1005" s="578" t="s">
        <v>64</v>
      </c>
      <c r="C1005" s="212"/>
      <c r="D1005" s="213"/>
      <c r="E1005" s="213"/>
      <c r="F1005" s="213"/>
      <c r="G1005" s="214"/>
      <c r="H1005" s="214"/>
      <c r="I1005" s="214"/>
      <c r="J1005" s="214"/>
      <c r="K1005" s="214"/>
      <c r="L1005" s="214"/>
      <c r="M1005" s="214"/>
      <c r="N1005" s="214"/>
      <c r="O1005" s="214"/>
      <c r="P1005" s="214"/>
      <c r="Q1005" s="215"/>
      <c r="R1005" s="596"/>
      <c r="S1005" s="597"/>
      <c r="T1005" s="598"/>
      <c r="U1005" s="563"/>
      <c r="V1005" s="565"/>
      <c r="W1005" s="567"/>
      <c r="X1005" s="580"/>
      <c r="Y1005" s="582"/>
      <c r="Z1005" s="584"/>
      <c r="AA1005" s="590"/>
      <c r="AB1005" s="591"/>
      <c r="AC1005" s="586" t="s">
        <v>84</v>
      </c>
      <c r="AD1005" s="588"/>
      <c r="AE1005" s="607"/>
      <c r="AF1005" s="605"/>
    </row>
    <row r="1006" spans="1:32" ht="15" customHeight="1" thickBot="1">
      <c r="A1006" s="562"/>
      <c r="B1006" s="579"/>
      <c r="C1006" s="193"/>
      <c r="D1006" s="194"/>
      <c r="E1006" s="194"/>
      <c r="F1006" s="194"/>
      <c r="G1006" s="195"/>
      <c r="H1006" s="195"/>
      <c r="I1006" s="195"/>
      <c r="J1006" s="195"/>
      <c r="K1006" s="195"/>
      <c r="L1006" s="195"/>
      <c r="M1006" s="195"/>
      <c r="N1006" s="195"/>
      <c r="O1006" s="195"/>
      <c r="P1006" s="195"/>
      <c r="Q1006" s="225"/>
      <c r="R1006" s="599"/>
      <c r="S1006" s="600"/>
      <c r="T1006" s="601"/>
      <c r="U1006" s="564"/>
      <c r="V1006" s="566"/>
      <c r="W1006" s="568"/>
      <c r="X1006" s="581"/>
      <c r="Y1006" s="583"/>
      <c r="Z1006" s="585"/>
      <c r="AA1006" s="478"/>
      <c r="AB1006" s="480"/>
      <c r="AC1006" s="587"/>
      <c r="AD1006" s="589"/>
      <c r="AE1006" s="608"/>
      <c r="AF1006" s="606"/>
    </row>
    <row r="1007" spans="1:32" ht="15" customHeight="1" thickBot="1">
      <c r="A1007" s="560">
        <v>5</v>
      </c>
      <c r="B1007" s="175" t="s">
        <v>80</v>
      </c>
      <c r="C1007" s="176">
        <v>91</v>
      </c>
      <c r="D1007" s="177">
        <v>92</v>
      </c>
      <c r="E1007" s="177">
        <v>93</v>
      </c>
      <c r="F1007" s="177">
        <v>94</v>
      </c>
      <c r="G1007" s="177">
        <v>95</v>
      </c>
      <c r="H1007" s="177">
        <v>96</v>
      </c>
      <c r="I1007" s="177">
        <v>97</v>
      </c>
      <c r="J1007" s="177">
        <v>98</v>
      </c>
      <c r="K1007" s="177">
        <v>99</v>
      </c>
      <c r="L1007" s="177">
        <v>100</v>
      </c>
      <c r="M1007" s="177">
        <v>101</v>
      </c>
      <c r="N1007" s="177">
        <v>102</v>
      </c>
      <c r="O1007" s="177">
        <v>103</v>
      </c>
      <c r="P1007" s="177">
        <v>104</v>
      </c>
      <c r="Q1007" s="216">
        <v>105</v>
      </c>
      <c r="R1007" s="563"/>
      <c r="S1007" s="565"/>
      <c r="T1007" s="567"/>
      <c r="U1007" s="569"/>
      <c r="V1007" s="570"/>
      <c r="W1007" s="571"/>
      <c r="X1007" s="475" t="s">
        <v>81</v>
      </c>
      <c r="Y1007" s="476"/>
      <c r="Z1007" s="477"/>
      <c r="AA1007" s="475"/>
      <c r="AB1007" s="477"/>
      <c r="AC1007" s="542"/>
      <c r="AD1007" s="543"/>
      <c r="AE1007" s="543"/>
      <c r="AF1007" s="544"/>
    </row>
    <row r="1008" spans="1:32" ht="15" customHeight="1" thickBot="1">
      <c r="A1008" s="561"/>
      <c r="B1008" s="180" t="s">
        <v>63</v>
      </c>
      <c r="C1008" s="208"/>
      <c r="D1008" s="209"/>
      <c r="E1008" s="209"/>
      <c r="F1008" s="209"/>
      <c r="G1008" s="210"/>
      <c r="H1008" s="210"/>
      <c r="I1008" s="210"/>
      <c r="J1008" s="210"/>
      <c r="K1008" s="210"/>
      <c r="L1008" s="210"/>
      <c r="M1008" s="210"/>
      <c r="N1008" s="210"/>
      <c r="O1008" s="210"/>
      <c r="P1008" s="210"/>
      <c r="Q1008" s="217"/>
      <c r="R1008" s="564"/>
      <c r="S1008" s="566"/>
      <c r="T1008" s="568"/>
      <c r="U1008" s="572"/>
      <c r="V1008" s="573"/>
      <c r="W1008" s="574"/>
      <c r="X1008" s="590"/>
      <c r="Y1008" s="595"/>
      <c r="Z1008" s="591"/>
      <c r="AA1008" s="590"/>
      <c r="AB1008" s="591"/>
      <c r="AC1008" s="602"/>
      <c r="AD1008" s="603"/>
      <c r="AE1008" s="603"/>
      <c r="AF1008" s="604"/>
    </row>
    <row r="1009" spans="1:32" ht="15" customHeight="1" thickBot="1">
      <c r="A1009" s="561"/>
      <c r="B1009" s="175" t="s">
        <v>80</v>
      </c>
      <c r="C1009" s="190">
        <v>106</v>
      </c>
      <c r="D1009" s="191">
        <v>107</v>
      </c>
      <c r="E1009" s="191">
        <v>108</v>
      </c>
      <c r="F1009" s="191">
        <v>109</v>
      </c>
      <c r="G1009" s="192">
        <v>110</v>
      </c>
      <c r="H1009" s="192">
        <v>111</v>
      </c>
      <c r="I1009" s="192">
        <v>112</v>
      </c>
      <c r="J1009" s="192">
        <v>113</v>
      </c>
      <c r="K1009" s="192">
        <v>114</v>
      </c>
      <c r="L1009" s="192">
        <v>115</v>
      </c>
      <c r="M1009" s="192">
        <v>116</v>
      </c>
      <c r="N1009" s="192">
        <v>117</v>
      </c>
      <c r="O1009" s="192">
        <v>118</v>
      </c>
      <c r="P1009" s="192">
        <v>119</v>
      </c>
      <c r="Q1009" s="224">
        <v>120</v>
      </c>
      <c r="R1009" s="596"/>
      <c r="S1009" s="597"/>
      <c r="T1009" s="598"/>
      <c r="U1009" s="575"/>
      <c r="V1009" s="576"/>
      <c r="W1009" s="577"/>
      <c r="X1009" s="478"/>
      <c r="Y1009" s="479"/>
      <c r="Z1009" s="480"/>
      <c r="AA1009" s="590"/>
      <c r="AB1009" s="591"/>
      <c r="AC1009" s="537"/>
      <c r="AD1009" s="545"/>
      <c r="AE1009" s="545"/>
      <c r="AF1009" s="546"/>
    </row>
    <row r="1010" spans="1:32" ht="15" customHeight="1">
      <c r="A1010" s="561"/>
      <c r="B1010" s="578" t="s">
        <v>64</v>
      </c>
      <c r="C1010" s="212"/>
      <c r="D1010" s="213"/>
      <c r="E1010" s="213"/>
      <c r="F1010" s="213"/>
      <c r="G1010" s="214"/>
      <c r="H1010" s="214"/>
      <c r="I1010" s="214"/>
      <c r="J1010" s="214"/>
      <c r="K1010" s="214"/>
      <c r="L1010" s="214"/>
      <c r="M1010" s="214"/>
      <c r="N1010" s="214"/>
      <c r="O1010" s="214"/>
      <c r="P1010" s="214"/>
      <c r="Q1010" s="215"/>
      <c r="R1010" s="596"/>
      <c r="S1010" s="597"/>
      <c r="T1010" s="598"/>
      <c r="U1010" s="563"/>
      <c r="V1010" s="565"/>
      <c r="W1010" s="567"/>
      <c r="X1010" s="580"/>
      <c r="Y1010" s="582"/>
      <c r="Z1010" s="584"/>
      <c r="AA1010" s="590"/>
      <c r="AB1010" s="591"/>
      <c r="AC1010" s="586" t="s">
        <v>85</v>
      </c>
      <c r="AD1010" s="588"/>
      <c r="AE1010" s="607"/>
      <c r="AF1010" s="605"/>
    </row>
    <row r="1011" spans="1:32" ht="15" customHeight="1" thickBot="1">
      <c r="A1011" s="562"/>
      <c r="B1011" s="579"/>
      <c r="C1011" s="193"/>
      <c r="D1011" s="194"/>
      <c r="E1011" s="194"/>
      <c r="F1011" s="194"/>
      <c r="G1011" s="195"/>
      <c r="H1011" s="195"/>
      <c r="I1011" s="195"/>
      <c r="J1011" s="195"/>
      <c r="K1011" s="195"/>
      <c r="L1011" s="195"/>
      <c r="M1011" s="195"/>
      <c r="N1011" s="195"/>
      <c r="O1011" s="195"/>
      <c r="P1011" s="195"/>
      <c r="Q1011" s="225"/>
      <c r="R1011" s="599"/>
      <c r="S1011" s="600"/>
      <c r="T1011" s="601"/>
      <c r="U1011" s="564"/>
      <c r="V1011" s="566"/>
      <c r="W1011" s="568"/>
      <c r="X1011" s="581"/>
      <c r="Y1011" s="583"/>
      <c r="Z1011" s="585"/>
      <c r="AA1011" s="478"/>
      <c r="AB1011" s="480"/>
      <c r="AC1011" s="587"/>
      <c r="AD1011" s="589"/>
      <c r="AE1011" s="608"/>
      <c r="AF1011" s="606"/>
    </row>
    <row r="1012" spans="1:32" ht="15" customHeight="1">
      <c r="A1012" s="542"/>
      <c r="B1012" s="543"/>
      <c r="C1012" s="543"/>
      <c r="D1012" s="543"/>
      <c r="E1012" s="543"/>
      <c r="F1012" s="543"/>
      <c r="G1012" s="544"/>
      <c r="H1012" s="542"/>
      <c r="I1012" s="543"/>
      <c r="J1012" s="543"/>
      <c r="K1012" s="543"/>
      <c r="L1012" s="543"/>
      <c r="M1012" s="543"/>
      <c r="N1012" s="543"/>
      <c r="O1012" s="543"/>
      <c r="P1012" s="543"/>
      <c r="Q1012" s="544"/>
      <c r="R1012" s="437"/>
      <c r="S1012" s="439"/>
      <c r="T1012" s="441"/>
      <c r="U1012" s="437"/>
      <c r="V1012" s="439"/>
      <c r="W1012" s="441"/>
      <c r="X1012" s="437"/>
      <c r="Y1012" s="439"/>
      <c r="Z1012" s="441"/>
      <c r="AA1012" s="550"/>
      <c r="AB1012" s="551"/>
      <c r="AC1012" s="550"/>
      <c r="AD1012" s="556"/>
      <c r="AE1012" s="556"/>
      <c r="AF1012" s="551"/>
    </row>
    <row r="1013" spans="1:32" ht="15" customHeight="1" thickBot="1">
      <c r="A1013" s="537"/>
      <c r="B1013" s="545"/>
      <c r="C1013" s="545"/>
      <c r="D1013" s="545"/>
      <c r="E1013" s="545"/>
      <c r="F1013" s="545"/>
      <c r="G1013" s="546"/>
      <c r="H1013" s="537"/>
      <c r="I1013" s="545"/>
      <c r="J1013" s="545"/>
      <c r="K1013" s="545"/>
      <c r="L1013" s="545"/>
      <c r="M1013" s="545"/>
      <c r="N1013" s="545"/>
      <c r="O1013" s="545"/>
      <c r="P1013" s="545"/>
      <c r="Q1013" s="546"/>
      <c r="R1013" s="549"/>
      <c r="S1013" s="547"/>
      <c r="T1013" s="548"/>
      <c r="U1013" s="549"/>
      <c r="V1013" s="547"/>
      <c r="W1013" s="548"/>
      <c r="X1013" s="549"/>
      <c r="Y1013" s="547"/>
      <c r="Z1013" s="548"/>
      <c r="AA1013" s="552"/>
      <c r="AB1013" s="553"/>
      <c r="AC1013" s="552"/>
      <c r="AD1013" s="557"/>
      <c r="AE1013" s="557"/>
      <c r="AF1013" s="553"/>
    </row>
    <row r="1014" spans="1:32" ht="15" customHeight="1" thickBot="1">
      <c r="A1014" s="537" t="s">
        <v>86</v>
      </c>
      <c r="B1014" s="538"/>
      <c r="C1014" s="538"/>
      <c r="D1014" s="538"/>
      <c r="E1014" s="538"/>
      <c r="F1014" s="538"/>
      <c r="G1014" s="539"/>
      <c r="H1014" s="537" t="s">
        <v>87</v>
      </c>
      <c r="I1014" s="540"/>
      <c r="J1014" s="540"/>
      <c r="K1014" s="540"/>
      <c r="L1014" s="540"/>
      <c r="M1014" s="540"/>
      <c r="N1014" s="540"/>
      <c r="O1014" s="540"/>
      <c r="P1014" s="540"/>
      <c r="Q1014" s="541"/>
      <c r="R1014" s="438"/>
      <c r="S1014" s="440"/>
      <c r="T1014" s="442"/>
      <c r="U1014" s="438"/>
      <c r="V1014" s="440"/>
      <c r="W1014" s="442"/>
      <c r="X1014" s="438"/>
      <c r="Y1014" s="440"/>
      <c r="Z1014" s="442"/>
      <c r="AA1014" s="554"/>
      <c r="AB1014" s="555"/>
      <c r="AC1014" s="554"/>
      <c r="AD1014" s="558"/>
      <c r="AE1014" s="558"/>
      <c r="AF1014" s="555"/>
    </row>
    <row r="1015" spans="1:32" ht="15" customHeight="1" thickBot="1">
      <c r="A1015" s="559"/>
      <c r="B1015" s="559"/>
      <c r="C1015" s="559"/>
      <c r="D1015" s="559"/>
      <c r="E1015" s="559"/>
      <c r="F1015" s="559"/>
      <c r="G1015" s="559"/>
      <c r="H1015" s="559"/>
      <c r="I1015" s="559"/>
      <c r="J1015" s="559"/>
      <c r="K1015" s="559"/>
      <c r="L1015" s="559"/>
      <c r="M1015" s="559"/>
      <c r="N1015" s="559"/>
      <c r="O1015" s="559"/>
      <c r="P1015" s="559"/>
      <c r="Q1015" s="559"/>
      <c r="R1015" s="559"/>
      <c r="S1015" s="559"/>
      <c r="T1015" s="559"/>
      <c r="U1015" s="559"/>
      <c r="V1015" s="559"/>
      <c r="W1015" s="559"/>
      <c r="X1015" s="559"/>
      <c r="Y1015" s="559"/>
      <c r="Z1015" s="559"/>
      <c r="AA1015" s="559"/>
      <c r="AB1015" s="559"/>
      <c r="AC1015" s="559"/>
      <c r="AD1015" s="559"/>
      <c r="AE1015" s="559"/>
      <c r="AF1015" s="93"/>
    </row>
    <row r="1016" spans="1:32" ht="12.75" customHeight="1">
      <c r="A1016" s="592"/>
      <c r="B1016" s="635" t="s">
        <v>74</v>
      </c>
      <c r="C1016" s="636"/>
      <c r="D1016" s="636"/>
      <c r="E1016" s="636"/>
      <c r="F1016" s="636"/>
      <c r="G1016" s="636"/>
      <c r="H1016" s="636"/>
      <c r="I1016" s="636"/>
      <c r="J1016" s="636"/>
      <c r="K1016" s="636"/>
      <c r="L1016" s="636"/>
      <c r="M1016" s="636"/>
      <c r="N1016" s="636"/>
      <c r="O1016" s="636"/>
      <c r="P1016" s="636"/>
      <c r="Q1016" s="636"/>
      <c r="R1016" s="636"/>
      <c r="S1016" s="636"/>
      <c r="T1016" s="636"/>
      <c r="U1016" s="636"/>
      <c r="V1016" s="636"/>
      <c r="W1016" s="636"/>
      <c r="X1016" s="636"/>
      <c r="Y1016" s="636"/>
      <c r="Z1016" s="636"/>
      <c r="AA1016" s="636"/>
      <c r="AB1016" s="636"/>
      <c r="AC1016" s="636"/>
      <c r="AD1016" s="636"/>
      <c r="AE1016" s="637"/>
      <c r="AF1016" s="93"/>
    </row>
    <row r="1017" spans="1:32" ht="12.75" customHeight="1" thickBot="1">
      <c r="A1017" s="593"/>
      <c r="B1017" s="638"/>
      <c r="C1017" s="639"/>
      <c r="D1017" s="639"/>
      <c r="E1017" s="639"/>
      <c r="F1017" s="639"/>
      <c r="G1017" s="639"/>
      <c r="H1017" s="639"/>
      <c r="I1017" s="639"/>
      <c r="J1017" s="639"/>
      <c r="K1017" s="639"/>
      <c r="L1017" s="639"/>
      <c r="M1017" s="639"/>
      <c r="N1017" s="639"/>
      <c r="O1017" s="639"/>
      <c r="P1017" s="639"/>
      <c r="Q1017" s="639"/>
      <c r="R1017" s="639"/>
      <c r="S1017" s="639"/>
      <c r="T1017" s="639"/>
      <c r="U1017" s="639"/>
      <c r="V1017" s="639"/>
      <c r="W1017" s="639"/>
      <c r="X1017" s="639"/>
      <c r="Y1017" s="639"/>
      <c r="Z1017" s="639"/>
      <c r="AA1017" s="639"/>
      <c r="AB1017" s="639"/>
      <c r="AC1017" s="639"/>
      <c r="AD1017" s="639"/>
      <c r="AE1017" s="640"/>
      <c r="AF1017" s="93"/>
    </row>
    <row r="1018" spans="1:32" ht="12.75" customHeight="1">
      <c r="A1018" s="593"/>
      <c r="B1018" s="629" t="s">
        <v>144</v>
      </c>
      <c r="C1018" s="630"/>
      <c r="D1018" s="630"/>
      <c r="E1018" s="630"/>
      <c r="F1018" s="630"/>
      <c r="G1018" s="630"/>
      <c r="H1018" s="630"/>
      <c r="I1018" s="630"/>
      <c r="J1018" s="630"/>
      <c r="K1018" s="630"/>
      <c r="L1018" s="630"/>
      <c r="M1018" s="630"/>
      <c r="N1018" s="630"/>
      <c r="O1018" s="630"/>
      <c r="P1018" s="630"/>
      <c r="Q1018" s="630"/>
      <c r="R1018" s="630"/>
      <c r="S1018" s="630"/>
      <c r="T1018" s="630"/>
      <c r="U1018" s="630"/>
      <c r="V1018" s="630"/>
      <c r="W1018" s="630"/>
      <c r="X1018" s="630"/>
      <c r="Y1018" s="630"/>
      <c r="Z1018" s="630"/>
      <c r="AA1018" s="630"/>
      <c r="AB1018" s="630"/>
      <c r="AC1018" s="630"/>
      <c r="AD1018" s="630"/>
      <c r="AE1018" s="631"/>
      <c r="AF1018" s="93"/>
    </row>
    <row r="1019" spans="1:32" ht="12.75" customHeight="1" thickBot="1">
      <c r="A1019" s="593"/>
      <c r="B1019" s="632"/>
      <c r="C1019" s="633"/>
      <c r="D1019" s="633"/>
      <c r="E1019" s="633"/>
      <c r="F1019" s="633"/>
      <c r="G1019" s="633"/>
      <c r="H1019" s="633"/>
      <c r="I1019" s="633"/>
      <c r="J1019" s="633"/>
      <c r="K1019" s="633"/>
      <c r="L1019" s="633"/>
      <c r="M1019" s="633"/>
      <c r="N1019" s="633"/>
      <c r="O1019" s="633"/>
      <c r="P1019" s="633"/>
      <c r="Q1019" s="633"/>
      <c r="R1019" s="633"/>
      <c r="S1019" s="633"/>
      <c r="T1019" s="633"/>
      <c r="U1019" s="633"/>
      <c r="V1019" s="633"/>
      <c r="W1019" s="633"/>
      <c r="X1019" s="633"/>
      <c r="Y1019" s="633"/>
      <c r="Z1019" s="633"/>
      <c r="AA1019" s="633"/>
      <c r="AB1019" s="633"/>
      <c r="AC1019" s="633"/>
      <c r="AD1019" s="633"/>
      <c r="AE1019" s="634"/>
      <c r="AF1019" s="93"/>
    </row>
    <row r="1020" spans="1:32" ht="12.75" customHeight="1">
      <c r="A1020" s="593"/>
      <c r="B1020" s="629">
        <f ca="1">TODAY()</f>
        <v>42505</v>
      </c>
      <c r="C1020" s="630"/>
      <c r="D1020" s="630"/>
      <c r="E1020" s="630"/>
      <c r="F1020" s="630"/>
      <c r="G1020" s="630"/>
      <c r="H1020" s="630"/>
      <c r="I1020" s="630"/>
      <c r="J1020" s="630"/>
      <c r="K1020" s="630"/>
      <c r="L1020" s="630"/>
      <c r="M1020" s="630"/>
      <c r="N1020" s="630"/>
      <c r="O1020" s="630"/>
      <c r="P1020" s="630"/>
      <c r="Q1020" s="631"/>
      <c r="R1020" s="614" t="s">
        <v>149</v>
      </c>
      <c r="S1020" s="615"/>
      <c r="T1020" s="615"/>
      <c r="U1020" s="615"/>
      <c r="V1020" s="615"/>
      <c r="W1020" s="615"/>
      <c r="X1020" s="615"/>
      <c r="Y1020" s="615"/>
      <c r="Z1020" s="615"/>
      <c r="AA1020" s="615"/>
      <c r="AB1020" s="615"/>
      <c r="AC1020" s="615"/>
      <c r="AD1020" s="615"/>
      <c r="AE1020" s="615"/>
      <c r="AF1020" s="616"/>
    </row>
    <row r="1021" spans="1:32" ht="12.75" customHeight="1" thickBot="1">
      <c r="A1021" s="594"/>
      <c r="B1021" s="632"/>
      <c r="C1021" s="633"/>
      <c r="D1021" s="633"/>
      <c r="E1021" s="633"/>
      <c r="F1021" s="633"/>
      <c r="G1021" s="633"/>
      <c r="H1021" s="633"/>
      <c r="I1021" s="633"/>
      <c r="J1021" s="633"/>
      <c r="K1021" s="633"/>
      <c r="L1021" s="633"/>
      <c r="M1021" s="633"/>
      <c r="N1021" s="633"/>
      <c r="O1021" s="633"/>
      <c r="P1021" s="633"/>
      <c r="Q1021" s="634"/>
      <c r="R1021" s="617"/>
      <c r="S1021" s="618"/>
      <c r="T1021" s="618"/>
      <c r="U1021" s="618"/>
      <c r="V1021" s="618"/>
      <c r="W1021" s="618"/>
      <c r="X1021" s="618"/>
      <c r="Y1021" s="618"/>
      <c r="Z1021" s="618"/>
      <c r="AA1021" s="618"/>
      <c r="AB1021" s="618"/>
      <c r="AC1021" s="618"/>
      <c r="AD1021" s="618"/>
      <c r="AE1021" s="618"/>
      <c r="AF1021" s="619"/>
    </row>
    <row r="1022" spans="1:32" ht="12.75" customHeight="1">
      <c r="A1022" s="592" t="s">
        <v>68</v>
      </c>
      <c r="B1022" s="614" t="str">
        <f>Sorsolás!C35</f>
        <v>MÉHÉSZ ANITA</v>
      </c>
      <c r="C1022" s="615"/>
      <c r="D1022" s="615"/>
      <c r="E1022" s="615"/>
      <c r="F1022" s="615"/>
      <c r="G1022" s="615"/>
      <c r="H1022" s="615"/>
      <c r="I1022" s="615"/>
      <c r="J1022" s="615"/>
      <c r="K1022" s="615"/>
      <c r="L1022" s="615"/>
      <c r="M1022" s="615"/>
      <c r="N1022" s="615"/>
      <c r="O1022" s="615"/>
      <c r="P1022" s="615"/>
      <c r="Q1022" s="616"/>
      <c r="R1022" s="602" t="s">
        <v>70</v>
      </c>
      <c r="S1022" s="620"/>
      <c r="T1022" s="621"/>
      <c r="U1022" s="641" t="str">
        <f>Sorsolás!C37</f>
        <v>B33</v>
      </c>
      <c r="V1022" s="642"/>
      <c r="W1022" s="642"/>
      <c r="X1022" s="642"/>
      <c r="Y1022" s="642"/>
      <c r="Z1022" s="642"/>
      <c r="AA1022" s="642"/>
      <c r="AB1022" s="642"/>
      <c r="AC1022" s="642"/>
      <c r="AD1022" s="642"/>
      <c r="AE1022" s="642"/>
      <c r="AF1022" s="643"/>
    </row>
    <row r="1023" spans="1:32" ht="12.75" customHeight="1" thickBot="1">
      <c r="A1023" s="594"/>
      <c r="B1023" s="617"/>
      <c r="C1023" s="618"/>
      <c r="D1023" s="618"/>
      <c r="E1023" s="618"/>
      <c r="F1023" s="618"/>
      <c r="G1023" s="618"/>
      <c r="H1023" s="618"/>
      <c r="I1023" s="618"/>
      <c r="J1023" s="618"/>
      <c r="K1023" s="618"/>
      <c r="L1023" s="618"/>
      <c r="M1023" s="618"/>
      <c r="N1023" s="618"/>
      <c r="O1023" s="618"/>
      <c r="P1023" s="618"/>
      <c r="Q1023" s="619"/>
      <c r="R1023" s="622"/>
      <c r="S1023" s="623"/>
      <c r="T1023" s="624"/>
      <c r="U1023" s="644"/>
      <c r="V1023" s="645"/>
      <c r="W1023" s="645"/>
      <c r="X1023" s="645"/>
      <c r="Y1023" s="645"/>
      <c r="Z1023" s="645"/>
      <c r="AA1023" s="645"/>
      <c r="AB1023" s="645"/>
      <c r="AC1023" s="645"/>
      <c r="AD1023" s="645"/>
      <c r="AE1023" s="645"/>
      <c r="AF1023" s="646"/>
    </row>
    <row r="1024" spans="1:32" ht="12.75" customHeight="1">
      <c r="A1024" s="592" t="s">
        <v>71</v>
      </c>
      <c r="B1024" s="614" t="str">
        <f>Sorsolás!C36</f>
        <v>RÁKOSHEGYI VSE</v>
      </c>
      <c r="C1024" s="615"/>
      <c r="D1024" s="615"/>
      <c r="E1024" s="615"/>
      <c r="F1024" s="615"/>
      <c r="G1024" s="615"/>
      <c r="H1024" s="615"/>
      <c r="I1024" s="615"/>
      <c r="J1024" s="615"/>
      <c r="K1024" s="615"/>
      <c r="L1024" s="615"/>
      <c r="M1024" s="615"/>
      <c r="N1024" s="615"/>
      <c r="O1024" s="615"/>
      <c r="P1024" s="615"/>
      <c r="Q1024" s="616"/>
      <c r="R1024" s="542" t="s">
        <v>69</v>
      </c>
      <c r="S1024" s="625"/>
      <c r="T1024" s="626"/>
      <c r="U1024" s="647" t="str">
        <f>Sorsolás!C38</f>
        <v>B34</v>
      </c>
      <c r="V1024" s="648"/>
      <c r="W1024" s="648"/>
      <c r="X1024" s="648"/>
      <c r="Y1024" s="648"/>
      <c r="Z1024" s="648"/>
      <c r="AA1024" s="648"/>
      <c r="AB1024" s="648"/>
      <c r="AC1024" s="648"/>
      <c r="AD1024" s="648"/>
      <c r="AE1024" s="648"/>
      <c r="AF1024" s="649"/>
    </row>
    <row r="1025" spans="1:32" ht="12.75" customHeight="1" thickBot="1">
      <c r="A1025" s="594"/>
      <c r="B1025" s="617"/>
      <c r="C1025" s="618"/>
      <c r="D1025" s="618"/>
      <c r="E1025" s="618"/>
      <c r="F1025" s="618"/>
      <c r="G1025" s="618"/>
      <c r="H1025" s="618"/>
      <c r="I1025" s="618"/>
      <c r="J1025" s="618"/>
      <c r="K1025" s="618"/>
      <c r="L1025" s="618"/>
      <c r="M1025" s="618"/>
      <c r="N1025" s="618"/>
      <c r="O1025" s="618"/>
      <c r="P1025" s="618"/>
      <c r="Q1025" s="619"/>
      <c r="R1025" s="622"/>
      <c r="S1025" s="623"/>
      <c r="T1025" s="624"/>
      <c r="U1025" s="650"/>
      <c r="V1025" s="651"/>
      <c r="W1025" s="651"/>
      <c r="X1025" s="651"/>
      <c r="Y1025" s="651"/>
      <c r="Z1025" s="651"/>
      <c r="AA1025" s="651"/>
      <c r="AB1025" s="651"/>
      <c r="AC1025" s="651"/>
      <c r="AD1025" s="651"/>
      <c r="AE1025" s="651"/>
      <c r="AF1025" s="652"/>
    </row>
    <row r="1026" spans="1:32" ht="12.75" customHeight="1" thickBot="1">
      <c r="A1026" s="226" t="s">
        <v>62</v>
      </c>
      <c r="B1026" s="627"/>
      <c r="C1026" s="559"/>
      <c r="D1026" s="559"/>
      <c r="E1026" s="559"/>
      <c r="F1026" s="559"/>
      <c r="G1026" s="559"/>
      <c r="H1026" s="559"/>
      <c r="I1026" s="559"/>
      <c r="J1026" s="559"/>
      <c r="K1026" s="559"/>
      <c r="L1026" s="559"/>
      <c r="M1026" s="559"/>
      <c r="N1026" s="559"/>
      <c r="O1026" s="559"/>
      <c r="P1026" s="559"/>
      <c r="Q1026" s="628"/>
      <c r="R1026" s="550" t="s">
        <v>63</v>
      </c>
      <c r="S1026" s="556"/>
      <c r="T1026" s="551"/>
      <c r="U1026" s="550" t="s">
        <v>64</v>
      </c>
      <c r="V1026" s="556"/>
      <c r="W1026" s="551"/>
      <c r="X1026" s="550" t="s">
        <v>65</v>
      </c>
      <c r="Y1026" s="556"/>
      <c r="Z1026" s="551"/>
      <c r="AA1026" s="627" t="s">
        <v>66</v>
      </c>
      <c r="AB1026" s="628"/>
      <c r="AC1026" s="550" t="s">
        <v>67</v>
      </c>
      <c r="AD1026" s="556"/>
      <c r="AE1026" s="556"/>
      <c r="AF1026" s="551"/>
    </row>
    <row r="1027" spans="1:32" ht="15" customHeight="1" thickBot="1">
      <c r="A1027" s="560">
        <v>4</v>
      </c>
      <c r="B1027" s="175" t="s">
        <v>80</v>
      </c>
      <c r="C1027" s="176">
        <v>1</v>
      </c>
      <c r="D1027" s="177">
        <v>2</v>
      </c>
      <c r="E1027" s="177">
        <v>3</v>
      </c>
      <c r="F1027" s="177">
        <v>4</v>
      </c>
      <c r="G1027" s="177">
        <v>5</v>
      </c>
      <c r="H1027" s="177">
        <v>6</v>
      </c>
      <c r="I1027" s="177">
        <v>7</v>
      </c>
      <c r="J1027" s="177">
        <v>8</v>
      </c>
      <c r="K1027" s="177">
        <v>9</v>
      </c>
      <c r="L1027" s="177">
        <v>10</v>
      </c>
      <c r="M1027" s="177">
        <v>11</v>
      </c>
      <c r="N1027" s="177">
        <v>12</v>
      </c>
      <c r="O1027" s="177">
        <v>13</v>
      </c>
      <c r="P1027" s="177">
        <v>14</v>
      </c>
      <c r="Q1027" s="207">
        <v>15</v>
      </c>
      <c r="R1027" s="563"/>
      <c r="S1027" s="565"/>
      <c r="T1027" s="609"/>
      <c r="U1027" s="569"/>
      <c r="V1027" s="570"/>
      <c r="W1027" s="571"/>
      <c r="X1027" s="475" t="s">
        <v>81</v>
      </c>
      <c r="Y1027" s="476"/>
      <c r="Z1027" s="477"/>
      <c r="AA1027" s="475"/>
      <c r="AB1027" s="477"/>
      <c r="AC1027" s="542"/>
      <c r="AD1027" s="543"/>
      <c r="AE1027" s="543"/>
      <c r="AF1027" s="544"/>
    </row>
    <row r="1028" spans="1:32" ht="15" customHeight="1" thickBot="1">
      <c r="A1028" s="561"/>
      <c r="B1028" s="180" t="s">
        <v>63</v>
      </c>
      <c r="C1028" s="208"/>
      <c r="D1028" s="209"/>
      <c r="E1028" s="209"/>
      <c r="F1028" s="209"/>
      <c r="G1028" s="210"/>
      <c r="H1028" s="210"/>
      <c r="I1028" s="210"/>
      <c r="J1028" s="210"/>
      <c r="K1028" s="210"/>
      <c r="L1028" s="210"/>
      <c r="M1028" s="210"/>
      <c r="N1028" s="210"/>
      <c r="O1028" s="210"/>
      <c r="P1028" s="210"/>
      <c r="Q1028" s="211"/>
      <c r="R1028" s="564"/>
      <c r="S1028" s="566"/>
      <c r="T1028" s="610"/>
      <c r="U1028" s="572"/>
      <c r="V1028" s="573"/>
      <c r="W1028" s="574"/>
      <c r="X1028" s="590"/>
      <c r="Y1028" s="595"/>
      <c r="Z1028" s="591"/>
      <c r="AA1028" s="590"/>
      <c r="AB1028" s="591"/>
      <c r="AC1028" s="602"/>
      <c r="AD1028" s="603"/>
      <c r="AE1028" s="603"/>
      <c r="AF1028" s="604"/>
    </row>
    <row r="1029" spans="1:32" ht="15" customHeight="1" thickBot="1">
      <c r="A1029" s="561"/>
      <c r="B1029" s="175" t="s">
        <v>80</v>
      </c>
      <c r="C1029" s="190">
        <v>16</v>
      </c>
      <c r="D1029" s="191">
        <v>17</v>
      </c>
      <c r="E1029" s="191">
        <v>18</v>
      </c>
      <c r="F1029" s="191">
        <v>19</v>
      </c>
      <c r="G1029" s="192">
        <v>20</v>
      </c>
      <c r="H1029" s="192">
        <v>21</v>
      </c>
      <c r="I1029" s="192">
        <v>22</v>
      </c>
      <c r="J1029" s="192">
        <v>23</v>
      </c>
      <c r="K1029" s="192">
        <v>24</v>
      </c>
      <c r="L1029" s="192">
        <v>25</v>
      </c>
      <c r="M1029" s="192">
        <v>26</v>
      </c>
      <c r="N1029" s="192">
        <v>27</v>
      </c>
      <c r="O1029" s="192">
        <v>28</v>
      </c>
      <c r="P1029" s="192">
        <v>29</v>
      </c>
      <c r="Q1029" s="224">
        <v>30</v>
      </c>
      <c r="R1029" s="569"/>
      <c r="S1029" s="570"/>
      <c r="T1029" s="571"/>
      <c r="U1029" s="575"/>
      <c r="V1029" s="576"/>
      <c r="W1029" s="577"/>
      <c r="X1029" s="478"/>
      <c r="Y1029" s="479"/>
      <c r="Z1029" s="480"/>
      <c r="AA1029" s="590"/>
      <c r="AB1029" s="591"/>
      <c r="AC1029" s="537"/>
      <c r="AD1029" s="545"/>
      <c r="AE1029" s="545"/>
      <c r="AF1029" s="546"/>
    </row>
    <row r="1030" spans="1:32" ht="15" customHeight="1">
      <c r="A1030" s="561"/>
      <c r="B1030" s="578" t="s">
        <v>64</v>
      </c>
      <c r="C1030" s="212"/>
      <c r="D1030" s="213"/>
      <c r="E1030" s="213"/>
      <c r="F1030" s="213"/>
      <c r="G1030" s="214"/>
      <c r="H1030" s="214"/>
      <c r="I1030" s="214"/>
      <c r="J1030" s="214"/>
      <c r="K1030" s="214"/>
      <c r="L1030" s="214"/>
      <c r="M1030" s="214"/>
      <c r="N1030" s="214"/>
      <c r="O1030" s="214"/>
      <c r="P1030" s="214"/>
      <c r="Q1030" s="215"/>
      <c r="R1030" s="572"/>
      <c r="S1030" s="573"/>
      <c r="T1030" s="574"/>
      <c r="U1030" s="611"/>
      <c r="V1030" s="612"/>
      <c r="W1030" s="613"/>
      <c r="X1030" s="580"/>
      <c r="Y1030" s="582"/>
      <c r="Z1030" s="584"/>
      <c r="AA1030" s="590"/>
      <c r="AB1030" s="591"/>
      <c r="AC1030" s="586" t="s">
        <v>82</v>
      </c>
      <c r="AD1030" s="588"/>
      <c r="AE1030" s="607"/>
      <c r="AF1030" s="605"/>
    </row>
    <row r="1031" spans="1:32" ht="15" customHeight="1" thickBot="1">
      <c r="A1031" s="562"/>
      <c r="B1031" s="579"/>
      <c r="C1031" s="193"/>
      <c r="D1031" s="194"/>
      <c r="E1031" s="194"/>
      <c r="F1031" s="194"/>
      <c r="G1031" s="195"/>
      <c r="H1031" s="195"/>
      <c r="I1031" s="195"/>
      <c r="J1031" s="195"/>
      <c r="K1031" s="195"/>
      <c r="L1031" s="195"/>
      <c r="M1031" s="195"/>
      <c r="N1031" s="195"/>
      <c r="O1031" s="195"/>
      <c r="P1031" s="195"/>
      <c r="Q1031" s="225"/>
      <c r="R1031" s="575"/>
      <c r="S1031" s="576"/>
      <c r="T1031" s="577"/>
      <c r="U1031" s="564"/>
      <c r="V1031" s="566"/>
      <c r="W1031" s="568"/>
      <c r="X1031" s="581"/>
      <c r="Y1031" s="583"/>
      <c r="Z1031" s="585"/>
      <c r="AA1031" s="478"/>
      <c r="AB1031" s="480"/>
      <c r="AC1031" s="587"/>
      <c r="AD1031" s="589"/>
      <c r="AE1031" s="608"/>
      <c r="AF1031" s="606"/>
    </row>
    <row r="1032" spans="1:32" ht="15" customHeight="1" thickBot="1">
      <c r="A1032" s="560">
        <v>3</v>
      </c>
      <c r="B1032" s="175" t="s">
        <v>80</v>
      </c>
      <c r="C1032" s="176">
        <v>31</v>
      </c>
      <c r="D1032" s="177">
        <v>32</v>
      </c>
      <c r="E1032" s="177">
        <v>33</v>
      </c>
      <c r="F1032" s="177">
        <v>34</v>
      </c>
      <c r="G1032" s="177">
        <v>35</v>
      </c>
      <c r="H1032" s="177">
        <v>36</v>
      </c>
      <c r="I1032" s="177">
        <v>37</v>
      </c>
      <c r="J1032" s="177">
        <v>38</v>
      </c>
      <c r="K1032" s="177">
        <v>39</v>
      </c>
      <c r="L1032" s="177">
        <v>40</v>
      </c>
      <c r="M1032" s="177">
        <v>41</v>
      </c>
      <c r="N1032" s="177">
        <v>42</v>
      </c>
      <c r="O1032" s="177">
        <v>43</v>
      </c>
      <c r="P1032" s="177">
        <v>44</v>
      </c>
      <c r="Q1032" s="216">
        <v>45</v>
      </c>
      <c r="R1032" s="563"/>
      <c r="S1032" s="565"/>
      <c r="T1032" s="567"/>
      <c r="U1032" s="569"/>
      <c r="V1032" s="570"/>
      <c r="W1032" s="571"/>
      <c r="X1032" s="475" t="s">
        <v>81</v>
      </c>
      <c r="Y1032" s="476"/>
      <c r="Z1032" s="477"/>
      <c r="AA1032" s="475"/>
      <c r="AB1032" s="477"/>
      <c r="AC1032" s="542"/>
      <c r="AD1032" s="543"/>
      <c r="AE1032" s="543"/>
      <c r="AF1032" s="544"/>
    </row>
    <row r="1033" spans="1:32" ht="15" customHeight="1" thickBot="1">
      <c r="A1033" s="561"/>
      <c r="B1033" s="180" t="s">
        <v>63</v>
      </c>
      <c r="C1033" s="208"/>
      <c r="D1033" s="209"/>
      <c r="E1033" s="209"/>
      <c r="F1033" s="209"/>
      <c r="G1033" s="210"/>
      <c r="H1033" s="210"/>
      <c r="I1033" s="210"/>
      <c r="J1033" s="210"/>
      <c r="K1033" s="210"/>
      <c r="L1033" s="210"/>
      <c r="M1033" s="210"/>
      <c r="N1033" s="210"/>
      <c r="O1033" s="210"/>
      <c r="P1033" s="210"/>
      <c r="Q1033" s="217"/>
      <c r="R1033" s="564"/>
      <c r="S1033" s="566"/>
      <c r="T1033" s="568"/>
      <c r="U1033" s="572"/>
      <c r="V1033" s="573"/>
      <c r="W1033" s="574"/>
      <c r="X1033" s="590"/>
      <c r="Y1033" s="595"/>
      <c r="Z1033" s="591"/>
      <c r="AA1033" s="590"/>
      <c r="AB1033" s="591"/>
      <c r="AC1033" s="602"/>
      <c r="AD1033" s="603"/>
      <c r="AE1033" s="603"/>
      <c r="AF1033" s="604"/>
    </row>
    <row r="1034" spans="1:32" ht="15" customHeight="1" thickBot="1">
      <c r="A1034" s="561"/>
      <c r="B1034" s="175" t="s">
        <v>80</v>
      </c>
      <c r="C1034" s="190">
        <v>46</v>
      </c>
      <c r="D1034" s="191">
        <v>47</v>
      </c>
      <c r="E1034" s="191">
        <v>48</v>
      </c>
      <c r="F1034" s="191">
        <v>49</v>
      </c>
      <c r="G1034" s="192">
        <v>50</v>
      </c>
      <c r="H1034" s="192">
        <v>51</v>
      </c>
      <c r="I1034" s="192">
        <v>52</v>
      </c>
      <c r="J1034" s="192">
        <v>53</v>
      </c>
      <c r="K1034" s="192">
        <v>54</v>
      </c>
      <c r="L1034" s="192">
        <v>55</v>
      </c>
      <c r="M1034" s="192">
        <v>56</v>
      </c>
      <c r="N1034" s="192">
        <v>57</v>
      </c>
      <c r="O1034" s="192">
        <v>58</v>
      </c>
      <c r="P1034" s="192">
        <v>59</v>
      </c>
      <c r="Q1034" s="224">
        <v>60</v>
      </c>
      <c r="R1034" s="596"/>
      <c r="S1034" s="597"/>
      <c r="T1034" s="598"/>
      <c r="U1034" s="575"/>
      <c r="V1034" s="576"/>
      <c r="W1034" s="577"/>
      <c r="X1034" s="478"/>
      <c r="Y1034" s="479"/>
      <c r="Z1034" s="480"/>
      <c r="AA1034" s="590"/>
      <c r="AB1034" s="591"/>
      <c r="AC1034" s="537"/>
      <c r="AD1034" s="545"/>
      <c r="AE1034" s="545"/>
      <c r="AF1034" s="546"/>
    </row>
    <row r="1035" spans="1:32" ht="15" customHeight="1">
      <c r="A1035" s="561"/>
      <c r="B1035" s="578" t="s">
        <v>64</v>
      </c>
      <c r="C1035" s="212"/>
      <c r="D1035" s="213"/>
      <c r="E1035" s="213"/>
      <c r="F1035" s="213"/>
      <c r="G1035" s="214"/>
      <c r="H1035" s="214"/>
      <c r="I1035" s="214"/>
      <c r="J1035" s="214"/>
      <c r="K1035" s="214"/>
      <c r="L1035" s="214"/>
      <c r="M1035" s="214"/>
      <c r="N1035" s="214"/>
      <c r="O1035" s="214"/>
      <c r="P1035" s="214"/>
      <c r="Q1035" s="215"/>
      <c r="R1035" s="596"/>
      <c r="S1035" s="597"/>
      <c r="T1035" s="598"/>
      <c r="U1035" s="563"/>
      <c r="V1035" s="565"/>
      <c r="W1035" s="567"/>
      <c r="X1035" s="580"/>
      <c r="Y1035" s="582"/>
      <c r="Z1035" s="584"/>
      <c r="AA1035" s="590"/>
      <c r="AB1035" s="591"/>
      <c r="AC1035" s="586" t="s">
        <v>83</v>
      </c>
      <c r="AD1035" s="588"/>
      <c r="AE1035" s="607"/>
      <c r="AF1035" s="605"/>
    </row>
    <row r="1036" spans="1:32" ht="15" customHeight="1" thickBot="1">
      <c r="A1036" s="562"/>
      <c r="B1036" s="579"/>
      <c r="C1036" s="193"/>
      <c r="D1036" s="194"/>
      <c r="E1036" s="194"/>
      <c r="F1036" s="194"/>
      <c r="G1036" s="195"/>
      <c r="H1036" s="195"/>
      <c r="I1036" s="195"/>
      <c r="J1036" s="195"/>
      <c r="K1036" s="195"/>
      <c r="L1036" s="195"/>
      <c r="M1036" s="195"/>
      <c r="N1036" s="195"/>
      <c r="O1036" s="195"/>
      <c r="P1036" s="195"/>
      <c r="Q1036" s="225"/>
      <c r="R1036" s="599"/>
      <c r="S1036" s="600"/>
      <c r="T1036" s="601"/>
      <c r="U1036" s="564"/>
      <c r="V1036" s="566"/>
      <c r="W1036" s="568"/>
      <c r="X1036" s="581"/>
      <c r="Y1036" s="583"/>
      <c r="Z1036" s="585"/>
      <c r="AA1036" s="478"/>
      <c r="AB1036" s="480"/>
      <c r="AC1036" s="587"/>
      <c r="AD1036" s="589"/>
      <c r="AE1036" s="608"/>
      <c r="AF1036" s="606"/>
    </row>
    <row r="1037" spans="1:32" ht="15" customHeight="1" thickBot="1">
      <c r="A1037" s="560">
        <v>5</v>
      </c>
      <c r="B1037" s="175" t="s">
        <v>80</v>
      </c>
      <c r="C1037" s="176">
        <v>61</v>
      </c>
      <c r="D1037" s="177">
        <v>62</v>
      </c>
      <c r="E1037" s="177">
        <v>63</v>
      </c>
      <c r="F1037" s="177">
        <v>64</v>
      </c>
      <c r="G1037" s="177">
        <v>65</v>
      </c>
      <c r="H1037" s="177">
        <v>66</v>
      </c>
      <c r="I1037" s="177">
        <v>67</v>
      </c>
      <c r="J1037" s="177">
        <v>68</v>
      </c>
      <c r="K1037" s="177">
        <v>69</v>
      </c>
      <c r="L1037" s="177">
        <v>70</v>
      </c>
      <c r="M1037" s="177">
        <v>71</v>
      </c>
      <c r="N1037" s="177">
        <v>72</v>
      </c>
      <c r="O1037" s="177">
        <v>73</v>
      </c>
      <c r="P1037" s="177">
        <v>74</v>
      </c>
      <c r="Q1037" s="216">
        <v>75</v>
      </c>
      <c r="R1037" s="563"/>
      <c r="S1037" s="565"/>
      <c r="T1037" s="567"/>
      <c r="U1037" s="569"/>
      <c r="V1037" s="570"/>
      <c r="W1037" s="571"/>
      <c r="X1037" s="475" t="s">
        <v>81</v>
      </c>
      <c r="Y1037" s="476"/>
      <c r="Z1037" s="477"/>
      <c r="AA1037" s="475"/>
      <c r="AB1037" s="477"/>
      <c r="AC1037" s="542"/>
      <c r="AD1037" s="543"/>
      <c r="AE1037" s="543"/>
      <c r="AF1037" s="544"/>
    </row>
    <row r="1038" spans="1:32" ht="15" customHeight="1" thickBot="1">
      <c r="A1038" s="561"/>
      <c r="B1038" s="180" t="s">
        <v>63</v>
      </c>
      <c r="C1038" s="208"/>
      <c r="D1038" s="209"/>
      <c r="E1038" s="209"/>
      <c r="F1038" s="209"/>
      <c r="G1038" s="210"/>
      <c r="H1038" s="210"/>
      <c r="I1038" s="210"/>
      <c r="J1038" s="210"/>
      <c r="K1038" s="210"/>
      <c r="L1038" s="210"/>
      <c r="M1038" s="210"/>
      <c r="N1038" s="210"/>
      <c r="O1038" s="210"/>
      <c r="P1038" s="210"/>
      <c r="Q1038" s="217"/>
      <c r="R1038" s="564"/>
      <c r="S1038" s="566"/>
      <c r="T1038" s="568"/>
      <c r="U1038" s="572"/>
      <c r="V1038" s="573"/>
      <c r="W1038" s="574"/>
      <c r="X1038" s="590"/>
      <c r="Y1038" s="595"/>
      <c r="Z1038" s="591"/>
      <c r="AA1038" s="590"/>
      <c r="AB1038" s="591"/>
      <c r="AC1038" s="602"/>
      <c r="AD1038" s="603"/>
      <c r="AE1038" s="603"/>
      <c r="AF1038" s="604"/>
    </row>
    <row r="1039" spans="1:32" ht="15" customHeight="1" thickBot="1">
      <c r="A1039" s="561"/>
      <c r="B1039" s="175" t="s">
        <v>80</v>
      </c>
      <c r="C1039" s="190">
        <v>76</v>
      </c>
      <c r="D1039" s="191">
        <v>77</v>
      </c>
      <c r="E1039" s="191">
        <v>78</v>
      </c>
      <c r="F1039" s="191">
        <v>79</v>
      </c>
      <c r="G1039" s="192">
        <v>80</v>
      </c>
      <c r="H1039" s="192">
        <v>81</v>
      </c>
      <c r="I1039" s="192">
        <v>82</v>
      </c>
      <c r="J1039" s="192">
        <v>83</v>
      </c>
      <c r="K1039" s="192">
        <v>84</v>
      </c>
      <c r="L1039" s="192">
        <v>85</v>
      </c>
      <c r="M1039" s="192">
        <v>86</v>
      </c>
      <c r="N1039" s="192">
        <v>87</v>
      </c>
      <c r="O1039" s="192">
        <v>88</v>
      </c>
      <c r="P1039" s="192">
        <v>89</v>
      </c>
      <c r="Q1039" s="224">
        <v>90</v>
      </c>
      <c r="R1039" s="596"/>
      <c r="S1039" s="597"/>
      <c r="T1039" s="598"/>
      <c r="U1039" s="575"/>
      <c r="V1039" s="576"/>
      <c r="W1039" s="577"/>
      <c r="X1039" s="478"/>
      <c r="Y1039" s="479"/>
      <c r="Z1039" s="480"/>
      <c r="AA1039" s="590"/>
      <c r="AB1039" s="591"/>
      <c r="AC1039" s="537"/>
      <c r="AD1039" s="545"/>
      <c r="AE1039" s="545"/>
      <c r="AF1039" s="546"/>
    </row>
    <row r="1040" spans="1:32" ht="15" customHeight="1">
      <c r="A1040" s="561"/>
      <c r="B1040" s="578" t="s">
        <v>64</v>
      </c>
      <c r="C1040" s="212"/>
      <c r="D1040" s="213"/>
      <c r="E1040" s="213"/>
      <c r="F1040" s="213"/>
      <c r="G1040" s="214"/>
      <c r="H1040" s="214"/>
      <c r="I1040" s="214"/>
      <c r="J1040" s="214"/>
      <c r="K1040" s="214"/>
      <c r="L1040" s="214"/>
      <c r="M1040" s="214"/>
      <c r="N1040" s="214"/>
      <c r="O1040" s="214"/>
      <c r="P1040" s="214"/>
      <c r="Q1040" s="215"/>
      <c r="R1040" s="596"/>
      <c r="S1040" s="597"/>
      <c r="T1040" s="598"/>
      <c r="U1040" s="563"/>
      <c r="V1040" s="565"/>
      <c r="W1040" s="567"/>
      <c r="X1040" s="580"/>
      <c r="Y1040" s="582"/>
      <c r="Z1040" s="584"/>
      <c r="AA1040" s="590"/>
      <c r="AB1040" s="591"/>
      <c r="AC1040" s="586" t="s">
        <v>84</v>
      </c>
      <c r="AD1040" s="588"/>
      <c r="AE1040" s="607"/>
      <c r="AF1040" s="605"/>
    </row>
    <row r="1041" spans="1:32" ht="15" customHeight="1" thickBot="1">
      <c r="A1041" s="562"/>
      <c r="B1041" s="579"/>
      <c r="C1041" s="193"/>
      <c r="D1041" s="194"/>
      <c r="E1041" s="194"/>
      <c r="F1041" s="194"/>
      <c r="G1041" s="195"/>
      <c r="H1041" s="195"/>
      <c r="I1041" s="195"/>
      <c r="J1041" s="195"/>
      <c r="K1041" s="195"/>
      <c r="L1041" s="195"/>
      <c r="M1041" s="195"/>
      <c r="N1041" s="195"/>
      <c r="O1041" s="195"/>
      <c r="P1041" s="195"/>
      <c r="Q1041" s="225"/>
      <c r="R1041" s="599"/>
      <c r="S1041" s="600"/>
      <c r="T1041" s="601"/>
      <c r="U1041" s="564"/>
      <c r="V1041" s="566"/>
      <c r="W1041" s="568"/>
      <c r="X1041" s="581"/>
      <c r="Y1041" s="583"/>
      <c r="Z1041" s="585"/>
      <c r="AA1041" s="478"/>
      <c r="AB1041" s="480"/>
      <c r="AC1041" s="587"/>
      <c r="AD1041" s="589"/>
      <c r="AE1041" s="608"/>
      <c r="AF1041" s="606"/>
    </row>
    <row r="1042" spans="1:32" ht="15" customHeight="1" thickBot="1">
      <c r="A1042" s="560">
        <v>6</v>
      </c>
      <c r="B1042" s="175" t="s">
        <v>80</v>
      </c>
      <c r="C1042" s="176">
        <v>91</v>
      </c>
      <c r="D1042" s="177">
        <v>92</v>
      </c>
      <c r="E1042" s="177">
        <v>93</v>
      </c>
      <c r="F1042" s="177">
        <v>94</v>
      </c>
      <c r="G1042" s="177">
        <v>95</v>
      </c>
      <c r="H1042" s="177">
        <v>96</v>
      </c>
      <c r="I1042" s="177">
        <v>97</v>
      </c>
      <c r="J1042" s="177">
        <v>98</v>
      </c>
      <c r="K1042" s="177">
        <v>99</v>
      </c>
      <c r="L1042" s="177">
        <v>100</v>
      </c>
      <c r="M1042" s="177">
        <v>101</v>
      </c>
      <c r="N1042" s="177">
        <v>102</v>
      </c>
      <c r="O1042" s="177">
        <v>103</v>
      </c>
      <c r="P1042" s="177">
        <v>104</v>
      </c>
      <c r="Q1042" s="216">
        <v>105</v>
      </c>
      <c r="R1042" s="563"/>
      <c r="S1042" s="565"/>
      <c r="T1042" s="567"/>
      <c r="U1042" s="569"/>
      <c r="V1042" s="570"/>
      <c r="W1042" s="571"/>
      <c r="X1042" s="475" t="s">
        <v>81</v>
      </c>
      <c r="Y1042" s="476"/>
      <c r="Z1042" s="477"/>
      <c r="AA1042" s="475"/>
      <c r="AB1042" s="477"/>
      <c r="AC1042" s="542"/>
      <c r="AD1042" s="543"/>
      <c r="AE1042" s="543"/>
      <c r="AF1042" s="544"/>
    </row>
    <row r="1043" spans="1:32" ht="15" customHeight="1" thickBot="1">
      <c r="A1043" s="561"/>
      <c r="B1043" s="180" t="s">
        <v>63</v>
      </c>
      <c r="C1043" s="208"/>
      <c r="D1043" s="209"/>
      <c r="E1043" s="209"/>
      <c r="F1043" s="209"/>
      <c r="G1043" s="210"/>
      <c r="H1043" s="210"/>
      <c r="I1043" s="210"/>
      <c r="J1043" s="210"/>
      <c r="K1043" s="210"/>
      <c r="L1043" s="210"/>
      <c r="M1043" s="210"/>
      <c r="N1043" s="210"/>
      <c r="O1043" s="210"/>
      <c r="P1043" s="210"/>
      <c r="Q1043" s="217"/>
      <c r="R1043" s="564"/>
      <c r="S1043" s="566"/>
      <c r="T1043" s="568"/>
      <c r="U1043" s="572"/>
      <c r="V1043" s="573"/>
      <c r="W1043" s="574"/>
      <c r="X1043" s="590"/>
      <c r="Y1043" s="595"/>
      <c r="Z1043" s="591"/>
      <c r="AA1043" s="590"/>
      <c r="AB1043" s="591"/>
      <c r="AC1043" s="602"/>
      <c r="AD1043" s="603"/>
      <c r="AE1043" s="603"/>
      <c r="AF1043" s="604"/>
    </row>
    <row r="1044" spans="1:32" ht="15" customHeight="1" thickBot="1">
      <c r="A1044" s="561"/>
      <c r="B1044" s="175" t="s">
        <v>80</v>
      </c>
      <c r="C1044" s="190">
        <v>106</v>
      </c>
      <c r="D1044" s="191">
        <v>107</v>
      </c>
      <c r="E1044" s="191">
        <v>108</v>
      </c>
      <c r="F1044" s="191">
        <v>109</v>
      </c>
      <c r="G1044" s="192">
        <v>110</v>
      </c>
      <c r="H1044" s="192">
        <v>111</v>
      </c>
      <c r="I1044" s="192">
        <v>112</v>
      </c>
      <c r="J1044" s="192">
        <v>113</v>
      </c>
      <c r="K1044" s="192">
        <v>114</v>
      </c>
      <c r="L1044" s="192">
        <v>115</v>
      </c>
      <c r="M1044" s="192">
        <v>116</v>
      </c>
      <c r="N1044" s="192">
        <v>117</v>
      </c>
      <c r="O1044" s="192">
        <v>118</v>
      </c>
      <c r="P1044" s="192">
        <v>119</v>
      </c>
      <c r="Q1044" s="224">
        <v>120</v>
      </c>
      <c r="R1044" s="596"/>
      <c r="S1044" s="597"/>
      <c r="T1044" s="598"/>
      <c r="U1044" s="575"/>
      <c r="V1044" s="576"/>
      <c r="W1044" s="577"/>
      <c r="X1044" s="478"/>
      <c r="Y1044" s="479"/>
      <c r="Z1044" s="480"/>
      <c r="AA1044" s="590"/>
      <c r="AB1044" s="591"/>
      <c r="AC1044" s="537"/>
      <c r="AD1044" s="545"/>
      <c r="AE1044" s="545"/>
      <c r="AF1044" s="546"/>
    </row>
    <row r="1045" spans="1:32" ht="15" customHeight="1">
      <c r="A1045" s="561"/>
      <c r="B1045" s="578" t="s">
        <v>64</v>
      </c>
      <c r="C1045" s="212"/>
      <c r="D1045" s="213"/>
      <c r="E1045" s="213"/>
      <c r="F1045" s="213"/>
      <c r="G1045" s="214"/>
      <c r="H1045" s="214"/>
      <c r="I1045" s="214"/>
      <c r="J1045" s="214"/>
      <c r="K1045" s="214"/>
      <c r="L1045" s="214"/>
      <c r="M1045" s="214"/>
      <c r="N1045" s="214"/>
      <c r="O1045" s="214"/>
      <c r="P1045" s="214"/>
      <c r="Q1045" s="215"/>
      <c r="R1045" s="596"/>
      <c r="S1045" s="597"/>
      <c r="T1045" s="598"/>
      <c r="U1045" s="563"/>
      <c r="V1045" s="565"/>
      <c r="W1045" s="567"/>
      <c r="X1045" s="580"/>
      <c r="Y1045" s="582"/>
      <c r="Z1045" s="584"/>
      <c r="AA1045" s="590"/>
      <c r="AB1045" s="591"/>
      <c r="AC1045" s="586" t="s">
        <v>85</v>
      </c>
      <c r="AD1045" s="588"/>
      <c r="AE1045" s="607"/>
      <c r="AF1045" s="605"/>
    </row>
    <row r="1046" spans="1:32" ht="15" customHeight="1" thickBot="1">
      <c r="A1046" s="562"/>
      <c r="B1046" s="579"/>
      <c r="C1046" s="193"/>
      <c r="D1046" s="194"/>
      <c r="E1046" s="194"/>
      <c r="F1046" s="194"/>
      <c r="G1046" s="195"/>
      <c r="H1046" s="195"/>
      <c r="I1046" s="195"/>
      <c r="J1046" s="195"/>
      <c r="K1046" s="195"/>
      <c r="L1046" s="195"/>
      <c r="M1046" s="195"/>
      <c r="N1046" s="195"/>
      <c r="O1046" s="195"/>
      <c r="P1046" s="195"/>
      <c r="Q1046" s="225"/>
      <c r="R1046" s="599"/>
      <c r="S1046" s="600"/>
      <c r="T1046" s="601"/>
      <c r="U1046" s="564"/>
      <c r="V1046" s="566"/>
      <c r="W1046" s="568"/>
      <c r="X1046" s="581"/>
      <c r="Y1046" s="583"/>
      <c r="Z1046" s="585"/>
      <c r="AA1046" s="478"/>
      <c r="AB1046" s="480"/>
      <c r="AC1046" s="587"/>
      <c r="AD1046" s="589"/>
      <c r="AE1046" s="608"/>
      <c r="AF1046" s="606"/>
    </row>
    <row r="1047" spans="1:32" ht="15" customHeight="1">
      <c r="A1047" s="542"/>
      <c r="B1047" s="543"/>
      <c r="C1047" s="543"/>
      <c r="D1047" s="543"/>
      <c r="E1047" s="543"/>
      <c r="F1047" s="543"/>
      <c r="G1047" s="544"/>
      <c r="H1047" s="542"/>
      <c r="I1047" s="543"/>
      <c r="J1047" s="543"/>
      <c r="K1047" s="543"/>
      <c r="L1047" s="543"/>
      <c r="M1047" s="543"/>
      <c r="N1047" s="543"/>
      <c r="O1047" s="543"/>
      <c r="P1047" s="543"/>
      <c r="Q1047" s="544"/>
      <c r="R1047" s="437"/>
      <c r="S1047" s="439"/>
      <c r="T1047" s="441"/>
      <c r="U1047" s="437"/>
      <c r="V1047" s="439"/>
      <c r="W1047" s="441"/>
      <c r="X1047" s="437"/>
      <c r="Y1047" s="439"/>
      <c r="Z1047" s="441"/>
      <c r="AA1047" s="550"/>
      <c r="AB1047" s="551"/>
      <c r="AC1047" s="550"/>
      <c r="AD1047" s="556"/>
      <c r="AE1047" s="556"/>
      <c r="AF1047" s="551"/>
    </row>
    <row r="1048" spans="1:32" ht="15" customHeight="1" thickBot="1">
      <c r="A1048" s="537"/>
      <c r="B1048" s="545"/>
      <c r="C1048" s="545"/>
      <c r="D1048" s="545"/>
      <c r="E1048" s="545"/>
      <c r="F1048" s="545"/>
      <c r="G1048" s="546"/>
      <c r="H1048" s="537"/>
      <c r="I1048" s="545"/>
      <c r="J1048" s="545"/>
      <c r="K1048" s="545"/>
      <c r="L1048" s="545"/>
      <c r="M1048" s="545"/>
      <c r="N1048" s="545"/>
      <c r="O1048" s="545"/>
      <c r="P1048" s="545"/>
      <c r="Q1048" s="546"/>
      <c r="R1048" s="549"/>
      <c r="S1048" s="547"/>
      <c r="T1048" s="548"/>
      <c r="U1048" s="549"/>
      <c r="V1048" s="547"/>
      <c r="W1048" s="548"/>
      <c r="X1048" s="549"/>
      <c r="Y1048" s="547"/>
      <c r="Z1048" s="548"/>
      <c r="AA1048" s="552"/>
      <c r="AB1048" s="553"/>
      <c r="AC1048" s="552"/>
      <c r="AD1048" s="557"/>
      <c r="AE1048" s="557"/>
      <c r="AF1048" s="553"/>
    </row>
    <row r="1049" spans="1:32" ht="15" customHeight="1" thickBot="1">
      <c r="A1049" s="537" t="s">
        <v>86</v>
      </c>
      <c r="B1049" s="538"/>
      <c r="C1049" s="538"/>
      <c r="D1049" s="538"/>
      <c r="E1049" s="538"/>
      <c r="F1049" s="538"/>
      <c r="G1049" s="539"/>
      <c r="H1049" s="537" t="s">
        <v>87</v>
      </c>
      <c r="I1049" s="540"/>
      <c r="J1049" s="540"/>
      <c r="K1049" s="540"/>
      <c r="L1049" s="540"/>
      <c r="M1049" s="540"/>
      <c r="N1049" s="540"/>
      <c r="O1049" s="540"/>
      <c r="P1049" s="540"/>
      <c r="Q1049" s="541"/>
      <c r="R1049" s="438"/>
      <c r="S1049" s="440"/>
      <c r="T1049" s="442"/>
      <c r="U1049" s="438"/>
      <c r="V1049" s="440"/>
      <c r="W1049" s="442"/>
      <c r="X1049" s="438"/>
      <c r="Y1049" s="440"/>
      <c r="Z1049" s="442"/>
      <c r="AA1049" s="554"/>
      <c r="AB1049" s="555"/>
      <c r="AC1049" s="554"/>
      <c r="AD1049" s="558"/>
      <c r="AE1049" s="558"/>
      <c r="AF1049" s="555"/>
    </row>
    <row r="1050" spans="1:32" ht="15" customHeight="1" thickBot="1">
      <c r="A1050" s="559"/>
      <c r="B1050" s="559"/>
      <c r="C1050" s="559"/>
      <c r="D1050" s="559"/>
      <c r="E1050" s="559"/>
      <c r="F1050" s="559"/>
      <c r="G1050" s="559"/>
      <c r="H1050" s="559"/>
      <c r="I1050" s="559"/>
      <c r="J1050" s="559"/>
      <c r="K1050" s="559"/>
      <c r="L1050" s="559"/>
      <c r="M1050" s="559"/>
      <c r="N1050" s="559"/>
      <c r="O1050" s="559"/>
      <c r="P1050" s="559"/>
      <c r="Q1050" s="559"/>
      <c r="R1050" s="559"/>
      <c r="S1050" s="559"/>
      <c r="T1050" s="559"/>
      <c r="U1050" s="559"/>
      <c r="V1050" s="559"/>
      <c r="W1050" s="559"/>
      <c r="X1050" s="559"/>
      <c r="Y1050" s="559"/>
      <c r="Z1050" s="559"/>
      <c r="AA1050" s="559"/>
      <c r="AB1050" s="559"/>
      <c r="AC1050" s="559"/>
      <c r="AD1050" s="559"/>
      <c r="AE1050" s="559"/>
      <c r="AF1050" s="93"/>
    </row>
    <row r="1051" spans="1:32" ht="12.75" customHeight="1">
      <c r="A1051" s="592"/>
      <c r="B1051" s="635" t="s">
        <v>74</v>
      </c>
      <c r="C1051" s="636"/>
      <c r="D1051" s="636"/>
      <c r="E1051" s="636"/>
      <c r="F1051" s="636"/>
      <c r="G1051" s="636"/>
      <c r="H1051" s="636"/>
      <c r="I1051" s="636"/>
      <c r="J1051" s="636"/>
      <c r="K1051" s="636"/>
      <c r="L1051" s="636"/>
      <c r="M1051" s="636"/>
      <c r="N1051" s="636"/>
      <c r="O1051" s="636"/>
      <c r="P1051" s="636"/>
      <c r="Q1051" s="636"/>
      <c r="R1051" s="636"/>
      <c r="S1051" s="636"/>
      <c r="T1051" s="636"/>
      <c r="U1051" s="636"/>
      <c r="V1051" s="636"/>
      <c r="W1051" s="636"/>
      <c r="X1051" s="636"/>
      <c r="Y1051" s="636"/>
      <c r="Z1051" s="636"/>
      <c r="AA1051" s="636"/>
      <c r="AB1051" s="636"/>
      <c r="AC1051" s="636"/>
      <c r="AD1051" s="636"/>
      <c r="AE1051" s="636"/>
      <c r="AF1051" s="637"/>
    </row>
    <row r="1052" spans="1:32" ht="12.75" customHeight="1" thickBot="1">
      <c r="A1052" s="593"/>
      <c r="B1052" s="638"/>
      <c r="C1052" s="639"/>
      <c r="D1052" s="639"/>
      <c r="E1052" s="639"/>
      <c r="F1052" s="639"/>
      <c r="G1052" s="639"/>
      <c r="H1052" s="639"/>
      <c r="I1052" s="639"/>
      <c r="J1052" s="639"/>
      <c r="K1052" s="639"/>
      <c r="L1052" s="639"/>
      <c r="M1052" s="639"/>
      <c r="N1052" s="639"/>
      <c r="O1052" s="639"/>
      <c r="P1052" s="639"/>
      <c r="Q1052" s="639"/>
      <c r="R1052" s="639"/>
      <c r="S1052" s="639"/>
      <c r="T1052" s="639"/>
      <c r="U1052" s="639"/>
      <c r="V1052" s="639"/>
      <c r="W1052" s="639"/>
      <c r="X1052" s="639"/>
      <c r="Y1052" s="639"/>
      <c r="Z1052" s="639"/>
      <c r="AA1052" s="639"/>
      <c r="AB1052" s="639"/>
      <c r="AC1052" s="639"/>
      <c r="AD1052" s="639"/>
      <c r="AE1052" s="639"/>
      <c r="AF1052" s="640"/>
    </row>
    <row r="1053" spans="1:32" ht="12.75" customHeight="1">
      <c r="A1053" s="593"/>
      <c r="B1053" s="629" t="s">
        <v>144</v>
      </c>
      <c r="C1053" s="630"/>
      <c r="D1053" s="630"/>
      <c r="E1053" s="630"/>
      <c r="F1053" s="630"/>
      <c r="G1053" s="630"/>
      <c r="H1053" s="630"/>
      <c r="I1053" s="630"/>
      <c r="J1053" s="630"/>
      <c r="K1053" s="630"/>
      <c r="L1053" s="630"/>
      <c r="M1053" s="630"/>
      <c r="N1053" s="630"/>
      <c r="O1053" s="630"/>
      <c r="P1053" s="630"/>
      <c r="Q1053" s="630"/>
      <c r="R1053" s="630"/>
      <c r="S1053" s="630"/>
      <c r="T1053" s="630"/>
      <c r="U1053" s="630"/>
      <c r="V1053" s="630"/>
      <c r="W1053" s="630"/>
      <c r="X1053" s="630"/>
      <c r="Y1053" s="630"/>
      <c r="Z1053" s="630"/>
      <c r="AA1053" s="630"/>
      <c r="AB1053" s="630"/>
      <c r="AC1053" s="630"/>
      <c r="AD1053" s="630"/>
      <c r="AE1053" s="630"/>
      <c r="AF1053" s="631"/>
    </row>
    <row r="1054" spans="1:32" ht="12.75" customHeight="1" thickBot="1">
      <c r="A1054" s="593"/>
      <c r="B1054" s="632"/>
      <c r="C1054" s="633"/>
      <c r="D1054" s="633"/>
      <c r="E1054" s="633"/>
      <c r="F1054" s="633"/>
      <c r="G1054" s="633"/>
      <c r="H1054" s="633"/>
      <c r="I1054" s="633"/>
      <c r="J1054" s="633"/>
      <c r="K1054" s="633"/>
      <c r="L1054" s="633"/>
      <c r="M1054" s="633"/>
      <c r="N1054" s="633"/>
      <c r="O1054" s="633"/>
      <c r="P1054" s="633"/>
      <c r="Q1054" s="633"/>
      <c r="R1054" s="633"/>
      <c r="S1054" s="633"/>
      <c r="T1054" s="633"/>
      <c r="U1054" s="633"/>
      <c r="V1054" s="633"/>
      <c r="W1054" s="633"/>
      <c r="X1054" s="633"/>
      <c r="Y1054" s="633"/>
      <c r="Z1054" s="633"/>
      <c r="AA1054" s="633"/>
      <c r="AB1054" s="633"/>
      <c r="AC1054" s="633"/>
      <c r="AD1054" s="633"/>
      <c r="AE1054" s="633"/>
      <c r="AF1054" s="634"/>
    </row>
    <row r="1055" spans="1:32" ht="12.75" customHeight="1">
      <c r="A1055" s="593"/>
      <c r="B1055" s="629">
        <f ca="1">TODAY()</f>
        <v>42505</v>
      </c>
      <c r="C1055" s="630"/>
      <c r="D1055" s="630"/>
      <c r="E1055" s="630"/>
      <c r="F1055" s="630"/>
      <c r="G1055" s="630"/>
      <c r="H1055" s="630"/>
      <c r="I1055" s="630"/>
      <c r="J1055" s="630"/>
      <c r="K1055" s="630"/>
      <c r="L1055" s="630"/>
      <c r="M1055" s="630"/>
      <c r="N1055" s="630"/>
      <c r="O1055" s="630"/>
      <c r="P1055" s="630"/>
      <c r="Q1055" s="631"/>
      <c r="R1055" s="614" t="s">
        <v>149</v>
      </c>
      <c r="S1055" s="615"/>
      <c r="T1055" s="615"/>
      <c r="U1055" s="615"/>
      <c r="V1055" s="615"/>
      <c r="W1055" s="615"/>
      <c r="X1055" s="615"/>
      <c r="Y1055" s="615"/>
      <c r="Z1055" s="615"/>
      <c r="AA1055" s="615"/>
      <c r="AB1055" s="615"/>
      <c r="AC1055" s="615"/>
      <c r="AD1055" s="615"/>
      <c r="AE1055" s="615"/>
      <c r="AF1055" s="616"/>
    </row>
    <row r="1056" spans="1:32" ht="12.75" customHeight="1" thickBot="1">
      <c r="A1056" s="594"/>
      <c r="B1056" s="632"/>
      <c r="C1056" s="633"/>
      <c r="D1056" s="633"/>
      <c r="E1056" s="633"/>
      <c r="F1056" s="633"/>
      <c r="G1056" s="633"/>
      <c r="H1056" s="633"/>
      <c r="I1056" s="633"/>
      <c r="J1056" s="633"/>
      <c r="K1056" s="633"/>
      <c r="L1056" s="633"/>
      <c r="M1056" s="633"/>
      <c r="N1056" s="633"/>
      <c r="O1056" s="633"/>
      <c r="P1056" s="633"/>
      <c r="Q1056" s="634"/>
      <c r="R1056" s="617"/>
      <c r="S1056" s="618"/>
      <c r="T1056" s="618"/>
      <c r="U1056" s="618"/>
      <c r="V1056" s="618"/>
      <c r="W1056" s="618"/>
      <c r="X1056" s="618"/>
      <c r="Y1056" s="618"/>
      <c r="Z1056" s="618"/>
      <c r="AA1056" s="618"/>
      <c r="AB1056" s="618"/>
      <c r="AC1056" s="618"/>
      <c r="AD1056" s="618"/>
      <c r="AE1056" s="618"/>
      <c r="AF1056" s="619"/>
    </row>
    <row r="1057" spans="1:32" ht="12.75" customHeight="1">
      <c r="A1057" s="592" t="s">
        <v>68</v>
      </c>
      <c r="B1057" s="614" t="str">
        <f>Sorsolás!D35</f>
        <v>TÍMÁR EDINA</v>
      </c>
      <c r="C1057" s="615"/>
      <c r="D1057" s="615"/>
      <c r="E1057" s="615"/>
      <c r="F1057" s="615"/>
      <c r="G1057" s="615"/>
      <c r="H1057" s="615"/>
      <c r="I1057" s="615"/>
      <c r="J1057" s="615"/>
      <c r="K1057" s="615"/>
      <c r="L1057" s="615"/>
      <c r="M1057" s="615"/>
      <c r="N1057" s="615"/>
      <c r="O1057" s="615"/>
      <c r="P1057" s="615"/>
      <c r="Q1057" s="616"/>
      <c r="R1057" s="602" t="s">
        <v>70</v>
      </c>
      <c r="S1057" s="620"/>
      <c r="T1057" s="621"/>
      <c r="U1057" s="641">
        <f>Sorsolás!D37</f>
        <v>27408</v>
      </c>
      <c r="V1057" s="642"/>
      <c r="W1057" s="642"/>
      <c r="X1057" s="642"/>
      <c r="Y1057" s="642"/>
      <c r="Z1057" s="642"/>
      <c r="AA1057" s="642"/>
      <c r="AB1057" s="642"/>
      <c r="AC1057" s="642"/>
      <c r="AD1057" s="642"/>
      <c r="AE1057" s="642"/>
      <c r="AF1057" s="643"/>
    </row>
    <row r="1058" spans="1:32" ht="12.75" customHeight="1" thickBot="1">
      <c r="A1058" s="594"/>
      <c r="B1058" s="617"/>
      <c r="C1058" s="618"/>
      <c r="D1058" s="618"/>
      <c r="E1058" s="618"/>
      <c r="F1058" s="618"/>
      <c r="G1058" s="618"/>
      <c r="H1058" s="618"/>
      <c r="I1058" s="618"/>
      <c r="J1058" s="618"/>
      <c r="K1058" s="618"/>
      <c r="L1058" s="618"/>
      <c r="M1058" s="618"/>
      <c r="N1058" s="618"/>
      <c r="O1058" s="618"/>
      <c r="P1058" s="618"/>
      <c r="Q1058" s="619"/>
      <c r="R1058" s="622"/>
      <c r="S1058" s="623"/>
      <c r="T1058" s="624"/>
      <c r="U1058" s="644"/>
      <c r="V1058" s="645"/>
      <c r="W1058" s="645"/>
      <c r="X1058" s="645"/>
      <c r="Y1058" s="645"/>
      <c r="Z1058" s="645"/>
      <c r="AA1058" s="645"/>
      <c r="AB1058" s="645"/>
      <c r="AC1058" s="645"/>
      <c r="AD1058" s="645"/>
      <c r="AE1058" s="645"/>
      <c r="AF1058" s="646"/>
    </row>
    <row r="1059" spans="1:32" ht="12.75" customHeight="1">
      <c r="A1059" s="592" t="s">
        <v>71</v>
      </c>
      <c r="B1059" s="614" t="str">
        <f>Sorsolás!D36</f>
        <v>FERENCVÁROSI TC</v>
      </c>
      <c r="C1059" s="615"/>
      <c r="D1059" s="615"/>
      <c r="E1059" s="615"/>
      <c r="F1059" s="615"/>
      <c r="G1059" s="615"/>
      <c r="H1059" s="615"/>
      <c r="I1059" s="615"/>
      <c r="J1059" s="615"/>
      <c r="K1059" s="615"/>
      <c r="L1059" s="615"/>
      <c r="M1059" s="615"/>
      <c r="N1059" s="615"/>
      <c r="O1059" s="615"/>
      <c r="P1059" s="615"/>
      <c r="Q1059" s="616"/>
      <c r="R1059" s="542" t="s">
        <v>69</v>
      </c>
      <c r="S1059" s="625"/>
      <c r="T1059" s="626"/>
      <c r="U1059" s="647">
        <f>Sorsolás!D38</f>
        <v>1937</v>
      </c>
      <c r="V1059" s="648"/>
      <c r="W1059" s="648"/>
      <c r="X1059" s="648"/>
      <c r="Y1059" s="648"/>
      <c r="Z1059" s="648"/>
      <c r="AA1059" s="648"/>
      <c r="AB1059" s="648"/>
      <c r="AC1059" s="648"/>
      <c r="AD1059" s="648"/>
      <c r="AE1059" s="648"/>
      <c r="AF1059" s="649"/>
    </row>
    <row r="1060" spans="1:32" ht="12.75" customHeight="1" thickBot="1">
      <c r="A1060" s="594"/>
      <c r="B1060" s="617"/>
      <c r="C1060" s="618"/>
      <c r="D1060" s="618"/>
      <c r="E1060" s="618"/>
      <c r="F1060" s="618"/>
      <c r="G1060" s="618"/>
      <c r="H1060" s="618"/>
      <c r="I1060" s="618"/>
      <c r="J1060" s="618"/>
      <c r="K1060" s="618"/>
      <c r="L1060" s="618"/>
      <c r="M1060" s="618"/>
      <c r="N1060" s="618"/>
      <c r="O1060" s="618"/>
      <c r="P1060" s="618"/>
      <c r="Q1060" s="619"/>
      <c r="R1060" s="622"/>
      <c r="S1060" s="623"/>
      <c r="T1060" s="624"/>
      <c r="U1060" s="650"/>
      <c r="V1060" s="651"/>
      <c r="W1060" s="651"/>
      <c r="X1060" s="651"/>
      <c r="Y1060" s="651"/>
      <c r="Z1060" s="651"/>
      <c r="AA1060" s="651"/>
      <c r="AB1060" s="651"/>
      <c r="AC1060" s="651"/>
      <c r="AD1060" s="651"/>
      <c r="AE1060" s="651"/>
      <c r="AF1060" s="652"/>
    </row>
    <row r="1061" spans="1:32" ht="12.75" customHeight="1" thickBot="1">
      <c r="A1061" s="226" t="s">
        <v>62</v>
      </c>
      <c r="B1061" s="627"/>
      <c r="C1061" s="559"/>
      <c r="D1061" s="559"/>
      <c r="E1061" s="559"/>
      <c r="F1061" s="559"/>
      <c r="G1061" s="559"/>
      <c r="H1061" s="559"/>
      <c r="I1061" s="559"/>
      <c r="J1061" s="559"/>
      <c r="K1061" s="559"/>
      <c r="L1061" s="559"/>
      <c r="M1061" s="559"/>
      <c r="N1061" s="559"/>
      <c r="O1061" s="559"/>
      <c r="P1061" s="559"/>
      <c r="Q1061" s="628"/>
      <c r="R1061" s="550" t="s">
        <v>63</v>
      </c>
      <c r="S1061" s="556"/>
      <c r="T1061" s="551"/>
      <c r="U1061" s="550" t="s">
        <v>64</v>
      </c>
      <c r="V1061" s="556"/>
      <c r="W1061" s="551"/>
      <c r="X1061" s="550" t="s">
        <v>65</v>
      </c>
      <c r="Y1061" s="556"/>
      <c r="Z1061" s="551"/>
      <c r="AA1061" s="627" t="s">
        <v>66</v>
      </c>
      <c r="AB1061" s="628"/>
      <c r="AC1061" s="550" t="s">
        <v>67</v>
      </c>
      <c r="AD1061" s="556"/>
      <c r="AE1061" s="556"/>
      <c r="AF1061" s="551"/>
    </row>
    <row r="1062" spans="1:32" ht="15" customHeight="1" thickBot="1">
      <c r="A1062" s="560">
        <v>5</v>
      </c>
      <c r="B1062" s="175" t="s">
        <v>80</v>
      </c>
      <c r="C1062" s="176">
        <v>1</v>
      </c>
      <c r="D1062" s="177">
        <v>2</v>
      </c>
      <c r="E1062" s="177">
        <v>3</v>
      </c>
      <c r="F1062" s="177">
        <v>4</v>
      </c>
      <c r="G1062" s="177">
        <v>5</v>
      </c>
      <c r="H1062" s="177">
        <v>6</v>
      </c>
      <c r="I1062" s="177">
        <v>7</v>
      </c>
      <c r="J1062" s="177">
        <v>8</v>
      </c>
      <c r="K1062" s="177">
        <v>9</v>
      </c>
      <c r="L1062" s="177">
        <v>10</v>
      </c>
      <c r="M1062" s="177">
        <v>11</v>
      </c>
      <c r="N1062" s="177">
        <v>12</v>
      </c>
      <c r="O1062" s="177">
        <v>13</v>
      </c>
      <c r="P1062" s="177">
        <v>14</v>
      </c>
      <c r="Q1062" s="207">
        <v>15</v>
      </c>
      <c r="R1062" s="563"/>
      <c r="S1062" s="565"/>
      <c r="T1062" s="609"/>
      <c r="U1062" s="569"/>
      <c r="V1062" s="570"/>
      <c r="W1062" s="571"/>
      <c r="X1062" s="475" t="s">
        <v>81</v>
      </c>
      <c r="Y1062" s="476"/>
      <c r="Z1062" s="477"/>
      <c r="AA1062" s="475"/>
      <c r="AB1062" s="477"/>
      <c r="AC1062" s="542"/>
      <c r="AD1062" s="543"/>
      <c r="AE1062" s="543"/>
      <c r="AF1062" s="544"/>
    </row>
    <row r="1063" spans="1:32" ht="15" customHeight="1" thickBot="1">
      <c r="A1063" s="561"/>
      <c r="B1063" s="180" t="s">
        <v>63</v>
      </c>
      <c r="C1063" s="208"/>
      <c r="D1063" s="209"/>
      <c r="E1063" s="209"/>
      <c r="F1063" s="209"/>
      <c r="G1063" s="210"/>
      <c r="H1063" s="210"/>
      <c r="I1063" s="210"/>
      <c r="J1063" s="210"/>
      <c r="K1063" s="210"/>
      <c r="L1063" s="210"/>
      <c r="M1063" s="210"/>
      <c r="N1063" s="210"/>
      <c r="O1063" s="210"/>
      <c r="P1063" s="210"/>
      <c r="Q1063" s="211"/>
      <c r="R1063" s="564"/>
      <c r="S1063" s="566"/>
      <c r="T1063" s="610"/>
      <c r="U1063" s="572"/>
      <c r="V1063" s="573"/>
      <c r="W1063" s="574"/>
      <c r="X1063" s="590"/>
      <c r="Y1063" s="595"/>
      <c r="Z1063" s="591"/>
      <c r="AA1063" s="590"/>
      <c r="AB1063" s="591"/>
      <c r="AC1063" s="602"/>
      <c r="AD1063" s="603"/>
      <c r="AE1063" s="603"/>
      <c r="AF1063" s="604"/>
    </row>
    <row r="1064" spans="1:32" ht="15" customHeight="1" thickBot="1">
      <c r="A1064" s="561"/>
      <c r="B1064" s="175" t="s">
        <v>80</v>
      </c>
      <c r="C1064" s="190">
        <v>16</v>
      </c>
      <c r="D1064" s="191">
        <v>17</v>
      </c>
      <c r="E1064" s="191">
        <v>18</v>
      </c>
      <c r="F1064" s="191">
        <v>19</v>
      </c>
      <c r="G1064" s="192">
        <v>20</v>
      </c>
      <c r="H1064" s="192">
        <v>21</v>
      </c>
      <c r="I1064" s="192">
        <v>22</v>
      </c>
      <c r="J1064" s="192">
        <v>23</v>
      </c>
      <c r="K1064" s="192">
        <v>24</v>
      </c>
      <c r="L1064" s="192">
        <v>25</v>
      </c>
      <c r="M1064" s="192">
        <v>26</v>
      </c>
      <c r="N1064" s="192">
        <v>27</v>
      </c>
      <c r="O1064" s="192">
        <v>28</v>
      </c>
      <c r="P1064" s="192">
        <v>29</v>
      </c>
      <c r="Q1064" s="224">
        <v>30</v>
      </c>
      <c r="R1064" s="569"/>
      <c r="S1064" s="570"/>
      <c r="T1064" s="571"/>
      <c r="U1064" s="575"/>
      <c r="V1064" s="576"/>
      <c r="W1064" s="577"/>
      <c r="X1064" s="478"/>
      <c r="Y1064" s="479"/>
      <c r="Z1064" s="480"/>
      <c r="AA1064" s="590"/>
      <c r="AB1064" s="591"/>
      <c r="AC1064" s="537"/>
      <c r="AD1064" s="545"/>
      <c r="AE1064" s="545"/>
      <c r="AF1064" s="546"/>
    </row>
    <row r="1065" spans="1:32" ht="15" customHeight="1">
      <c r="A1065" s="561"/>
      <c r="B1065" s="578" t="s">
        <v>64</v>
      </c>
      <c r="C1065" s="212"/>
      <c r="D1065" s="213"/>
      <c r="E1065" s="213"/>
      <c r="F1065" s="213"/>
      <c r="G1065" s="214"/>
      <c r="H1065" s="214"/>
      <c r="I1065" s="214"/>
      <c r="J1065" s="214"/>
      <c r="K1065" s="214"/>
      <c r="L1065" s="214"/>
      <c r="M1065" s="214"/>
      <c r="N1065" s="214"/>
      <c r="O1065" s="214"/>
      <c r="P1065" s="214"/>
      <c r="Q1065" s="215"/>
      <c r="R1065" s="572"/>
      <c r="S1065" s="573"/>
      <c r="T1065" s="574"/>
      <c r="U1065" s="611"/>
      <c r="V1065" s="612"/>
      <c r="W1065" s="613"/>
      <c r="X1065" s="580"/>
      <c r="Y1065" s="582"/>
      <c r="Z1065" s="584"/>
      <c r="AA1065" s="590"/>
      <c r="AB1065" s="591"/>
      <c r="AC1065" s="586" t="s">
        <v>82</v>
      </c>
      <c r="AD1065" s="588"/>
      <c r="AE1065" s="607"/>
      <c r="AF1065" s="605"/>
    </row>
    <row r="1066" spans="1:32" ht="15" customHeight="1" thickBot="1">
      <c r="A1066" s="562"/>
      <c r="B1066" s="579"/>
      <c r="C1066" s="193"/>
      <c r="D1066" s="194"/>
      <c r="E1066" s="194"/>
      <c r="F1066" s="194"/>
      <c r="G1066" s="195"/>
      <c r="H1066" s="195"/>
      <c r="I1066" s="195"/>
      <c r="J1066" s="195"/>
      <c r="K1066" s="195"/>
      <c r="L1066" s="195"/>
      <c r="M1066" s="195"/>
      <c r="N1066" s="195"/>
      <c r="O1066" s="195"/>
      <c r="P1066" s="195"/>
      <c r="Q1066" s="225"/>
      <c r="R1066" s="575"/>
      <c r="S1066" s="576"/>
      <c r="T1066" s="577"/>
      <c r="U1066" s="564"/>
      <c r="V1066" s="566"/>
      <c r="W1066" s="568"/>
      <c r="X1066" s="581"/>
      <c r="Y1066" s="583"/>
      <c r="Z1066" s="585"/>
      <c r="AA1066" s="478"/>
      <c r="AB1066" s="480"/>
      <c r="AC1066" s="587"/>
      <c r="AD1066" s="589"/>
      <c r="AE1066" s="608"/>
      <c r="AF1066" s="606"/>
    </row>
    <row r="1067" spans="1:32" ht="15" customHeight="1" thickBot="1">
      <c r="A1067" s="560">
        <v>6</v>
      </c>
      <c r="B1067" s="175" t="s">
        <v>80</v>
      </c>
      <c r="C1067" s="176">
        <v>31</v>
      </c>
      <c r="D1067" s="177">
        <v>32</v>
      </c>
      <c r="E1067" s="177">
        <v>33</v>
      </c>
      <c r="F1067" s="177">
        <v>34</v>
      </c>
      <c r="G1067" s="177">
        <v>35</v>
      </c>
      <c r="H1067" s="177">
        <v>36</v>
      </c>
      <c r="I1067" s="177">
        <v>37</v>
      </c>
      <c r="J1067" s="177">
        <v>38</v>
      </c>
      <c r="K1067" s="177">
        <v>39</v>
      </c>
      <c r="L1067" s="177">
        <v>40</v>
      </c>
      <c r="M1067" s="177">
        <v>41</v>
      </c>
      <c r="N1067" s="177">
        <v>42</v>
      </c>
      <c r="O1067" s="177">
        <v>43</v>
      </c>
      <c r="P1067" s="177">
        <v>44</v>
      </c>
      <c r="Q1067" s="216">
        <v>45</v>
      </c>
      <c r="R1067" s="563"/>
      <c r="S1067" s="565"/>
      <c r="T1067" s="567"/>
      <c r="U1067" s="569"/>
      <c r="V1067" s="570"/>
      <c r="W1067" s="571"/>
      <c r="X1067" s="475" t="s">
        <v>81</v>
      </c>
      <c r="Y1067" s="476"/>
      <c r="Z1067" s="477"/>
      <c r="AA1067" s="475"/>
      <c r="AB1067" s="477"/>
      <c r="AC1067" s="542"/>
      <c r="AD1067" s="543"/>
      <c r="AE1067" s="543"/>
      <c r="AF1067" s="544"/>
    </row>
    <row r="1068" spans="1:32" ht="15" customHeight="1" thickBot="1">
      <c r="A1068" s="561"/>
      <c r="B1068" s="180" t="s">
        <v>63</v>
      </c>
      <c r="C1068" s="208"/>
      <c r="D1068" s="209"/>
      <c r="E1068" s="209"/>
      <c r="F1068" s="209"/>
      <c r="G1068" s="210"/>
      <c r="H1068" s="210"/>
      <c r="I1068" s="210"/>
      <c r="J1068" s="210"/>
      <c r="K1068" s="210"/>
      <c r="L1068" s="210"/>
      <c r="M1068" s="210"/>
      <c r="N1068" s="210"/>
      <c r="O1068" s="210"/>
      <c r="P1068" s="210"/>
      <c r="Q1068" s="217"/>
      <c r="R1068" s="564"/>
      <c r="S1068" s="566"/>
      <c r="T1068" s="568"/>
      <c r="U1068" s="572"/>
      <c r="V1068" s="573"/>
      <c r="W1068" s="574"/>
      <c r="X1068" s="590"/>
      <c r="Y1068" s="595"/>
      <c r="Z1068" s="591"/>
      <c r="AA1068" s="590"/>
      <c r="AB1068" s="591"/>
      <c r="AC1068" s="602"/>
      <c r="AD1068" s="603"/>
      <c r="AE1068" s="603"/>
      <c r="AF1068" s="604"/>
    </row>
    <row r="1069" spans="1:32" ht="15" customHeight="1" thickBot="1">
      <c r="A1069" s="561"/>
      <c r="B1069" s="175" t="s">
        <v>80</v>
      </c>
      <c r="C1069" s="190">
        <v>46</v>
      </c>
      <c r="D1069" s="191">
        <v>47</v>
      </c>
      <c r="E1069" s="191">
        <v>48</v>
      </c>
      <c r="F1069" s="191">
        <v>49</v>
      </c>
      <c r="G1069" s="192">
        <v>50</v>
      </c>
      <c r="H1069" s="192">
        <v>51</v>
      </c>
      <c r="I1069" s="192">
        <v>52</v>
      </c>
      <c r="J1069" s="192">
        <v>53</v>
      </c>
      <c r="K1069" s="192">
        <v>54</v>
      </c>
      <c r="L1069" s="192">
        <v>55</v>
      </c>
      <c r="M1069" s="192">
        <v>56</v>
      </c>
      <c r="N1069" s="192">
        <v>57</v>
      </c>
      <c r="O1069" s="192">
        <v>58</v>
      </c>
      <c r="P1069" s="192">
        <v>59</v>
      </c>
      <c r="Q1069" s="224">
        <v>60</v>
      </c>
      <c r="R1069" s="596"/>
      <c r="S1069" s="597"/>
      <c r="T1069" s="598"/>
      <c r="U1069" s="575"/>
      <c r="V1069" s="576"/>
      <c r="W1069" s="577"/>
      <c r="X1069" s="478"/>
      <c r="Y1069" s="479"/>
      <c r="Z1069" s="480"/>
      <c r="AA1069" s="590"/>
      <c r="AB1069" s="591"/>
      <c r="AC1069" s="537"/>
      <c r="AD1069" s="545"/>
      <c r="AE1069" s="545"/>
      <c r="AF1069" s="546"/>
    </row>
    <row r="1070" spans="1:32" ht="15" customHeight="1">
      <c r="A1070" s="561"/>
      <c r="B1070" s="578" t="s">
        <v>64</v>
      </c>
      <c r="C1070" s="212"/>
      <c r="D1070" s="213"/>
      <c r="E1070" s="213"/>
      <c r="F1070" s="213"/>
      <c r="G1070" s="214"/>
      <c r="H1070" s="214"/>
      <c r="I1070" s="214"/>
      <c r="J1070" s="214"/>
      <c r="K1070" s="214"/>
      <c r="L1070" s="214"/>
      <c r="M1070" s="214"/>
      <c r="N1070" s="214"/>
      <c r="O1070" s="214"/>
      <c r="P1070" s="214"/>
      <c r="Q1070" s="215"/>
      <c r="R1070" s="596"/>
      <c r="S1070" s="597"/>
      <c r="T1070" s="598"/>
      <c r="U1070" s="563"/>
      <c r="V1070" s="565"/>
      <c r="W1070" s="567"/>
      <c r="X1070" s="580"/>
      <c r="Y1070" s="582"/>
      <c r="Z1070" s="584"/>
      <c r="AA1070" s="590"/>
      <c r="AB1070" s="591"/>
      <c r="AC1070" s="586" t="s">
        <v>83</v>
      </c>
      <c r="AD1070" s="588"/>
      <c r="AE1070" s="607"/>
      <c r="AF1070" s="605"/>
    </row>
    <row r="1071" spans="1:32" ht="15" customHeight="1" thickBot="1">
      <c r="A1071" s="562"/>
      <c r="B1071" s="579"/>
      <c r="C1071" s="193"/>
      <c r="D1071" s="194"/>
      <c r="E1071" s="194"/>
      <c r="F1071" s="194"/>
      <c r="G1071" s="195"/>
      <c r="H1071" s="195"/>
      <c r="I1071" s="195"/>
      <c r="J1071" s="195"/>
      <c r="K1071" s="195"/>
      <c r="L1071" s="195"/>
      <c r="M1071" s="195"/>
      <c r="N1071" s="195"/>
      <c r="O1071" s="195"/>
      <c r="P1071" s="195"/>
      <c r="Q1071" s="225"/>
      <c r="R1071" s="599"/>
      <c r="S1071" s="600"/>
      <c r="T1071" s="601"/>
      <c r="U1071" s="564"/>
      <c r="V1071" s="566"/>
      <c r="W1071" s="568"/>
      <c r="X1071" s="581"/>
      <c r="Y1071" s="583"/>
      <c r="Z1071" s="585"/>
      <c r="AA1071" s="478"/>
      <c r="AB1071" s="480"/>
      <c r="AC1071" s="587"/>
      <c r="AD1071" s="589"/>
      <c r="AE1071" s="608"/>
      <c r="AF1071" s="606"/>
    </row>
    <row r="1072" spans="1:32" ht="15" customHeight="1" thickBot="1">
      <c r="A1072" s="560">
        <v>4</v>
      </c>
      <c r="B1072" s="175" t="s">
        <v>80</v>
      </c>
      <c r="C1072" s="176">
        <v>61</v>
      </c>
      <c r="D1072" s="177">
        <v>62</v>
      </c>
      <c r="E1072" s="177">
        <v>63</v>
      </c>
      <c r="F1072" s="177">
        <v>64</v>
      </c>
      <c r="G1072" s="177">
        <v>65</v>
      </c>
      <c r="H1072" s="177">
        <v>66</v>
      </c>
      <c r="I1072" s="177">
        <v>67</v>
      </c>
      <c r="J1072" s="177">
        <v>68</v>
      </c>
      <c r="K1072" s="177">
        <v>69</v>
      </c>
      <c r="L1072" s="177">
        <v>70</v>
      </c>
      <c r="M1072" s="177">
        <v>71</v>
      </c>
      <c r="N1072" s="177">
        <v>72</v>
      </c>
      <c r="O1072" s="177">
        <v>73</v>
      </c>
      <c r="P1072" s="177">
        <v>74</v>
      </c>
      <c r="Q1072" s="216">
        <v>75</v>
      </c>
      <c r="R1072" s="563"/>
      <c r="S1072" s="565"/>
      <c r="T1072" s="567"/>
      <c r="U1072" s="569"/>
      <c r="V1072" s="570"/>
      <c r="W1072" s="571"/>
      <c r="X1072" s="475" t="s">
        <v>81</v>
      </c>
      <c r="Y1072" s="476"/>
      <c r="Z1072" s="477"/>
      <c r="AA1072" s="475"/>
      <c r="AB1072" s="477"/>
      <c r="AC1072" s="542"/>
      <c r="AD1072" s="543"/>
      <c r="AE1072" s="543"/>
      <c r="AF1072" s="544"/>
    </row>
    <row r="1073" spans="1:32" ht="15" customHeight="1" thickBot="1">
      <c r="A1073" s="561"/>
      <c r="B1073" s="180" t="s">
        <v>63</v>
      </c>
      <c r="C1073" s="208"/>
      <c r="D1073" s="209"/>
      <c r="E1073" s="209"/>
      <c r="F1073" s="209"/>
      <c r="G1073" s="210"/>
      <c r="H1073" s="210"/>
      <c r="I1073" s="210"/>
      <c r="J1073" s="210"/>
      <c r="K1073" s="210"/>
      <c r="L1073" s="210"/>
      <c r="M1073" s="210"/>
      <c r="N1073" s="210"/>
      <c r="O1073" s="210"/>
      <c r="P1073" s="210"/>
      <c r="Q1073" s="217"/>
      <c r="R1073" s="564"/>
      <c r="S1073" s="566"/>
      <c r="T1073" s="568"/>
      <c r="U1073" s="572"/>
      <c r="V1073" s="573"/>
      <c r="W1073" s="574"/>
      <c r="X1073" s="590"/>
      <c r="Y1073" s="595"/>
      <c r="Z1073" s="591"/>
      <c r="AA1073" s="590"/>
      <c r="AB1073" s="591"/>
      <c r="AC1073" s="602"/>
      <c r="AD1073" s="603"/>
      <c r="AE1073" s="603"/>
      <c r="AF1073" s="604"/>
    </row>
    <row r="1074" spans="1:32" ht="15" customHeight="1" thickBot="1">
      <c r="A1074" s="561"/>
      <c r="B1074" s="175" t="s">
        <v>80</v>
      </c>
      <c r="C1074" s="190">
        <v>76</v>
      </c>
      <c r="D1074" s="191">
        <v>77</v>
      </c>
      <c r="E1074" s="191">
        <v>78</v>
      </c>
      <c r="F1074" s="191">
        <v>79</v>
      </c>
      <c r="G1074" s="192">
        <v>80</v>
      </c>
      <c r="H1074" s="192">
        <v>81</v>
      </c>
      <c r="I1074" s="192">
        <v>82</v>
      </c>
      <c r="J1074" s="192">
        <v>83</v>
      </c>
      <c r="K1074" s="192">
        <v>84</v>
      </c>
      <c r="L1074" s="192">
        <v>85</v>
      </c>
      <c r="M1074" s="192">
        <v>86</v>
      </c>
      <c r="N1074" s="192">
        <v>87</v>
      </c>
      <c r="O1074" s="192">
        <v>88</v>
      </c>
      <c r="P1074" s="192">
        <v>89</v>
      </c>
      <c r="Q1074" s="224">
        <v>90</v>
      </c>
      <c r="R1074" s="596"/>
      <c r="S1074" s="597"/>
      <c r="T1074" s="598"/>
      <c r="U1074" s="575"/>
      <c r="V1074" s="576"/>
      <c r="W1074" s="577"/>
      <c r="X1074" s="478"/>
      <c r="Y1074" s="479"/>
      <c r="Z1074" s="480"/>
      <c r="AA1074" s="590"/>
      <c r="AB1074" s="591"/>
      <c r="AC1074" s="537"/>
      <c r="AD1074" s="545"/>
      <c r="AE1074" s="545"/>
      <c r="AF1074" s="546"/>
    </row>
    <row r="1075" spans="1:32" ht="15" customHeight="1">
      <c r="A1075" s="561"/>
      <c r="B1075" s="578" t="s">
        <v>64</v>
      </c>
      <c r="C1075" s="212"/>
      <c r="D1075" s="213"/>
      <c r="E1075" s="213"/>
      <c r="F1075" s="213"/>
      <c r="G1075" s="214"/>
      <c r="H1075" s="214"/>
      <c r="I1075" s="214"/>
      <c r="J1075" s="214"/>
      <c r="K1075" s="214"/>
      <c r="L1075" s="214"/>
      <c r="M1075" s="214"/>
      <c r="N1075" s="214"/>
      <c r="O1075" s="214"/>
      <c r="P1075" s="214"/>
      <c r="Q1075" s="215"/>
      <c r="R1075" s="596"/>
      <c r="S1075" s="597"/>
      <c r="T1075" s="598"/>
      <c r="U1075" s="563"/>
      <c r="V1075" s="565"/>
      <c r="W1075" s="567"/>
      <c r="X1075" s="580"/>
      <c r="Y1075" s="582"/>
      <c r="Z1075" s="584"/>
      <c r="AA1075" s="590"/>
      <c r="AB1075" s="591"/>
      <c r="AC1075" s="586" t="s">
        <v>84</v>
      </c>
      <c r="AD1075" s="588"/>
      <c r="AE1075" s="607"/>
      <c r="AF1075" s="605"/>
    </row>
    <row r="1076" spans="1:32" ht="15" customHeight="1" thickBot="1">
      <c r="A1076" s="562"/>
      <c r="B1076" s="579"/>
      <c r="C1076" s="193"/>
      <c r="D1076" s="194"/>
      <c r="E1076" s="194"/>
      <c r="F1076" s="194"/>
      <c r="G1076" s="195"/>
      <c r="H1076" s="195"/>
      <c r="I1076" s="195"/>
      <c r="J1076" s="195"/>
      <c r="K1076" s="195"/>
      <c r="L1076" s="195"/>
      <c r="M1076" s="195"/>
      <c r="N1076" s="195"/>
      <c r="O1076" s="195"/>
      <c r="P1076" s="195"/>
      <c r="Q1076" s="225"/>
      <c r="R1076" s="599"/>
      <c r="S1076" s="600"/>
      <c r="T1076" s="601"/>
      <c r="U1076" s="564"/>
      <c r="V1076" s="566"/>
      <c r="W1076" s="568"/>
      <c r="X1076" s="581"/>
      <c r="Y1076" s="583"/>
      <c r="Z1076" s="585"/>
      <c r="AA1076" s="478"/>
      <c r="AB1076" s="480"/>
      <c r="AC1076" s="587"/>
      <c r="AD1076" s="589"/>
      <c r="AE1076" s="608"/>
      <c r="AF1076" s="606"/>
    </row>
    <row r="1077" spans="1:32" ht="15" customHeight="1" thickBot="1">
      <c r="A1077" s="560">
        <v>3</v>
      </c>
      <c r="B1077" s="175" t="s">
        <v>80</v>
      </c>
      <c r="C1077" s="176">
        <v>91</v>
      </c>
      <c r="D1077" s="177">
        <v>92</v>
      </c>
      <c r="E1077" s="177">
        <v>93</v>
      </c>
      <c r="F1077" s="177">
        <v>94</v>
      </c>
      <c r="G1077" s="177">
        <v>95</v>
      </c>
      <c r="H1077" s="177">
        <v>96</v>
      </c>
      <c r="I1077" s="177">
        <v>97</v>
      </c>
      <c r="J1077" s="177">
        <v>98</v>
      </c>
      <c r="K1077" s="177">
        <v>99</v>
      </c>
      <c r="L1077" s="177">
        <v>100</v>
      </c>
      <c r="M1077" s="177">
        <v>101</v>
      </c>
      <c r="N1077" s="177">
        <v>102</v>
      </c>
      <c r="O1077" s="177">
        <v>103</v>
      </c>
      <c r="P1077" s="177">
        <v>104</v>
      </c>
      <c r="Q1077" s="216">
        <v>105</v>
      </c>
      <c r="R1077" s="563"/>
      <c r="S1077" s="565"/>
      <c r="T1077" s="567"/>
      <c r="U1077" s="569"/>
      <c r="V1077" s="570"/>
      <c r="W1077" s="571"/>
      <c r="X1077" s="475" t="s">
        <v>81</v>
      </c>
      <c r="Y1077" s="476"/>
      <c r="Z1077" s="477"/>
      <c r="AA1077" s="475"/>
      <c r="AB1077" s="477"/>
      <c r="AC1077" s="542"/>
      <c r="AD1077" s="543"/>
      <c r="AE1077" s="543"/>
      <c r="AF1077" s="544"/>
    </row>
    <row r="1078" spans="1:32" ht="15" customHeight="1" thickBot="1">
      <c r="A1078" s="561"/>
      <c r="B1078" s="180" t="s">
        <v>63</v>
      </c>
      <c r="C1078" s="208"/>
      <c r="D1078" s="209"/>
      <c r="E1078" s="209"/>
      <c r="F1078" s="209"/>
      <c r="G1078" s="210"/>
      <c r="H1078" s="210"/>
      <c r="I1078" s="210"/>
      <c r="J1078" s="210"/>
      <c r="K1078" s="210"/>
      <c r="L1078" s="210"/>
      <c r="M1078" s="210"/>
      <c r="N1078" s="210"/>
      <c r="O1078" s="210"/>
      <c r="P1078" s="210"/>
      <c r="Q1078" s="217"/>
      <c r="R1078" s="564"/>
      <c r="S1078" s="566"/>
      <c r="T1078" s="568"/>
      <c r="U1078" s="572"/>
      <c r="V1078" s="573"/>
      <c r="W1078" s="574"/>
      <c r="X1078" s="590"/>
      <c r="Y1078" s="595"/>
      <c r="Z1078" s="591"/>
      <c r="AA1078" s="590"/>
      <c r="AB1078" s="591"/>
      <c r="AC1078" s="602"/>
      <c r="AD1078" s="603"/>
      <c r="AE1078" s="603"/>
      <c r="AF1078" s="604"/>
    </row>
    <row r="1079" spans="1:32" ht="15" customHeight="1" thickBot="1">
      <c r="A1079" s="561"/>
      <c r="B1079" s="175" t="s">
        <v>80</v>
      </c>
      <c r="C1079" s="190">
        <v>106</v>
      </c>
      <c r="D1079" s="191">
        <v>107</v>
      </c>
      <c r="E1079" s="191">
        <v>108</v>
      </c>
      <c r="F1079" s="191">
        <v>109</v>
      </c>
      <c r="G1079" s="192">
        <v>110</v>
      </c>
      <c r="H1079" s="192">
        <v>111</v>
      </c>
      <c r="I1079" s="192">
        <v>112</v>
      </c>
      <c r="J1079" s="192">
        <v>113</v>
      </c>
      <c r="K1079" s="192">
        <v>114</v>
      </c>
      <c r="L1079" s="192">
        <v>115</v>
      </c>
      <c r="M1079" s="192">
        <v>116</v>
      </c>
      <c r="N1079" s="192">
        <v>117</v>
      </c>
      <c r="O1079" s="192">
        <v>118</v>
      </c>
      <c r="P1079" s="192">
        <v>119</v>
      </c>
      <c r="Q1079" s="224">
        <v>120</v>
      </c>
      <c r="R1079" s="596"/>
      <c r="S1079" s="597"/>
      <c r="T1079" s="598"/>
      <c r="U1079" s="575"/>
      <c r="V1079" s="576"/>
      <c r="W1079" s="577"/>
      <c r="X1079" s="478"/>
      <c r="Y1079" s="479"/>
      <c r="Z1079" s="480"/>
      <c r="AA1079" s="590"/>
      <c r="AB1079" s="591"/>
      <c r="AC1079" s="537"/>
      <c r="AD1079" s="545"/>
      <c r="AE1079" s="545"/>
      <c r="AF1079" s="546"/>
    </row>
    <row r="1080" spans="1:32" ht="15" customHeight="1">
      <c r="A1080" s="561"/>
      <c r="B1080" s="578" t="s">
        <v>64</v>
      </c>
      <c r="C1080" s="212"/>
      <c r="D1080" s="213"/>
      <c r="E1080" s="213"/>
      <c r="F1080" s="213"/>
      <c r="G1080" s="214"/>
      <c r="H1080" s="214"/>
      <c r="I1080" s="214"/>
      <c r="J1080" s="214"/>
      <c r="K1080" s="214"/>
      <c r="L1080" s="214"/>
      <c r="M1080" s="214"/>
      <c r="N1080" s="214"/>
      <c r="O1080" s="214"/>
      <c r="P1080" s="214"/>
      <c r="Q1080" s="215"/>
      <c r="R1080" s="596"/>
      <c r="S1080" s="597"/>
      <c r="T1080" s="598"/>
      <c r="U1080" s="563"/>
      <c r="V1080" s="565"/>
      <c r="W1080" s="567"/>
      <c r="X1080" s="580"/>
      <c r="Y1080" s="582"/>
      <c r="Z1080" s="584"/>
      <c r="AA1080" s="590"/>
      <c r="AB1080" s="591"/>
      <c r="AC1080" s="586" t="s">
        <v>85</v>
      </c>
      <c r="AD1080" s="588"/>
      <c r="AE1080" s="607"/>
      <c r="AF1080" s="605"/>
    </row>
    <row r="1081" spans="1:32" ht="15" customHeight="1" thickBot="1">
      <c r="A1081" s="562"/>
      <c r="B1081" s="579"/>
      <c r="C1081" s="193"/>
      <c r="D1081" s="194"/>
      <c r="E1081" s="194"/>
      <c r="F1081" s="194"/>
      <c r="G1081" s="195"/>
      <c r="H1081" s="195"/>
      <c r="I1081" s="195"/>
      <c r="J1081" s="195"/>
      <c r="K1081" s="195"/>
      <c r="L1081" s="195"/>
      <c r="M1081" s="195"/>
      <c r="N1081" s="195"/>
      <c r="O1081" s="195"/>
      <c r="P1081" s="195"/>
      <c r="Q1081" s="225"/>
      <c r="R1081" s="599"/>
      <c r="S1081" s="600"/>
      <c r="T1081" s="601"/>
      <c r="U1081" s="564"/>
      <c r="V1081" s="566"/>
      <c r="W1081" s="568"/>
      <c r="X1081" s="581"/>
      <c r="Y1081" s="583"/>
      <c r="Z1081" s="585"/>
      <c r="AA1081" s="478"/>
      <c r="AB1081" s="480"/>
      <c r="AC1081" s="587"/>
      <c r="AD1081" s="589"/>
      <c r="AE1081" s="608"/>
      <c r="AF1081" s="606"/>
    </row>
    <row r="1082" spans="1:32" ht="15" customHeight="1">
      <c r="A1082" s="542"/>
      <c r="B1082" s="543"/>
      <c r="C1082" s="543"/>
      <c r="D1082" s="543"/>
      <c r="E1082" s="543"/>
      <c r="F1082" s="543"/>
      <c r="G1082" s="544"/>
      <c r="H1082" s="542"/>
      <c r="I1082" s="543"/>
      <c r="J1082" s="543"/>
      <c r="K1082" s="543"/>
      <c r="L1082" s="543"/>
      <c r="M1082" s="543"/>
      <c r="N1082" s="543"/>
      <c r="O1082" s="543"/>
      <c r="P1082" s="543"/>
      <c r="Q1082" s="544"/>
      <c r="R1082" s="437"/>
      <c r="S1082" s="439"/>
      <c r="T1082" s="441"/>
      <c r="U1082" s="437"/>
      <c r="V1082" s="439"/>
      <c r="W1082" s="441"/>
      <c r="X1082" s="437"/>
      <c r="Y1082" s="439"/>
      <c r="Z1082" s="441"/>
      <c r="AA1082" s="550"/>
      <c r="AB1082" s="551"/>
      <c r="AC1082" s="550"/>
      <c r="AD1082" s="556"/>
      <c r="AE1082" s="556"/>
      <c r="AF1082" s="551"/>
    </row>
    <row r="1083" spans="1:32" ht="15" customHeight="1" thickBot="1">
      <c r="A1083" s="537"/>
      <c r="B1083" s="545"/>
      <c r="C1083" s="545"/>
      <c r="D1083" s="545"/>
      <c r="E1083" s="545"/>
      <c r="F1083" s="545"/>
      <c r="G1083" s="546"/>
      <c r="H1083" s="537"/>
      <c r="I1083" s="545"/>
      <c r="J1083" s="545"/>
      <c r="K1083" s="545"/>
      <c r="L1083" s="545"/>
      <c r="M1083" s="545"/>
      <c r="N1083" s="545"/>
      <c r="O1083" s="545"/>
      <c r="P1083" s="545"/>
      <c r="Q1083" s="546"/>
      <c r="R1083" s="549"/>
      <c r="S1083" s="547"/>
      <c r="T1083" s="548"/>
      <c r="U1083" s="549"/>
      <c r="V1083" s="547"/>
      <c r="W1083" s="548"/>
      <c r="X1083" s="549"/>
      <c r="Y1083" s="547"/>
      <c r="Z1083" s="548"/>
      <c r="AA1083" s="552"/>
      <c r="AB1083" s="553"/>
      <c r="AC1083" s="552"/>
      <c r="AD1083" s="557"/>
      <c r="AE1083" s="557"/>
      <c r="AF1083" s="553"/>
    </row>
    <row r="1084" spans="1:32" ht="15" customHeight="1" thickBot="1">
      <c r="A1084" s="537" t="s">
        <v>86</v>
      </c>
      <c r="B1084" s="538"/>
      <c r="C1084" s="538"/>
      <c r="D1084" s="538"/>
      <c r="E1084" s="538"/>
      <c r="F1084" s="538"/>
      <c r="G1084" s="539"/>
      <c r="H1084" s="537" t="s">
        <v>87</v>
      </c>
      <c r="I1084" s="540"/>
      <c r="J1084" s="540"/>
      <c r="K1084" s="540"/>
      <c r="L1084" s="540"/>
      <c r="M1084" s="540"/>
      <c r="N1084" s="540"/>
      <c r="O1084" s="540"/>
      <c r="P1084" s="540"/>
      <c r="Q1084" s="541"/>
      <c r="R1084" s="438"/>
      <c r="S1084" s="440"/>
      <c r="T1084" s="442"/>
      <c r="U1084" s="438"/>
      <c r="V1084" s="440"/>
      <c r="W1084" s="442"/>
      <c r="X1084" s="438"/>
      <c r="Y1084" s="440"/>
      <c r="Z1084" s="442"/>
      <c r="AA1084" s="554"/>
      <c r="AB1084" s="555"/>
      <c r="AC1084" s="554"/>
      <c r="AD1084" s="558"/>
      <c r="AE1084" s="558"/>
      <c r="AF1084" s="555"/>
    </row>
    <row r="1085" spans="1:32" ht="15" customHeight="1" thickBot="1">
      <c r="A1085" s="559"/>
      <c r="B1085" s="559"/>
      <c r="C1085" s="559"/>
      <c r="D1085" s="559"/>
      <c r="E1085" s="559"/>
      <c r="F1085" s="559"/>
      <c r="G1085" s="559"/>
      <c r="H1085" s="559"/>
      <c r="I1085" s="559"/>
      <c r="J1085" s="559"/>
      <c r="K1085" s="559"/>
      <c r="L1085" s="559"/>
      <c r="M1085" s="559"/>
      <c r="N1085" s="559"/>
      <c r="O1085" s="559"/>
      <c r="P1085" s="559"/>
      <c r="Q1085" s="559"/>
      <c r="R1085" s="559"/>
      <c r="S1085" s="559"/>
      <c r="T1085" s="559"/>
      <c r="U1085" s="559"/>
      <c r="V1085" s="559"/>
      <c r="W1085" s="559"/>
      <c r="X1085" s="559"/>
      <c r="Y1085" s="559"/>
      <c r="Z1085" s="559"/>
      <c r="AA1085" s="559"/>
      <c r="AB1085" s="559"/>
      <c r="AC1085" s="559"/>
      <c r="AD1085" s="559"/>
      <c r="AE1085" s="559"/>
      <c r="AF1085" s="93"/>
    </row>
    <row r="1086" spans="1:32" ht="12.75" customHeight="1">
      <c r="A1086" s="592"/>
      <c r="B1086" s="635" t="s">
        <v>74</v>
      </c>
      <c r="C1086" s="636"/>
      <c r="D1086" s="636"/>
      <c r="E1086" s="636"/>
      <c r="F1086" s="636"/>
      <c r="G1086" s="636"/>
      <c r="H1086" s="636"/>
      <c r="I1086" s="636"/>
      <c r="J1086" s="636"/>
      <c r="K1086" s="636"/>
      <c r="L1086" s="636"/>
      <c r="M1086" s="636"/>
      <c r="N1086" s="636"/>
      <c r="O1086" s="636"/>
      <c r="P1086" s="636"/>
      <c r="Q1086" s="636"/>
      <c r="R1086" s="636"/>
      <c r="S1086" s="636"/>
      <c r="T1086" s="636"/>
      <c r="U1086" s="636"/>
      <c r="V1086" s="636"/>
      <c r="W1086" s="636"/>
      <c r="X1086" s="636"/>
      <c r="Y1086" s="636"/>
      <c r="Z1086" s="636"/>
      <c r="AA1086" s="636"/>
      <c r="AB1086" s="636"/>
      <c r="AC1086" s="636"/>
      <c r="AD1086" s="636"/>
      <c r="AE1086" s="636"/>
      <c r="AF1086" s="637"/>
    </row>
    <row r="1087" spans="1:32" ht="12.75" customHeight="1" thickBot="1">
      <c r="A1087" s="593"/>
      <c r="B1087" s="638"/>
      <c r="C1087" s="639"/>
      <c r="D1087" s="639"/>
      <c r="E1087" s="639"/>
      <c r="F1087" s="639"/>
      <c r="G1087" s="639"/>
      <c r="H1087" s="639"/>
      <c r="I1087" s="639"/>
      <c r="J1087" s="639"/>
      <c r="K1087" s="639"/>
      <c r="L1087" s="639"/>
      <c r="M1087" s="639"/>
      <c r="N1087" s="639"/>
      <c r="O1087" s="639"/>
      <c r="P1087" s="639"/>
      <c r="Q1087" s="639"/>
      <c r="R1087" s="639"/>
      <c r="S1087" s="639"/>
      <c r="T1087" s="639"/>
      <c r="U1087" s="639"/>
      <c r="V1087" s="639"/>
      <c r="W1087" s="639"/>
      <c r="X1087" s="639"/>
      <c r="Y1087" s="639"/>
      <c r="Z1087" s="639"/>
      <c r="AA1087" s="639"/>
      <c r="AB1087" s="639"/>
      <c r="AC1087" s="639"/>
      <c r="AD1087" s="639"/>
      <c r="AE1087" s="639"/>
      <c r="AF1087" s="640"/>
    </row>
    <row r="1088" spans="1:32" ht="12.75" customHeight="1">
      <c r="A1088" s="593"/>
      <c r="B1088" s="629" t="s">
        <v>144</v>
      </c>
      <c r="C1088" s="630"/>
      <c r="D1088" s="630"/>
      <c r="E1088" s="630"/>
      <c r="F1088" s="630"/>
      <c r="G1088" s="630"/>
      <c r="H1088" s="630"/>
      <c r="I1088" s="630"/>
      <c r="J1088" s="630"/>
      <c r="K1088" s="630"/>
      <c r="L1088" s="630"/>
      <c r="M1088" s="630"/>
      <c r="N1088" s="630"/>
      <c r="O1088" s="630"/>
      <c r="P1088" s="630"/>
      <c r="Q1088" s="630"/>
      <c r="R1088" s="630"/>
      <c r="S1088" s="630"/>
      <c r="T1088" s="630"/>
      <c r="U1088" s="630"/>
      <c r="V1088" s="630"/>
      <c r="W1088" s="630"/>
      <c r="X1088" s="630"/>
      <c r="Y1088" s="630"/>
      <c r="Z1088" s="630"/>
      <c r="AA1088" s="630"/>
      <c r="AB1088" s="630"/>
      <c r="AC1088" s="630"/>
      <c r="AD1088" s="630"/>
      <c r="AE1088" s="630"/>
      <c r="AF1088" s="631"/>
    </row>
    <row r="1089" spans="1:32" ht="12.75" customHeight="1" thickBot="1">
      <c r="A1089" s="593"/>
      <c r="B1089" s="632"/>
      <c r="C1089" s="633"/>
      <c r="D1089" s="633"/>
      <c r="E1089" s="633"/>
      <c r="F1089" s="633"/>
      <c r="G1089" s="633"/>
      <c r="H1089" s="633"/>
      <c r="I1089" s="633"/>
      <c r="J1089" s="633"/>
      <c r="K1089" s="633"/>
      <c r="L1089" s="633"/>
      <c r="M1089" s="633"/>
      <c r="N1089" s="633"/>
      <c r="O1089" s="633"/>
      <c r="P1089" s="633"/>
      <c r="Q1089" s="633"/>
      <c r="R1089" s="633"/>
      <c r="S1089" s="633"/>
      <c r="T1089" s="633"/>
      <c r="U1089" s="633"/>
      <c r="V1089" s="633"/>
      <c r="W1089" s="633"/>
      <c r="X1089" s="633"/>
      <c r="Y1089" s="633"/>
      <c r="Z1089" s="633"/>
      <c r="AA1089" s="633"/>
      <c r="AB1089" s="633"/>
      <c r="AC1089" s="633"/>
      <c r="AD1089" s="633"/>
      <c r="AE1089" s="633"/>
      <c r="AF1089" s="634"/>
    </row>
    <row r="1090" spans="1:32" ht="12.75" customHeight="1">
      <c r="A1090" s="593"/>
      <c r="B1090" s="629">
        <f ca="1">TODAY()</f>
        <v>42505</v>
      </c>
      <c r="C1090" s="630"/>
      <c r="D1090" s="630"/>
      <c r="E1090" s="630"/>
      <c r="F1090" s="630"/>
      <c r="G1090" s="630"/>
      <c r="H1090" s="630"/>
      <c r="I1090" s="630"/>
      <c r="J1090" s="630"/>
      <c r="K1090" s="630"/>
      <c r="L1090" s="630"/>
      <c r="M1090" s="630"/>
      <c r="N1090" s="630"/>
      <c r="O1090" s="630"/>
      <c r="P1090" s="630"/>
      <c r="Q1090" s="631"/>
      <c r="R1090" s="614" t="s">
        <v>149</v>
      </c>
      <c r="S1090" s="615"/>
      <c r="T1090" s="615"/>
      <c r="U1090" s="615"/>
      <c r="V1090" s="615"/>
      <c r="W1090" s="615"/>
      <c r="X1090" s="615"/>
      <c r="Y1090" s="615"/>
      <c r="Z1090" s="615"/>
      <c r="AA1090" s="615"/>
      <c r="AB1090" s="615"/>
      <c r="AC1090" s="615"/>
      <c r="AD1090" s="615"/>
      <c r="AE1090" s="615"/>
      <c r="AF1090" s="616"/>
    </row>
    <row r="1091" spans="1:32" ht="12.75" customHeight="1" thickBot="1">
      <c r="A1091" s="594"/>
      <c r="B1091" s="632"/>
      <c r="C1091" s="633"/>
      <c r="D1091" s="633"/>
      <c r="E1091" s="633"/>
      <c r="F1091" s="633"/>
      <c r="G1091" s="633"/>
      <c r="H1091" s="633"/>
      <c r="I1091" s="633"/>
      <c r="J1091" s="633"/>
      <c r="K1091" s="633"/>
      <c r="L1091" s="633"/>
      <c r="M1091" s="633"/>
      <c r="N1091" s="633"/>
      <c r="O1091" s="633"/>
      <c r="P1091" s="633"/>
      <c r="Q1091" s="634"/>
      <c r="R1091" s="617"/>
      <c r="S1091" s="618"/>
      <c r="T1091" s="618"/>
      <c r="U1091" s="618"/>
      <c r="V1091" s="618"/>
      <c r="W1091" s="618"/>
      <c r="X1091" s="618"/>
      <c r="Y1091" s="618"/>
      <c r="Z1091" s="618"/>
      <c r="AA1091" s="618"/>
      <c r="AB1091" s="618"/>
      <c r="AC1091" s="618"/>
      <c r="AD1091" s="618"/>
      <c r="AE1091" s="618"/>
      <c r="AF1091" s="619"/>
    </row>
    <row r="1092" spans="1:32" ht="12.75" customHeight="1">
      <c r="A1092" s="592" t="s">
        <v>68</v>
      </c>
      <c r="B1092" s="614" t="str">
        <f>Sorsolás!E35</f>
        <v>SÁFRÁNY ANITA</v>
      </c>
      <c r="C1092" s="615"/>
      <c r="D1092" s="615"/>
      <c r="E1092" s="615"/>
      <c r="F1092" s="615"/>
      <c r="G1092" s="615"/>
      <c r="H1092" s="615"/>
      <c r="I1092" s="615"/>
      <c r="J1092" s="615"/>
      <c r="K1092" s="615"/>
      <c r="L1092" s="615"/>
      <c r="M1092" s="615"/>
      <c r="N1092" s="615"/>
      <c r="O1092" s="615"/>
      <c r="P1092" s="615"/>
      <c r="Q1092" s="616"/>
      <c r="R1092" s="602" t="s">
        <v>70</v>
      </c>
      <c r="S1092" s="620"/>
      <c r="T1092" s="621"/>
      <c r="U1092" s="641">
        <f>Sorsolás!E37</f>
        <v>29279</v>
      </c>
      <c r="V1092" s="642"/>
      <c r="W1092" s="642"/>
      <c r="X1092" s="642"/>
      <c r="Y1092" s="642"/>
      <c r="Z1092" s="642"/>
      <c r="AA1092" s="642"/>
      <c r="AB1092" s="642"/>
      <c r="AC1092" s="642"/>
      <c r="AD1092" s="642"/>
      <c r="AE1092" s="642"/>
      <c r="AF1092" s="643"/>
    </row>
    <row r="1093" spans="1:32" ht="12.75" customHeight="1" thickBot="1">
      <c r="A1093" s="594"/>
      <c r="B1093" s="617"/>
      <c r="C1093" s="618"/>
      <c r="D1093" s="618"/>
      <c r="E1093" s="618"/>
      <c r="F1093" s="618"/>
      <c r="G1093" s="618"/>
      <c r="H1093" s="618"/>
      <c r="I1093" s="618"/>
      <c r="J1093" s="618"/>
      <c r="K1093" s="618"/>
      <c r="L1093" s="618"/>
      <c r="M1093" s="618"/>
      <c r="N1093" s="618"/>
      <c r="O1093" s="618"/>
      <c r="P1093" s="618"/>
      <c r="Q1093" s="619"/>
      <c r="R1093" s="622"/>
      <c r="S1093" s="623"/>
      <c r="T1093" s="624"/>
      <c r="U1093" s="644"/>
      <c r="V1093" s="645"/>
      <c r="W1093" s="645"/>
      <c r="X1093" s="645"/>
      <c r="Y1093" s="645"/>
      <c r="Z1093" s="645"/>
      <c r="AA1093" s="645"/>
      <c r="AB1093" s="645"/>
      <c r="AC1093" s="645"/>
      <c r="AD1093" s="645"/>
      <c r="AE1093" s="645"/>
      <c r="AF1093" s="646"/>
    </row>
    <row r="1094" spans="1:32" ht="12.75" customHeight="1">
      <c r="A1094" s="592" t="s">
        <v>71</v>
      </c>
      <c r="B1094" s="614" t="str">
        <f>Sorsolás!E36</f>
        <v>RÁKOSHEGYI VSE</v>
      </c>
      <c r="C1094" s="615"/>
      <c r="D1094" s="615"/>
      <c r="E1094" s="615"/>
      <c r="F1094" s="615"/>
      <c r="G1094" s="615"/>
      <c r="H1094" s="615"/>
      <c r="I1094" s="615"/>
      <c r="J1094" s="615"/>
      <c r="K1094" s="615"/>
      <c r="L1094" s="615"/>
      <c r="M1094" s="615"/>
      <c r="N1094" s="615"/>
      <c r="O1094" s="615"/>
      <c r="P1094" s="615"/>
      <c r="Q1094" s="616"/>
      <c r="R1094" s="542" t="s">
        <v>69</v>
      </c>
      <c r="S1094" s="625"/>
      <c r="T1094" s="626"/>
      <c r="U1094" s="647">
        <f>Sorsolás!E38</f>
        <v>4941</v>
      </c>
      <c r="V1094" s="648"/>
      <c r="W1094" s="648"/>
      <c r="X1094" s="648"/>
      <c r="Y1094" s="648"/>
      <c r="Z1094" s="648"/>
      <c r="AA1094" s="648"/>
      <c r="AB1094" s="648"/>
      <c r="AC1094" s="648"/>
      <c r="AD1094" s="648"/>
      <c r="AE1094" s="648"/>
      <c r="AF1094" s="649"/>
    </row>
    <row r="1095" spans="1:32" ht="12.75" customHeight="1" thickBot="1">
      <c r="A1095" s="594"/>
      <c r="B1095" s="617"/>
      <c r="C1095" s="618"/>
      <c r="D1095" s="618"/>
      <c r="E1095" s="618"/>
      <c r="F1095" s="618"/>
      <c r="G1095" s="618"/>
      <c r="H1095" s="618"/>
      <c r="I1095" s="618"/>
      <c r="J1095" s="618"/>
      <c r="K1095" s="618"/>
      <c r="L1095" s="618"/>
      <c r="M1095" s="618"/>
      <c r="N1095" s="618"/>
      <c r="O1095" s="618"/>
      <c r="P1095" s="618"/>
      <c r="Q1095" s="619"/>
      <c r="R1095" s="622"/>
      <c r="S1095" s="623"/>
      <c r="T1095" s="624"/>
      <c r="U1095" s="650"/>
      <c r="V1095" s="651"/>
      <c r="W1095" s="651"/>
      <c r="X1095" s="651"/>
      <c r="Y1095" s="651"/>
      <c r="Z1095" s="651"/>
      <c r="AA1095" s="651"/>
      <c r="AB1095" s="651"/>
      <c r="AC1095" s="651"/>
      <c r="AD1095" s="651"/>
      <c r="AE1095" s="651"/>
      <c r="AF1095" s="652"/>
    </row>
    <row r="1096" spans="1:32" ht="12.75" customHeight="1" thickBot="1">
      <c r="A1096" s="226" t="s">
        <v>62</v>
      </c>
      <c r="B1096" s="627"/>
      <c r="C1096" s="559"/>
      <c r="D1096" s="559"/>
      <c r="E1096" s="559"/>
      <c r="F1096" s="559"/>
      <c r="G1096" s="559"/>
      <c r="H1096" s="559"/>
      <c r="I1096" s="559"/>
      <c r="J1096" s="559"/>
      <c r="K1096" s="559"/>
      <c r="L1096" s="559"/>
      <c r="M1096" s="559"/>
      <c r="N1096" s="559"/>
      <c r="O1096" s="559"/>
      <c r="P1096" s="559"/>
      <c r="Q1096" s="628"/>
      <c r="R1096" s="550" t="s">
        <v>63</v>
      </c>
      <c r="S1096" s="556"/>
      <c r="T1096" s="551"/>
      <c r="U1096" s="550" t="s">
        <v>64</v>
      </c>
      <c r="V1096" s="556"/>
      <c r="W1096" s="551"/>
      <c r="X1096" s="550" t="s">
        <v>65</v>
      </c>
      <c r="Y1096" s="556"/>
      <c r="Z1096" s="551"/>
      <c r="AA1096" s="627" t="s">
        <v>66</v>
      </c>
      <c r="AB1096" s="628"/>
      <c r="AC1096" s="550" t="s">
        <v>67</v>
      </c>
      <c r="AD1096" s="556"/>
      <c r="AE1096" s="556"/>
      <c r="AF1096" s="551"/>
    </row>
    <row r="1097" spans="1:32" ht="15" customHeight="1" thickBot="1">
      <c r="A1097" s="560">
        <v>6</v>
      </c>
      <c r="B1097" s="175" t="s">
        <v>80</v>
      </c>
      <c r="C1097" s="176">
        <v>1</v>
      </c>
      <c r="D1097" s="177">
        <v>2</v>
      </c>
      <c r="E1097" s="177">
        <v>3</v>
      </c>
      <c r="F1097" s="177">
        <v>4</v>
      </c>
      <c r="G1097" s="177">
        <v>5</v>
      </c>
      <c r="H1097" s="177">
        <v>6</v>
      </c>
      <c r="I1097" s="177">
        <v>7</v>
      </c>
      <c r="J1097" s="177">
        <v>8</v>
      </c>
      <c r="K1097" s="177">
        <v>9</v>
      </c>
      <c r="L1097" s="177">
        <v>10</v>
      </c>
      <c r="M1097" s="177">
        <v>11</v>
      </c>
      <c r="N1097" s="177">
        <v>12</v>
      </c>
      <c r="O1097" s="177">
        <v>13</v>
      </c>
      <c r="P1097" s="177">
        <v>14</v>
      </c>
      <c r="Q1097" s="207">
        <v>15</v>
      </c>
      <c r="R1097" s="563"/>
      <c r="S1097" s="565"/>
      <c r="T1097" s="609"/>
      <c r="U1097" s="569"/>
      <c r="V1097" s="570"/>
      <c r="W1097" s="571"/>
      <c r="X1097" s="475" t="s">
        <v>81</v>
      </c>
      <c r="Y1097" s="476"/>
      <c r="Z1097" s="477"/>
      <c r="AA1097" s="475"/>
      <c r="AB1097" s="477"/>
      <c r="AC1097" s="542"/>
      <c r="AD1097" s="543"/>
      <c r="AE1097" s="543"/>
      <c r="AF1097" s="544"/>
    </row>
    <row r="1098" spans="1:32" ht="15" customHeight="1" thickBot="1">
      <c r="A1098" s="561"/>
      <c r="B1098" s="180" t="s">
        <v>63</v>
      </c>
      <c r="C1098" s="208"/>
      <c r="D1098" s="209"/>
      <c r="E1098" s="209"/>
      <c r="F1098" s="209"/>
      <c r="G1098" s="210"/>
      <c r="H1098" s="210"/>
      <c r="I1098" s="210"/>
      <c r="J1098" s="210"/>
      <c r="K1098" s="210"/>
      <c r="L1098" s="210"/>
      <c r="M1098" s="210"/>
      <c r="N1098" s="210"/>
      <c r="O1098" s="210"/>
      <c r="P1098" s="210"/>
      <c r="Q1098" s="211"/>
      <c r="R1098" s="564"/>
      <c r="S1098" s="566"/>
      <c r="T1098" s="610"/>
      <c r="U1098" s="572"/>
      <c r="V1098" s="573"/>
      <c r="W1098" s="574"/>
      <c r="X1098" s="590"/>
      <c r="Y1098" s="595"/>
      <c r="Z1098" s="591"/>
      <c r="AA1098" s="590"/>
      <c r="AB1098" s="591"/>
      <c r="AC1098" s="602"/>
      <c r="AD1098" s="603"/>
      <c r="AE1098" s="603"/>
      <c r="AF1098" s="604"/>
    </row>
    <row r="1099" spans="1:32" ht="15" customHeight="1" thickBot="1">
      <c r="A1099" s="561"/>
      <c r="B1099" s="175" t="s">
        <v>80</v>
      </c>
      <c r="C1099" s="190">
        <v>16</v>
      </c>
      <c r="D1099" s="191">
        <v>17</v>
      </c>
      <c r="E1099" s="191">
        <v>18</v>
      </c>
      <c r="F1099" s="191">
        <v>19</v>
      </c>
      <c r="G1099" s="192">
        <v>20</v>
      </c>
      <c r="H1099" s="192">
        <v>21</v>
      </c>
      <c r="I1099" s="192">
        <v>22</v>
      </c>
      <c r="J1099" s="192">
        <v>23</v>
      </c>
      <c r="K1099" s="192">
        <v>24</v>
      </c>
      <c r="L1099" s="192">
        <v>25</v>
      </c>
      <c r="M1099" s="192">
        <v>26</v>
      </c>
      <c r="N1099" s="192">
        <v>27</v>
      </c>
      <c r="O1099" s="192">
        <v>28</v>
      </c>
      <c r="P1099" s="192">
        <v>29</v>
      </c>
      <c r="Q1099" s="224">
        <v>30</v>
      </c>
      <c r="R1099" s="569"/>
      <c r="S1099" s="570"/>
      <c r="T1099" s="571"/>
      <c r="U1099" s="575"/>
      <c r="V1099" s="576"/>
      <c r="W1099" s="577"/>
      <c r="X1099" s="478"/>
      <c r="Y1099" s="479"/>
      <c r="Z1099" s="480"/>
      <c r="AA1099" s="590"/>
      <c r="AB1099" s="591"/>
      <c r="AC1099" s="537"/>
      <c r="AD1099" s="545"/>
      <c r="AE1099" s="545"/>
      <c r="AF1099" s="546"/>
    </row>
    <row r="1100" spans="1:32" ht="15" customHeight="1">
      <c r="A1100" s="561"/>
      <c r="B1100" s="578" t="s">
        <v>64</v>
      </c>
      <c r="C1100" s="212"/>
      <c r="D1100" s="213"/>
      <c r="E1100" s="213"/>
      <c r="F1100" s="213"/>
      <c r="G1100" s="214"/>
      <c r="H1100" s="214"/>
      <c r="I1100" s="214"/>
      <c r="J1100" s="214"/>
      <c r="K1100" s="214"/>
      <c r="L1100" s="214"/>
      <c r="M1100" s="214"/>
      <c r="N1100" s="214"/>
      <c r="O1100" s="214"/>
      <c r="P1100" s="214"/>
      <c r="Q1100" s="215"/>
      <c r="R1100" s="572"/>
      <c r="S1100" s="573"/>
      <c r="T1100" s="574"/>
      <c r="U1100" s="611"/>
      <c r="V1100" s="612"/>
      <c r="W1100" s="613"/>
      <c r="X1100" s="580"/>
      <c r="Y1100" s="582"/>
      <c r="Z1100" s="584"/>
      <c r="AA1100" s="590"/>
      <c r="AB1100" s="591"/>
      <c r="AC1100" s="586" t="s">
        <v>82</v>
      </c>
      <c r="AD1100" s="588"/>
      <c r="AE1100" s="607"/>
      <c r="AF1100" s="605"/>
    </row>
    <row r="1101" spans="1:32" ht="15" customHeight="1" thickBot="1">
      <c r="A1101" s="562"/>
      <c r="B1101" s="579"/>
      <c r="C1101" s="193"/>
      <c r="D1101" s="194"/>
      <c r="E1101" s="194"/>
      <c r="F1101" s="194"/>
      <c r="G1101" s="195"/>
      <c r="H1101" s="195"/>
      <c r="I1101" s="195"/>
      <c r="J1101" s="195"/>
      <c r="K1101" s="195"/>
      <c r="L1101" s="195"/>
      <c r="M1101" s="195"/>
      <c r="N1101" s="195"/>
      <c r="O1101" s="195"/>
      <c r="P1101" s="195"/>
      <c r="Q1101" s="225"/>
      <c r="R1101" s="575"/>
      <c r="S1101" s="576"/>
      <c r="T1101" s="577"/>
      <c r="U1101" s="564"/>
      <c r="V1101" s="566"/>
      <c r="W1101" s="568"/>
      <c r="X1101" s="581"/>
      <c r="Y1101" s="583"/>
      <c r="Z1101" s="585"/>
      <c r="AA1101" s="478"/>
      <c r="AB1101" s="480"/>
      <c r="AC1101" s="587"/>
      <c r="AD1101" s="589"/>
      <c r="AE1101" s="608"/>
      <c r="AF1101" s="606"/>
    </row>
    <row r="1102" spans="1:32" ht="15" customHeight="1" thickBot="1">
      <c r="A1102" s="560">
        <v>5</v>
      </c>
      <c r="B1102" s="175" t="s">
        <v>80</v>
      </c>
      <c r="C1102" s="176">
        <v>31</v>
      </c>
      <c r="D1102" s="177">
        <v>32</v>
      </c>
      <c r="E1102" s="177">
        <v>33</v>
      </c>
      <c r="F1102" s="177">
        <v>34</v>
      </c>
      <c r="G1102" s="177">
        <v>35</v>
      </c>
      <c r="H1102" s="177">
        <v>36</v>
      </c>
      <c r="I1102" s="177">
        <v>37</v>
      </c>
      <c r="J1102" s="177">
        <v>38</v>
      </c>
      <c r="K1102" s="177">
        <v>39</v>
      </c>
      <c r="L1102" s="177">
        <v>40</v>
      </c>
      <c r="M1102" s="177">
        <v>41</v>
      </c>
      <c r="N1102" s="177">
        <v>42</v>
      </c>
      <c r="O1102" s="177">
        <v>43</v>
      </c>
      <c r="P1102" s="177">
        <v>44</v>
      </c>
      <c r="Q1102" s="216">
        <v>45</v>
      </c>
      <c r="R1102" s="563"/>
      <c r="S1102" s="565"/>
      <c r="T1102" s="567"/>
      <c r="U1102" s="569"/>
      <c r="V1102" s="570"/>
      <c r="W1102" s="571"/>
      <c r="X1102" s="475" t="s">
        <v>81</v>
      </c>
      <c r="Y1102" s="476"/>
      <c r="Z1102" s="477"/>
      <c r="AA1102" s="475"/>
      <c r="AB1102" s="477"/>
      <c r="AC1102" s="542"/>
      <c r="AD1102" s="543"/>
      <c r="AE1102" s="543"/>
      <c r="AF1102" s="544"/>
    </row>
    <row r="1103" spans="1:32" ht="15" customHeight="1" thickBot="1">
      <c r="A1103" s="561"/>
      <c r="B1103" s="180" t="s">
        <v>63</v>
      </c>
      <c r="C1103" s="208"/>
      <c r="D1103" s="209"/>
      <c r="E1103" s="209"/>
      <c r="F1103" s="209"/>
      <c r="G1103" s="210"/>
      <c r="H1103" s="210"/>
      <c r="I1103" s="210"/>
      <c r="J1103" s="210"/>
      <c r="K1103" s="210"/>
      <c r="L1103" s="210"/>
      <c r="M1103" s="210"/>
      <c r="N1103" s="210"/>
      <c r="O1103" s="210"/>
      <c r="P1103" s="210"/>
      <c r="Q1103" s="217"/>
      <c r="R1103" s="564"/>
      <c r="S1103" s="566"/>
      <c r="T1103" s="568"/>
      <c r="U1103" s="572"/>
      <c r="V1103" s="573"/>
      <c r="W1103" s="574"/>
      <c r="X1103" s="590"/>
      <c r="Y1103" s="595"/>
      <c r="Z1103" s="591"/>
      <c r="AA1103" s="590"/>
      <c r="AB1103" s="591"/>
      <c r="AC1103" s="602"/>
      <c r="AD1103" s="603"/>
      <c r="AE1103" s="603"/>
      <c r="AF1103" s="604"/>
    </row>
    <row r="1104" spans="1:32" ht="15" customHeight="1" thickBot="1">
      <c r="A1104" s="561"/>
      <c r="B1104" s="175" t="s">
        <v>80</v>
      </c>
      <c r="C1104" s="190">
        <v>46</v>
      </c>
      <c r="D1104" s="191">
        <v>47</v>
      </c>
      <c r="E1104" s="191">
        <v>48</v>
      </c>
      <c r="F1104" s="191">
        <v>49</v>
      </c>
      <c r="G1104" s="192">
        <v>50</v>
      </c>
      <c r="H1104" s="192">
        <v>51</v>
      </c>
      <c r="I1104" s="192">
        <v>52</v>
      </c>
      <c r="J1104" s="192">
        <v>53</v>
      </c>
      <c r="K1104" s="192">
        <v>54</v>
      </c>
      <c r="L1104" s="192">
        <v>55</v>
      </c>
      <c r="M1104" s="192">
        <v>56</v>
      </c>
      <c r="N1104" s="192">
        <v>57</v>
      </c>
      <c r="O1104" s="192">
        <v>58</v>
      </c>
      <c r="P1104" s="192">
        <v>59</v>
      </c>
      <c r="Q1104" s="224">
        <v>60</v>
      </c>
      <c r="R1104" s="596"/>
      <c r="S1104" s="597"/>
      <c r="T1104" s="598"/>
      <c r="U1104" s="575"/>
      <c r="V1104" s="576"/>
      <c r="W1104" s="577"/>
      <c r="X1104" s="478"/>
      <c r="Y1104" s="479"/>
      <c r="Z1104" s="480"/>
      <c r="AA1104" s="590"/>
      <c r="AB1104" s="591"/>
      <c r="AC1104" s="537"/>
      <c r="AD1104" s="545"/>
      <c r="AE1104" s="545"/>
      <c r="AF1104" s="546"/>
    </row>
    <row r="1105" spans="1:32" ht="15" customHeight="1">
      <c r="A1105" s="561"/>
      <c r="B1105" s="578" t="s">
        <v>64</v>
      </c>
      <c r="C1105" s="212"/>
      <c r="D1105" s="213"/>
      <c r="E1105" s="213"/>
      <c r="F1105" s="213"/>
      <c r="G1105" s="214"/>
      <c r="H1105" s="214"/>
      <c r="I1105" s="214"/>
      <c r="J1105" s="214"/>
      <c r="K1105" s="214"/>
      <c r="L1105" s="214"/>
      <c r="M1105" s="214"/>
      <c r="N1105" s="214"/>
      <c r="O1105" s="214"/>
      <c r="P1105" s="214"/>
      <c r="Q1105" s="215"/>
      <c r="R1105" s="596"/>
      <c r="S1105" s="597"/>
      <c r="T1105" s="598"/>
      <c r="U1105" s="563"/>
      <c r="V1105" s="565"/>
      <c r="W1105" s="567"/>
      <c r="X1105" s="580"/>
      <c r="Y1105" s="582"/>
      <c r="Z1105" s="584"/>
      <c r="AA1105" s="590"/>
      <c r="AB1105" s="591"/>
      <c r="AC1105" s="586" t="s">
        <v>83</v>
      </c>
      <c r="AD1105" s="588"/>
      <c r="AE1105" s="607"/>
      <c r="AF1105" s="605"/>
    </row>
    <row r="1106" spans="1:32" ht="15" customHeight="1" thickBot="1">
      <c r="A1106" s="562"/>
      <c r="B1106" s="579"/>
      <c r="C1106" s="193"/>
      <c r="D1106" s="194"/>
      <c r="E1106" s="194"/>
      <c r="F1106" s="194"/>
      <c r="G1106" s="195"/>
      <c r="H1106" s="195"/>
      <c r="I1106" s="195"/>
      <c r="J1106" s="195"/>
      <c r="K1106" s="195"/>
      <c r="L1106" s="195"/>
      <c r="M1106" s="195"/>
      <c r="N1106" s="195"/>
      <c r="O1106" s="195"/>
      <c r="P1106" s="195"/>
      <c r="Q1106" s="225"/>
      <c r="R1106" s="599"/>
      <c r="S1106" s="600"/>
      <c r="T1106" s="601"/>
      <c r="U1106" s="564"/>
      <c r="V1106" s="566"/>
      <c r="W1106" s="568"/>
      <c r="X1106" s="581"/>
      <c r="Y1106" s="583"/>
      <c r="Z1106" s="585"/>
      <c r="AA1106" s="478"/>
      <c r="AB1106" s="480"/>
      <c r="AC1106" s="587"/>
      <c r="AD1106" s="589"/>
      <c r="AE1106" s="608"/>
      <c r="AF1106" s="606"/>
    </row>
    <row r="1107" spans="1:32" ht="15" customHeight="1" thickBot="1">
      <c r="A1107" s="560">
        <v>3</v>
      </c>
      <c r="B1107" s="175" t="s">
        <v>80</v>
      </c>
      <c r="C1107" s="176">
        <v>61</v>
      </c>
      <c r="D1107" s="177">
        <v>62</v>
      </c>
      <c r="E1107" s="177">
        <v>63</v>
      </c>
      <c r="F1107" s="177">
        <v>64</v>
      </c>
      <c r="G1107" s="177">
        <v>65</v>
      </c>
      <c r="H1107" s="177">
        <v>66</v>
      </c>
      <c r="I1107" s="177">
        <v>67</v>
      </c>
      <c r="J1107" s="177">
        <v>68</v>
      </c>
      <c r="K1107" s="177">
        <v>69</v>
      </c>
      <c r="L1107" s="177">
        <v>70</v>
      </c>
      <c r="M1107" s="177">
        <v>71</v>
      </c>
      <c r="N1107" s="177">
        <v>72</v>
      </c>
      <c r="O1107" s="177">
        <v>73</v>
      </c>
      <c r="P1107" s="177">
        <v>74</v>
      </c>
      <c r="Q1107" s="216">
        <v>75</v>
      </c>
      <c r="R1107" s="563"/>
      <c r="S1107" s="565"/>
      <c r="T1107" s="567"/>
      <c r="U1107" s="569"/>
      <c r="V1107" s="570"/>
      <c r="W1107" s="571"/>
      <c r="X1107" s="475" t="s">
        <v>81</v>
      </c>
      <c r="Y1107" s="476"/>
      <c r="Z1107" s="477"/>
      <c r="AA1107" s="475"/>
      <c r="AB1107" s="477"/>
      <c r="AC1107" s="542"/>
      <c r="AD1107" s="543"/>
      <c r="AE1107" s="543"/>
      <c r="AF1107" s="544"/>
    </row>
    <row r="1108" spans="1:32" ht="15" customHeight="1" thickBot="1">
      <c r="A1108" s="561"/>
      <c r="B1108" s="180" t="s">
        <v>63</v>
      </c>
      <c r="C1108" s="208"/>
      <c r="D1108" s="209"/>
      <c r="E1108" s="209"/>
      <c r="F1108" s="209"/>
      <c r="G1108" s="210"/>
      <c r="H1108" s="210"/>
      <c r="I1108" s="210"/>
      <c r="J1108" s="210"/>
      <c r="K1108" s="210"/>
      <c r="L1108" s="210"/>
      <c r="M1108" s="210"/>
      <c r="N1108" s="210"/>
      <c r="O1108" s="210"/>
      <c r="P1108" s="210"/>
      <c r="Q1108" s="217"/>
      <c r="R1108" s="564"/>
      <c r="S1108" s="566"/>
      <c r="T1108" s="568"/>
      <c r="U1108" s="572"/>
      <c r="V1108" s="573"/>
      <c r="W1108" s="574"/>
      <c r="X1108" s="590"/>
      <c r="Y1108" s="595"/>
      <c r="Z1108" s="591"/>
      <c r="AA1108" s="590"/>
      <c r="AB1108" s="591"/>
      <c r="AC1108" s="602"/>
      <c r="AD1108" s="603"/>
      <c r="AE1108" s="603"/>
      <c r="AF1108" s="604"/>
    </row>
    <row r="1109" spans="1:32" ht="15" customHeight="1" thickBot="1">
      <c r="A1109" s="561"/>
      <c r="B1109" s="175" t="s">
        <v>80</v>
      </c>
      <c r="C1109" s="190">
        <v>76</v>
      </c>
      <c r="D1109" s="191">
        <v>77</v>
      </c>
      <c r="E1109" s="191">
        <v>78</v>
      </c>
      <c r="F1109" s="191">
        <v>79</v>
      </c>
      <c r="G1109" s="192">
        <v>80</v>
      </c>
      <c r="H1109" s="192">
        <v>81</v>
      </c>
      <c r="I1109" s="192">
        <v>82</v>
      </c>
      <c r="J1109" s="192">
        <v>83</v>
      </c>
      <c r="K1109" s="192">
        <v>84</v>
      </c>
      <c r="L1109" s="192">
        <v>85</v>
      </c>
      <c r="M1109" s="192">
        <v>86</v>
      </c>
      <c r="N1109" s="192">
        <v>87</v>
      </c>
      <c r="O1109" s="192">
        <v>88</v>
      </c>
      <c r="P1109" s="192">
        <v>89</v>
      </c>
      <c r="Q1109" s="224">
        <v>90</v>
      </c>
      <c r="R1109" s="596"/>
      <c r="S1109" s="597"/>
      <c r="T1109" s="598"/>
      <c r="U1109" s="575"/>
      <c r="V1109" s="576"/>
      <c r="W1109" s="577"/>
      <c r="X1109" s="478"/>
      <c r="Y1109" s="479"/>
      <c r="Z1109" s="480"/>
      <c r="AA1109" s="590"/>
      <c r="AB1109" s="591"/>
      <c r="AC1109" s="537"/>
      <c r="AD1109" s="545"/>
      <c r="AE1109" s="545"/>
      <c r="AF1109" s="546"/>
    </row>
    <row r="1110" spans="1:32" ht="15" customHeight="1">
      <c r="A1110" s="561"/>
      <c r="B1110" s="578" t="s">
        <v>64</v>
      </c>
      <c r="C1110" s="212"/>
      <c r="D1110" s="213"/>
      <c r="E1110" s="213"/>
      <c r="F1110" s="213"/>
      <c r="G1110" s="214"/>
      <c r="H1110" s="214"/>
      <c r="I1110" s="214"/>
      <c r="J1110" s="214"/>
      <c r="K1110" s="214"/>
      <c r="L1110" s="214"/>
      <c r="M1110" s="214"/>
      <c r="N1110" s="214"/>
      <c r="O1110" s="214"/>
      <c r="P1110" s="214"/>
      <c r="Q1110" s="215"/>
      <c r="R1110" s="596"/>
      <c r="S1110" s="597"/>
      <c r="T1110" s="598"/>
      <c r="U1110" s="563"/>
      <c r="V1110" s="565"/>
      <c r="W1110" s="567"/>
      <c r="X1110" s="580"/>
      <c r="Y1110" s="582"/>
      <c r="Z1110" s="584"/>
      <c r="AA1110" s="590"/>
      <c r="AB1110" s="591"/>
      <c r="AC1110" s="586" t="s">
        <v>84</v>
      </c>
      <c r="AD1110" s="588"/>
      <c r="AE1110" s="607"/>
      <c r="AF1110" s="605"/>
    </row>
    <row r="1111" spans="1:32" ht="15" customHeight="1" thickBot="1">
      <c r="A1111" s="562"/>
      <c r="B1111" s="579"/>
      <c r="C1111" s="193"/>
      <c r="D1111" s="194"/>
      <c r="E1111" s="194"/>
      <c r="F1111" s="194"/>
      <c r="G1111" s="195"/>
      <c r="H1111" s="195"/>
      <c r="I1111" s="195"/>
      <c r="J1111" s="195"/>
      <c r="K1111" s="195"/>
      <c r="L1111" s="195"/>
      <c r="M1111" s="195"/>
      <c r="N1111" s="195"/>
      <c r="O1111" s="195"/>
      <c r="P1111" s="195"/>
      <c r="Q1111" s="225"/>
      <c r="R1111" s="599"/>
      <c r="S1111" s="600"/>
      <c r="T1111" s="601"/>
      <c r="U1111" s="564"/>
      <c r="V1111" s="566"/>
      <c r="W1111" s="568"/>
      <c r="X1111" s="581"/>
      <c r="Y1111" s="583"/>
      <c r="Z1111" s="585"/>
      <c r="AA1111" s="478"/>
      <c r="AB1111" s="480"/>
      <c r="AC1111" s="587"/>
      <c r="AD1111" s="589"/>
      <c r="AE1111" s="608"/>
      <c r="AF1111" s="606"/>
    </row>
    <row r="1112" spans="1:32" ht="15" customHeight="1" thickBot="1">
      <c r="A1112" s="560">
        <v>4</v>
      </c>
      <c r="B1112" s="175" t="s">
        <v>80</v>
      </c>
      <c r="C1112" s="176">
        <v>91</v>
      </c>
      <c r="D1112" s="177">
        <v>92</v>
      </c>
      <c r="E1112" s="177">
        <v>93</v>
      </c>
      <c r="F1112" s="177">
        <v>94</v>
      </c>
      <c r="G1112" s="177">
        <v>95</v>
      </c>
      <c r="H1112" s="177">
        <v>96</v>
      </c>
      <c r="I1112" s="177">
        <v>97</v>
      </c>
      <c r="J1112" s="177">
        <v>98</v>
      </c>
      <c r="K1112" s="177">
        <v>99</v>
      </c>
      <c r="L1112" s="177">
        <v>100</v>
      </c>
      <c r="M1112" s="177">
        <v>101</v>
      </c>
      <c r="N1112" s="177">
        <v>102</v>
      </c>
      <c r="O1112" s="177">
        <v>103</v>
      </c>
      <c r="P1112" s="177">
        <v>104</v>
      </c>
      <c r="Q1112" s="216">
        <v>105</v>
      </c>
      <c r="R1112" s="563"/>
      <c r="S1112" s="565"/>
      <c r="T1112" s="567"/>
      <c r="U1112" s="569"/>
      <c r="V1112" s="570"/>
      <c r="W1112" s="571"/>
      <c r="X1112" s="475" t="s">
        <v>81</v>
      </c>
      <c r="Y1112" s="476"/>
      <c r="Z1112" s="477"/>
      <c r="AA1112" s="475"/>
      <c r="AB1112" s="477"/>
      <c r="AC1112" s="542"/>
      <c r="AD1112" s="543"/>
      <c r="AE1112" s="543"/>
      <c r="AF1112" s="544"/>
    </row>
    <row r="1113" spans="1:32" ht="15" customHeight="1" thickBot="1">
      <c r="A1113" s="561"/>
      <c r="B1113" s="180" t="s">
        <v>63</v>
      </c>
      <c r="C1113" s="208"/>
      <c r="D1113" s="209"/>
      <c r="E1113" s="209"/>
      <c r="F1113" s="209"/>
      <c r="G1113" s="210"/>
      <c r="H1113" s="210"/>
      <c r="I1113" s="210"/>
      <c r="J1113" s="210"/>
      <c r="K1113" s="210"/>
      <c r="L1113" s="210"/>
      <c r="M1113" s="210"/>
      <c r="N1113" s="210"/>
      <c r="O1113" s="210"/>
      <c r="P1113" s="210"/>
      <c r="Q1113" s="217"/>
      <c r="R1113" s="564"/>
      <c r="S1113" s="566"/>
      <c r="T1113" s="568"/>
      <c r="U1113" s="572"/>
      <c r="V1113" s="573"/>
      <c r="W1113" s="574"/>
      <c r="X1113" s="590"/>
      <c r="Y1113" s="595"/>
      <c r="Z1113" s="591"/>
      <c r="AA1113" s="590"/>
      <c r="AB1113" s="591"/>
      <c r="AC1113" s="602"/>
      <c r="AD1113" s="603"/>
      <c r="AE1113" s="603"/>
      <c r="AF1113" s="604"/>
    </row>
    <row r="1114" spans="1:32" ht="15" customHeight="1" thickBot="1">
      <c r="A1114" s="561"/>
      <c r="B1114" s="175" t="s">
        <v>80</v>
      </c>
      <c r="C1114" s="190">
        <v>106</v>
      </c>
      <c r="D1114" s="191">
        <v>107</v>
      </c>
      <c r="E1114" s="191">
        <v>108</v>
      </c>
      <c r="F1114" s="191">
        <v>109</v>
      </c>
      <c r="G1114" s="192">
        <v>110</v>
      </c>
      <c r="H1114" s="192">
        <v>111</v>
      </c>
      <c r="I1114" s="192">
        <v>112</v>
      </c>
      <c r="J1114" s="192">
        <v>113</v>
      </c>
      <c r="K1114" s="192">
        <v>114</v>
      </c>
      <c r="L1114" s="192">
        <v>115</v>
      </c>
      <c r="M1114" s="192">
        <v>116</v>
      </c>
      <c r="N1114" s="192">
        <v>117</v>
      </c>
      <c r="O1114" s="192">
        <v>118</v>
      </c>
      <c r="P1114" s="192">
        <v>119</v>
      </c>
      <c r="Q1114" s="224">
        <v>120</v>
      </c>
      <c r="R1114" s="596"/>
      <c r="S1114" s="597"/>
      <c r="T1114" s="598"/>
      <c r="U1114" s="575"/>
      <c r="V1114" s="576"/>
      <c r="W1114" s="577"/>
      <c r="X1114" s="478"/>
      <c r="Y1114" s="479"/>
      <c r="Z1114" s="480"/>
      <c r="AA1114" s="590"/>
      <c r="AB1114" s="591"/>
      <c r="AC1114" s="537"/>
      <c r="AD1114" s="545"/>
      <c r="AE1114" s="545"/>
      <c r="AF1114" s="546"/>
    </row>
    <row r="1115" spans="1:32" ht="15" customHeight="1">
      <c r="A1115" s="561"/>
      <c r="B1115" s="578" t="s">
        <v>64</v>
      </c>
      <c r="C1115" s="212"/>
      <c r="D1115" s="213"/>
      <c r="E1115" s="213"/>
      <c r="F1115" s="213"/>
      <c r="G1115" s="214"/>
      <c r="H1115" s="214"/>
      <c r="I1115" s="214"/>
      <c r="J1115" s="214"/>
      <c r="K1115" s="214"/>
      <c r="L1115" s="214"/>
      <c r="M1115" s="214"/>
      <c r="N1115" s="214"/>
      <c r="O1115" s="214"/>
      <c r="P1115" s="214"/>
      <c r="Q1115" s="215"/>
      <c r="R1115" s="596"/>
      <c r="S1115" s="597"/>
      <c r="T1115" s="598"/>
      <c r="U1115" s="563"/>
      <c r="V1115" s="565"/>
      <c r="W1115" s="567"/>
      <c r="X1115" s="580"/>
      <c r="Y1115" s="582"/>
      <c r="Z1115" s="584"/>
      <c r="AA1115" s="590"/>
      <c r="AB1115" s="591"/>
      <c r="AC1115" s="586" t="s">
        <v>85</v>
      </c>
      <c r="AD1115" s="588"/>
      <c r="AE1115" s="607"/>
      <c r="AF1115" s="605"/>
    </row>
    <row r="1116" spans="1:32" ht="15" customHeight="1" thickBot="1">
      <c r="A1116" s="562"/>
      <c r="B1116" s="579"/>
      <c r="C1116" s="193"/>
      <c r="D1116" s="194"/>
      <c r="E1116" s="194"/>
      <c r="F1116" s="194"/>
      <c r="G1116" s="195"/>
      <c r="H1116" s="195"/>
      <c r="I1116" s="195"/>
      <c r="J1116" s="195"/>
      <c r="K1116" s="195"/>
      <c r="L1116" s="195"/>
      <c r="M1116" s="195"/>
      <c r="N1116" s="195"/>
      <c r="O1116" s="195"/>
      <c r="P1116" s="195"/>
      <c r="Q1116" s="225"/>
      <c r="R1116" s="599"/>
      <c r="S1116" s="600"/>
      <c r="T1116" s="601"/>
      <c r="U1116" s="564"/>
      <c r="V1116" s="566"/>
      <c r="W1116" s="568"/>
      <c r="X1116" s="581"/>
      <c r="Y1116" s="583"/>
      <c r="Z1116" s="585"/>
      <c r="AA1116" s="478"/>
      <c r="AB1116" s="480"/>
      <c r="AC1116" s="587"/>
      <c r="AD1116" s="589"/>
      <c r="AE1116" s="608"/>
      <c r="AF1116" s="606"/>
    </row>
    <row r="1117" spans="1:32" ht="15" customHeight="1">
      <c r="A1117" s="542"/>
      <c r="B1117" s="543"/>
      <c r="C1117" s="543"/>
      <c r="D1117" s="543"/>
      <c r="E1117" s="543"/>
      <c r="F1117" s="543"/>
      <c r="G1117" s="544"/>
      <c r="H1117" s="542"/>
      <c r="I1117" s="543"/>
      <c r="J1117" s="543"/>
      <c r="K1117" s="543"/>
      <c r="L1117" s="543"/>
      <c r="M1117" s="543"/>
      <c r="N1117" s="543"/>
      <c r="O1117" s="543"/>
      <c r="P1117" s="543"/>
      <c r="Q1117" s="544"/>
      <c r="R1117" s="437"/>
      <c r="S1117" s="439"/>
      <c r="T1117" s="441"/>
      <c r="U1117" s="437"/>
      <c r="V1117" s="439"/>
      <c r="W1117" s="441"/>
      <c r="X1117" s="437"/>
      <c r="Y1117" s="439"/>
      <c r="Z1117" s="441"/>
      <c r="AA1117" s="550"/>
      <c r="AB1117" s="551"/>
      <c r="AC1117" s="550"/>
      <c r="AD1117" s="556"/>
      <c r="AE1117" s="556"/>
      <c r="AF1117" s="551"/>
    </row>
    <row r="1118" spans="1:32" ht="15" customHeight="1" thickBot="1">
      <c r="A1118" s="537"/>
      <c r="B1118" s="545"/>
      <c r="C1118" s="545"/>
      <c r="D1118" s="545"/>
      <c r="E1118" s="545"/>
      <c r="F1118" s="545"/>
      <c r="G1118" s="546"/>
      <c r="H1118" s="537"/>
      <c r="I1118" s="545"/>
      <c r="J1118" s="545"/>
      <c r="K1118" s="545"/>
      <c r="L1118" s="545"/>
      <c r="M1118" s="545"/>
      <c r="N1118" s="545"/>
      <c r="O1118" s="545"/>
      <c r="P1118" s="545"/>
      <c r="Q1118" s="546"/>
      <c r="R1118" s="549"/>
      <c r="S1118" s="547"/>
      <c r="T1118" s="548"/>
      <c r="U1118" s="549"/>
      <c r="V1118" s="547"/>
      <c r="W1118" s="548"/>
      <c r="X1118" s="549"/>
      <c r="Y1118" s="547"/>
      <c r="Z1118" s="548"/>
      <c r="AA1118" s="552"/>
      <c r="AB1118" s="553"/>
      <c r="AC1118" s="552"/>
      <c r="AD1118" s="557"/>
      <c r="AE1118" s="557"/>
      <c r="AF1118" s="553"/>
    </row>
    <row r="1119" spans="1:32" ht="15" customHeight="1" thickBot="1">
      <c r="A1119" s="537" t="s">
        <v>86</v>
      </c>
      <c r="B1119" s="538"/>
      <c r="C1119" s="538"/>
      <c r="D1119" s="538"/>
      <c r="E1119" s="538"/>
      <c r="F1119" s="538"/>
      <c r="G1119" s="539"/>
      <c r="H1119" s="537" t="s">
        <v>87</v>
      </c>
      <c r="I1119" s="540"/>
      <c r="J1119" s="540"/>
      <c r="K1119" s="540"/>
      <c r="L1119" s="540"/>
      <c r="M1119" s="540"/>
      <c r="N1119" s="540"/>
      <c r="O1119" s="540"/>
      <c r="P1119" s="540"/>
      <c r="Q1119" s="541"/>
      <c r="R1119" s="438"/>
      <c r="S1119" s="440"/>
      <c r="T1119" s="442"/>
      <c r="U1119" s="438"/>
      <c r="V1119" s="440"/>
      <c r="W1119" s="442"/>
      <c r="X1119" s="438"/>
      <c r="Y1119" s="440"/>
      <c r="Z1119" s="442"/>
      <c r="AA1119" s="554"/>
      <c r="AB1119" s="555"/>
      <c r="AC1119" s="554"/>
      <c r="AD1119" s="558"/>
      <c r="AE1119" s="558"/>
      <c r="AF1119" s="555"/>
    </row>
  </sheetData>
  <mergeCells count="3679">
    <mergeCell ref="AA1102:AB1106"/>
    <mergeCell ref="AC1102:AF1104"/>
    <mergeCell ref="AF1105:AF1106"/>
    <mergeCell ref="AA1107:AB1111"/>
    <mergeCell ref="AC1107:AF1109"/>
    <mergeCell ref="AF1110:AF1111"/>
    <mergeCell ref="U1092:AF1093"/>
    <mergeCell ref="U1094:AF1095"/>
    <mergeCell ref="AA1096:AB1096"/>
    <mergeCell ref="B1:AF2"/>
    <mergeCell ref="B3:AF4"/>
    <mergeCell ref="B36:AF37"/>
    <mergeCell ref="B38:AF39"/>
    <mergeCell ref="B71:AF72"/>
    <mergeCell ref="B73:AF74"/>
    <mergeCell ref="AC67:AF69"/>
    <mergeCell ref="W67:W69"/>
    <mergeCell ref="Y65:Y66"/>
    <mergeCell ref="Z65:Z66"/>
    <mergeCell ref="R1020:AF1021"/>
    <mergeCell ref="U1022:AF1023"/>
    <mergeCell ref="U1024:AF1025"/>
    <mergeCell ref="AA1026:AB1026"/>
    <mergeCell ref="AC1026:AF1026"/>
    <mergeCell ref="B1086:AF1087"/>
    <mergeCell ref="B1088:AF1089"/>
    <mergeCell ref="AC1096:AF1096"/>
    <mergeCell ref="AF1040:AF1041"/>
    <mergeCell ref="AA972:AB976"/>
    <mergeCell ref="AC972:AF974"/>
    <mergeCell ref="AF975:AF976"/>
    <mergeCell ref="AE975:AE976"/>
    <mergeCell ref="AD1000:AD1001"/>
    <mergeCell ref="H977:Q978"/>
    <mergeCell ref="V977:V979"/>
    <mergeCell ref="W977:W979"/>
    <mergeCell ref="X977:X979"/>
    <mergeCell ref="Y977:Y979"/>
    <mergeCell ref="R977:R979"/>
    <mergeCell ref="S977:S979"/>
    <mergeCell ref="T977:T979"/>
    <mergeCell ref="U977:U979"/>
    <mergeCell ref="AA992:AB996"/>
    <mergeCell ref="AC992:AF994"/>
    <mergeCell ref="AF995:AF996"/>
    <mergeCell ref="Z977:Z979"/>
    <mergeCell ref="AA977:AB979"/>
    <mergeCell ref="AC977:AF979"/>
    <mergeCell ref="R985:AF986"/>
    <mergeCell ref="B981:AF982"/>
    <mergeCell ref="B983:AF984"/>
    <mergeCell ref="A977:G978"/>
    <mergeCell ref="A989:A990"/>
    <mergeCell ref="B989:Q990"/>
    <mergeCell ref="R989:T990"/>
    <mergeCell ref="B991:Q991"/>
    <mergeCell ref="R991:T991"/>
    <mergeCell ref="AC991:AF991"/>
    <mergeCell ref="A981:A986"/>
    <mergeCell ref="B985:Q986"/>
    <mergeCell ref="A987:A988"/>
    <mergeCell ref="B987:Q988"/>
    <mergeCell ref="R987:T988"/>
    <mergeCell ref="U987:AF988"/>
    <mergeCell ref="AA676:AB676"/>
    <mergeCell ref="AC676:AF676"/>
    <mergeCell ref="AA677:AB681"/>
    <mergeCell ref="AC677:AF679"/>
    <mergeCell ref="AF680:AF681"/>
    <mergeCell ref="S697:S699"/>
    <mergeCell ref="T697:T699"/>
    <mergeCell ref="U697:U699"/>
    <mergeCell ref="A699:G699"/>
    <mergeCell ref="H699:Q699"/>
    <mergeCell ref="A697:G698"/>
    <mergeCell ref="H697:Q698"/>
    <mergeCell ref="AC872:AF874"/>
    <mergeCell ref="R880:AF881"/>
    <mergeCell ref="U882:AF883"/>
    <mergeCell ref="U884:AF885"/>
    <mergeCell ref="AA872:AB874"/>
    <mergeCell ref="V697:V699"/>
    <mergeCell ref="W697:W699"/>
    <mergeCell ref="X697:X699"/>
    <mergeCell ref="Y697:Y699"/>
    <mergeCell ref="R697:R699"/>
    <mergeCell ref="B876:AF877"/>
    <mergeCell ref="B878:AF879"/>
    <mergeCell ref="S837:S839"/>
    <mergeCell ref="T837:T839"/>
    <mergeCell ref="U837:U839"/>
    <mergeCell ref="A839:G839"/>
    <mergeCell ref="H839:Q839"/>
    <mergeCell ref="A837:G838"/>
    <mergeCell ref="H837:Q838"/>
    <mergeCell ref="V837:V839"/>
    <mergeCell ref="A595:AE595"/>
    <mergeCell ref="A596:A601"/>
    <mergeCell ref="A559:G559"/>
    <mergeCell ref="H559:Q559"/>
    <mergeCell ref="A557:G558"/>
    <mergeCell ref="H557:Q558"/>
    <mergeCell ref="AA617:AB621"/>
    <mergeCell ref="AC617:AF619"/>
    <mergeCell ref="AF620:AF621"/>
    <mergeCell ref="B596:AF597"/>
    <mergeCell ref="B598:AF599"/>
    <mergeCell ref="AA606:AB606"/>
    <mergeCell ref="V557:V559"/>
    <mergeCell ref="W557:W559"/>
    <mergeCell ref="X557:X559"/>
    <mergeCell ref="U674:AF675"/>
    <mergeCell ref="R557:R559"/>
    <mergeCell ref="S557:S559"/>
    <mergeCell ref="T557:T559"/>
    <mergeCell ref="U557:U559"/>
    <mergeCell ref="AC606:AF606"/>
    <mergeCell ref="AA607:AB611"/>
    <mergeCell ref="Y557:Y559"/>
    <mergeCell ref="Z557:Z559"/>
    <mergeCell ref="AA557:AB559"/>
    <mergeCell ref="AC557:AF559"/>
    <mergeCell ref="AC575:AC576"/>
    <mergeCell ref="AD575:AD576"/>
    <mergeCell ref="AE575:AE576"/>
    <mergeCell ref="AA572:AB576"/>
    <mergeCell ref="AC572:AF574"/>
    <mergeCell ref="AF575:AF576"/>
    <mergeCell ref="AC477:AF479"/>
    <mergeCell ref="AF480:AF481"/>
    <mergeCell ref="B456:AF457"/>
    <mergeCell ref="B458:AF459"/>
    <mergeCell ref="AA466:AB466"/>
    <mergeCell ref="AC466:AF466"/>
    <mergeCell ref="V417:V419"/>
    <mergeCell ref="W417:W419"/>
    <mergeCell ref="X417:X419"/>
    <mergeCell ref="B526:AF527"/>
    <mergeCell ref="AA522:AB524"/>
    <mergeCell ref="R417:R419"/>
    <mergeCell ref="S417:S419"/>
    <mergeCell ref="T417:T419"/>
    <mergeCell ref="U417:U419"/>
    <mergeCell ref="A419:G419"/>
    <mergeCell ref="Y417:Y419"/>
    <mergeCell ref="Z417:Z419"/>
    <mergeCell ref="AA417:AB419"/>
    <mergeCell ref="AC417:AF419"/>
    <mergeCell ref="AC435:AC436"/>
    <mergeCell ref="AD435:AD436"/>
    <mergeCell ref="AE435:AE436"/>
    <mergeCell ref="AA432:AB436"/>
    <mergeCell ref="AC432:AF434"/>
    <mergeCell ref="AF435:AF436"/>
    <mergeCell ref="A429:A430"/>
    <mergeCell ref="B429:Q430"/>
    <mergeCell ref="R429:T430"/>
    <mergeCell ref="A420:AE420"/>
    <mergeCell ref="H419:Q419"/>
    <mergeCell ref="H417:Q418"/>
    <mergeCell ref="R75:AF76"/>
    <mergeCell ref="U77:AF78"/>
    <mergeCell ref="U79:AF80"/>
    <mergeCell ref="X67:X69"/>
    <mergeCell ref="Y67:Y69"/>
    <mergeCell ref="Z67:Z69"/>
    <mergeCell ref="AA67:AB69"/>
    <mergeCell ref="T67:T69"/>
    <mergeCell ref="U67:U69"/>
    <mergeCell ref="V67:V69"/>
    <mergeCell ref="AA172:AB174"/>
    <mergeCell ref="U182:AF183"/>
    <mergeCell ref="U184:AF185"/>
    <mergeCell ref="AA81:AB81"/>
    <mergeCell ref="AC81:AF81"/>
    <mergeCell ref="AA82:AB86"/>
    <mergeCell ref="AC82:AF84"/>
    <mergeCell ref="AF85:AF86"/>
    <mergeCell ref="B106:AF107"/>
    <mergeCell ref="AE90:AE91"/>
    <mergeCell ref="AA87:AB91"/>
    <mergeCell ref="AC87:AF89"/>
    <mergeCell ref="AF90:AF91"/>
    <mergeCell ref="W85:W86"/>
    <mergeCell ref="X85:X86"/>
    <mergeCell ref="Y85:Y86"/>
    <mergeCell ref="R94:T96"/>
    <mergeCell ref="B95:B96"/>
    <mergeCell ref="Y95:Y96"/>
    <mergeCell ref="Z95:Z96"/>
    <mergeCell ref="AE120:AE121"/>
    <mergeCell ref="AA117:AB121"/>
    <mergeCell ref="AA62:AB66"/>
    <mergeCell ref="AC62:AF64"/>
    <mergeCell ref="AF65:AF66"/>
    <mergeCell ref="AD50:AD51"/>
    <mergeCell ref="AE50:AE51"/>
    <mergeCell ref="AA52:AB56"/>
    <mergeCell ref="AC52:AF54"/>
    <mergeCell ref="AF55:AF56"/>
    <mergeCell ref="AA57:AB61"/>
    <mergeCell ref="AC57:AF59"/>
    <mergeCell ref="S47:S48"/>
    <mergeCell ref="T47:T48"/>
    <mergeCell ref="X52:Z54"/>
    <mergeCell ref="R54:T56"/>
    <mergeCell ref="U65:U66"/>
    <mergeCell ref="V65:V66"/>
    <mergeCell ref="W65:W66"/>
    <mergeCell ref="X65:X66"/>
    <mergeCell ref="W50:W51"/>
    <mergeCell ref="X50:X51"/>
    <mergeCell ref="X62:Z64"/>
    <mergeCell ref="R64:T66"/>
    <mergeCell ref="AC32:AF34"/>
    <mergeCell ref="R40:AF41"/>
    <mergeCell ref="U42:AF43"/>
    <mergeCell ref="Z32:Z34"/>
    <mergeCell ref="Z30:Z31"/>
    <mergeCell ref="AF60:AF61"/>
    <mergeCell ref="U44:AF45"/>
    <mergeCell ref="AA46:AB46"/>
    <mergeCell ref="AC46:AF46"/>
    <mergeCell ref="AA47:AB51"/>
    <mergeCell ref="AC47:AF49"/>
    <mergeCell ref="AF50:AF51"/>
    <mergeCell ref="U46:W46"/>
    <mergeCell ref="X46:Z46"/>
    <mergeCell ref="V50:V51"/>
    <mergeCell ref="AC55:AC56"/>
    <mergeCell ref="AD55:AD56"/>
    <mergeCell ref="Z50:Z51"/>
    <mergeCell ref="AC50:AC51"/>
    <mergeCell ref="U57:W59"/>
    <mergeCell ref="X57:Z59"/>
    <mergeCell ref="AE60:AE61"/>
    <mergeCell ref="AD30:AD31"/>
    <mergeCell ref="AA32:AB34"/>
    <mergeCell ref="Z55:Z56"/>
    <mergeCell ref="R49:T51"/>
    <mergeCell ref="AE15:AE16"/>
    <mergeCell ref="R5:AF6"/>
    <mergeCell ref="U7:AF8"/>
    <mergeCell ref="U9:AF10"/>
    <mergeCell ref="AA11:AB11"/>
    <mergeCell ref="AC11:AF11"/>
    <mergeCell ref="W15:W16"/>
    <mergeCell ref="X15:X16"/>
    <mergeCell ref="Y15:Y16"/>
    <mergeCell ref="Z15:Z16"/>
    <mergeCell ref="AE20:AE21"/>
    <mergeCell ref="AC22:AF24"/>
    <mergeCell ref="AA12:AB16"/>
    <mergeCell ref="AC12:AF14"/>
    <mergeCell ref="AF15:AF16"/>
    <mergeCell ref="S12:S13"/>
    <mergeCell ref="T12:T13"/>
    <mergeCell ref="U12:W14"/>
    <mergeCell ref="AC15:AC16"/>
    <mergeCell ref="AD15:AD16"/>
    <mergeCell ref="U17:W19"/>
    <mergeCell ref="X17:Z19"/>
    <mergeCell ref="U20:U21"/>
    <mergeCell ref="V20:V21"/>
    <mergeCell ref="AC20:AC21"/>
    <mergeCell ref="AD20:AD21"/>
    <mergeCell ref="AA17:AB21"/>
    <mergeCell ref="AC17:AF19"/>
    <mergeCell ref="AF20:AF21"/>
    <mergeCell ref="AA22:AB26"/>
    <mergeCell ref="AF25:AF26"/>
    <mergeCell ref="AE25:AE26"/>
    <mergeCell ref="Z20:Z21"/>
    <mergeCell ref="A17:A21"/>
    <mergeCell ref="R17:R18"/>
    <mergeCell ref="X22:Z24"/>
    <mergeCell ref="S17:S18"/>
    <mergeCell ref="T17:T18"/>
    <mergeCell ref="R19:T21"/>
    <mergeCell ref="A22:A26"/>
    <mergeCell ref="R22:R23"/>
    <mergeCell ref="X12:Z14"/>
    <mergeCell ref="A9:A10"/>
    <mergeCell ref="R9:T10"/>
    <mergeCell ref="R11:T11"/>
    <mergeCell ref="U11:W11"/>
    <mergeCell ref="X11:Z11"/>
    <mergeCell ref="R14:T16"/>
    <mergeCell ref="B15:B16"/>
    <mergeCell ref="U15:U16"/>
    <mergeCell ref="V15:V16"/>
    <mergeCell ref="X20:X21"/>
    <mergeCell ref="Y20:Y21"/>
    <mergeCell ref="B9:Q10"/>
    <mergeCell ref="W25:W26"/>
    <mergeCell ref="X25:X26"/>
    <mergeCell ref="Y25:Y26"/>
    <mergeCell ref="Z25:Z26"/>
    <mergeCell ref="V25:V26"/>
    <mergeCell ref="U22:W24"/>
    <mergeCell ref="B20:B21"/>
    <mergeCell ref="T22:T23"/>
    <mergeCell ref="R24:T26"/>
    <mergeCell ref="B25:B26"/>
    <mergeCell ref="U25:U26"/>
    <mergeCell ref="S27:S28"/>
    <mergeCell ref="Y32:Y34"/>
    <mergeCell ref="T27:T28"/>
    <mergeCell ref="U27:W29"/>
    <mergeCell ref="R27:R28"/>
    <mergeCell ref="B30:B31"/>
    <mergeCell ref="R47:R48"/>
    <mergeCell ref="R29:T31"/>
    <mergeCell ref="T52:T53"/>
    <mergeCell ref="U52:W54"/>
    <mergeCell ref="H34:Q34"/>
    <mergeCell ref="A32:G33"/>
    <mergeCell ref="A52:A56"/>
    <mergeCell ref="R52:R53"/>
    <mergeCell ref="S52:S53"/>
    <mergeCell ref="X27:Z29"/>
    <mergeCell ref="U30:U31"/>
    <mergeCell ref="AC27:AF29"/>
    <mergeCell ref="AF30:AF31"/>
    <mergeCell ref="AE30:AE31"/>
    <mergeCell ref="V30:V31"/>
    <mergeCell ref="W30:W31"/>
    <mergeCell ref="X30:X31"/>
    <mergeCell ref="Y30:Y31"/>
    <mergeCell ref="AA27:AB31"/>
    <mergeCell ref="AC25:AC26"/>
    <mergeCell ref="AD25:AD26"/>
    <mergeCell ref="AC30:AC31"/>
    <mergeCell ref="A34:G34"/>
    <mergeCell ref="H32:Q33"/>
    <mergeCell ref="AE55:AE56"/>
    <mergeCell ref="X60:X61"/>
    <mergeCell ref="Y60:Y61"/>
    <mergeCell ref="Z60:Z61"/>
    <mergeCell ref="AC60:AC61"/>
    <mergeCell ref="A27:A31"/>
    <mergeCell ref="V60:V61"/>
    <mergeCell ref="W60:W61"/>
    <mergeCell ref="A42:A43"/>
    <mergeCell ref="A57:A61"/>
    <mergeCell ref="R57:R58"/>
    <mergeCell ref="R59:T61"/>
    <mergeCell ref="Y50:Y51"/>
    <mergeCell ref="AD60:AD61"/>
    <mergeCell ref="A44:A45"/>
    <mergeCell ref="A47:A51"/>
    <mergeCell ref="X47:Z49"/>
    <mergeCell ref="S57:S58"/>
    <mergeCell ref="T57:T58"/>
    <mergeCell ref="B65:B66"/>
    <mergeCell ref="A1:A6"/>
    <mergeCell ref="R32:R34"/>
    <mergeCell ref="S32:S34"/>
    <mergeCell ref="T32:T34"/>
    <mergeCell ref="U32:U34"/>
    <mergeCell ref="B5:Q6"/>
    <mergeCell ref="B7:Q8"/>
    <mergeCell ref="B50:B51"/>
    <mergeCell ref="U50:U51"/>
    <mergeCell ref="U47:W49"/>
    <mergeCell ref="V32:V34"/>
    <mergeCell ref="W32:W34"/>
    <mergeCell ref="X32:X34"/>
    <mergeCell ref="W55:W56"/>
    <mergeCell ref="X55:X56"/>
    <mergeCell ref="Y55:Y56"/>
    <mergeCell ref="W20:W21"/>
    <mergeCell ref="A7:A8"/>
    <mergeCell ref="R7:T8"/>
    <mergeCell ref="A12:A16"/>
    <mergeCell ref="R12:R13"/>
    <mergeCell ref="B11:Q11"/>
    <mergeCell ref="B60:B61"/>
    <mergeCell ref="B40:Q41"/>
    <mergeCell ref="B42:Q43"/>
    <mergeCell ref="R42:T43"/>
    <mergeCell ref="B44:Q45"/>
    <mergeCell ref="R44:T45"/>
    <mergeCell ref="B46:Q46"/>
    <mergeCell ref="R46:T46"/>
    <mergeCell ref="S22:S23"/>
    <mergeCell ref="A71:A76"/>
    <mergeCell ref="B75:Q76"/>
    <mergeCell ref="A77:A78"/>
    <mergeCell ref="B77:Q78"/>
    <mergeCell ref="AC85:AC86"/>
    <mergeCell ref="AD85:AD86"/>
    <mergeCell ref="R84:T86"/>
    <mergeCell ref="B85:B86"/>
    <mergeCell ref="U85:U86"/>
    <mergeCell ref="V85:V86"/>
    <mergeCell ref="R77:T78"/>
    <mergeCell ref="A35:AE35"/>
    <mergeCell ref="A70:AE70"/>
    <mergeCell ref="A36:A41"/>
    <mergeCell ref="A69:G69"/>
    <mergeCell ref="H69:Q69"/>
    <mergeCell ref="AC65:AC66"/>
    <mergeCell ref="AD65:AD66"/>
    <mergeCell ref="AE65:AE66"/>
    <mergeCell ref="A67:G68"/>
    <mergeCell ref="H67:Q68"/>
    <mergeCell ref="A62:A66"/>
    <mergeCell ref="R62:R63"/>
    <mergeCell ref="S62:S63"/>
    <mergeCell ref="R67:R69"/>
    <mergeCell ref="S67:S69"/>
    <mergeCell ref="B55:B56"/>
    <mergeCell ref="U55:U56"/>
    <mergeCell ref="V55:V56"/>
    <mergeCell ref="T62:T63"/>
    <mergeCell ref="U62:W64"/>
    <mergeCell ref="U60:U61"/>
    <mergeCell ref="A82:A86"/>
    <mergeCell ref="R82:R83"/>
    <mergeCell ref="S82:S83"/>
    <mergeCell ref="T82:T83"/>
    <mergeCell ref="AE85:AE86"/>
    <mergeCell ref="A79:A80"/>
    <mergeCell ref="B79:Q80"/>
    <mergeCell ref="R79:T80"/>
    <mergeCell ref="B81:Q81"/>
    <mergeCell ref="R81:T81"/>
    <mergeCell ref="U81:W81"/>
    <mergeCell ref="X81:Z81"/>
    <mergeCell ref="U82:W84"/>
    <mergeCell ref="X82:Z84"/>
    <mergeCell ref="A87:A91"/>
    <mergeCell ref="R87:R88"/>
    <mergeCell ref="S87:S88"/>
    <mergeCell ref="T87:T88"/>
    <mergeCell ref="U87:W89"/>
    <mergeCell ref="X87:Z89"/>
    <mergeCell ref="R89:T91"/>
    <mergeCell ref="B90:B91"/>
    <mergeCell ref="U90:U91"/>
    <mergeCell ref="V90:V91"/>
    <mergeCell ref="W90:W91"/>
    <mergeCell ref="X90:X91"/>
    <mergeCell ref="Y90:Y91"/>
    <mergeCell ref="Z90:Z91"/>
    <mergeCell ref="AC90:AC91"/>
    <mergeCell ref="AD90:AD91"/>
    <mergeCell ref="Z85:Z86"/>
    <mergeCell ref="A92:A96"/>
    <mergeCell ref="R92:R93"/>
    <mergeCell ref="S92:S93"/>
    <mergeCell ref="T92:T93"/>
    <mergeCell ref="AC100:AC101"/>
    <mergeCell ref="AD100:AD101"/>
    <mergeCell ref="R99:T101"/>
    <mergeCell ref="B100:B101"/>
    <mergeCell ref="Y100:Y101"/>
    <mergeCell ref="Z100:Z101"/>
    <mergeCell ref="AE95:AE96"/>
    <mergeCell ref="AA92:AB96"/>
    <mergeCell ref="AC92:AF94"/>
    <mergeCell ref="AF95:AF96"/>
    <mergeCell ref="U92:W94"/>
    <mergeCell ref="X92:Z94"/>
    <mergeCell ref="U95:U96"/>
    <mergeCell ref="V95:V96"/>
    <mergeCell ref="W95:W96"/>
    <mergeCell ref="X95:X96"/>
    <mergeCell ref="A97:A101"/>
    <mergeCell ref="R97:R98"/>
    <mergeCell ref="S97:S98"/>
    <mergeCell ref="T97:T98"/>
    <mergeCell ref="AC95:AC96"/>
    <mergeCell ref="AD95:AD96"/>
    <mergeCell ref="AE125:AE126"/>
    <mergeCell ref="AA122:AB126"/>
    <mergeCell ref="AC122:AF124"/>
    <mergeCell ref="AF125:AF126"/>
    <mergeCell ref="U112:AF113"/>
    <mergeCell ref="U114:AF115"/>
    <mergeCell ref="AA102:AB104"/>
    <mergeCell ref="B108:AF109"/>
    <mergeCell ref="Y102:Y104"/>
    <mergeCell ref="Z102:Z104"/>
    <mergeCell ref="AE100:AE101"/>
    <mergeCell ref="AA97:AB101"/>
    <mergeCell ref="AC97:AF99"/>
    <mergeCell ref="AF100:AF101"/>
    <mergeCell ref="U97:W99"/>
    <mergeCell ref="X97:Z99"/>
    <mergeCell ref="U100:U101"/>
    <mergeCell ref="V100:V101"/>
    <mergeCell ref="W100:W101"/>
    <mergeCell ref="X100:X101"/>
    <mergeCell ref="Y120:Y121"/>
    <mergeCell ref="Z120:Z121"/>
    <mergeCell ref="AC120:AC121"/>
    <mergeCell ref="AD120:AD121"/>
    <mergeCell ref="AC117:AF119"/>
    <mergeCell ref="AF120:AF121"/>
    <mergeCell ref="AA116:AB116"/>
    <mergeCell ref="AC116:AF116"/>
    <mergeCell ref="AC102:AF104"/>
    <mergeCell ref="R110:AF111"/>
    <mergeCell ref="U122:W124"/>
    <mergeCell ref="X122:Z124"/>
    <mergeCell ref="A112:A113"/>
    <mergeCell ref="B112:Q113"/>
    <mergeCell ref="R112:T113"/>
    <mergeCell ref="A114:A115"/>
    <mergeCell ref="B114:Q115"/>
    <mergeCell ref="R114:T115"/>
    <mergeCell ref="W102:W104"/>
    <mergeCell ref="X102:X104"/>
    <mergeCell ref="B116:Q116"/>
    <mergeCell ref="R116:T116"/>
    <mergeCell ref="U116:W116"/>
    <mergeCell ref="X116:Z116"/>
    <mergeCell ref="A104:G104"/>
    <mergeCell ref="H104:Q104"/>
    <mergeCell ref="S102:S104"/>
    <mergeCell ref="T102:T104"/>
    <mergeCell ref="U102:U104"/>
    <mergeCell ref="V102:V104"/>
    <mergeCell ref="B110:Q111"/>
    <mergeCell ref="A102:G103"/>
    <mergeCell ref="H102:Q103"/>
    <mergeCell ref="R102:R104"/>
    <mergeCell ref="A105:AE105"/>
    <mergeCell ref="A106:A111"/>
    <mergeCell ref="U125:U126"/>
    <mergeCell ref="V125:V126"/>
    <mergeCell ref="W125:W126"/>
    <mergeCell ref="X125:X126"/>
    <mergeCell ref="A127:A131"/>
    <mergeCell ref="R127:R128"/>
    <mergeCell ref="S127:S128"/>
    <mergeCell ref="T127:T128"/>
    <mergeCell ref="A117:A121"/>
    <mergeCell ref="R117:R118"/>
    <mergeCell ref="S117:S118"/>
    <mergeCell ref="T117:T118"/>
    <mergeCell ref="AC125:AC126"/>
    <mergeCell ref="AD125:AD126"/>
    <mergeCell ref="R124:T126"/>
    <mergeCell ref="B125:B126"/>
    <mergeCell ref="Y125:Y126"/>
    <mergeCell ref="Z125:Z126"/>
    <mergeCell ref="U117:W119"/>
    <mergeCell ref="X117:Z119"/>
    <mergeCell ref="R119:T121"/>
    <mergeCell ref="B120:B121"/>
    <mergeCell ref="U120:U121"/>
    <mergeCell ref="V120:V121"/>
    <mergeCell ref="W120:W121"/>
    <mergeCell ref="X120:X121"/>
    <mergeCell ref="A122:A126"/>
    <mergeCell ref="R122:R123"/>
    <mergeCell ref="S122:S123"/>
    <mergeCell ref="T122:T123"/>
    <mergeCell ref="R134:T136"/>
    <mergeCell ref="B135:B136"/>
    <mergeCell ref="Y135:Y136"/>
    <mergeCell ref="Z135:Z136"/>
    <mergeCell ref="AE130:AE131"/>
    <mergeCell ref="AA127:AB131"/>
    <mergeCell ref="AC127:AF129"/>
    <mergeCell ref="AF130:AF131"/>
    <mergeCell ref="U127:W129"/>
    <mergeCell ref="X127:Z129"/>
    <mergeCell ref="U130:U131"/>
    <mergeCell ref="V130:V131"/>
    <mergeCell ref="W130:W131"/>
    <mergeCell ref="X130:X131"/>
    <mergeCell ref="A132:A136"/>
    <mergeCell ref="R132:R133"/>
    <mergeCell ref="S132:S133"/>
    <mergeCell ref="T132:T133"/>
    <mergeCell ref="AC130:AC131"/>
    <mergeCell ref="AD130:AD131"/>
    <mergeCell ref="R129:T131"/>
    <mergeCell ref="B130:B131"/>
    <mergeCell ref="Y130:Y131"/>
    <mergeCell ref="Z130:Z131"/>
    <mergeCell ref="AE135:AE136"/>
    <mergeCell ref="AA132:AB136"/>
    <mergeCell ref="AC132:AF134"/>
    <mergeCell ref="AF135:AF136"/>
    <mergeCell ref="U132:W134"/>
    <mergeCell ref="X132:Z134"/>
    <mergeCell ref="U135:U136"/>
    <mergeCell ref="V135:V136"/>
    <mergeCell ref="W135:W136"/>
    <mergeCell ref="X135:X136"/>
    <mergeCell ref="U155:U156"/>
    <mergeCell ref="V155:V156"/>
    <mergeCell ref="W155:W156"/>
    <mergeCell ref="X155:X156"/>
    <mergeCell ref="AE155:AE156"/>
    <mergeCell ref="AA152:AB156"/>
    <mergeCell ref="AC135:AC136"/>
    <mergeCell ref="AD135:AD136"/>
    <mergeCell ref="AC152:AF154"/>
    <mergeCell ref="AF155:AF156"/>
    <mergeCell ref="A139:G139"/>
    <mergeCell ref="H139:Q139"/>
    <mergeCell ref="T137:T139"/>
    <mergeCell ref="U137:U139"/>
    <mergeCell ref="V137:V139"/>
    <mergeCell ref="W137:W139"/>
    <mergeCell ref="X137:X139"/>
    <mergeCell ref="Y137:Y139"/>
    <mergeCell ref="AC137:AF139"/>
    <mergeCell ref="A149:A150"/>
    <mergeCell ref="B149:Q150"/>
    <mergeCell ref="R149:T150"/>
    <mergeCell ref="A140:AE140"/>
    <mergeCell ref="B141:AF142"/>
    <mergeCell ref="B143:AF144"/>
    <mergeCell ref="A137:G138"/>
    <mergeCell ref="H137:Q138"/>
    <mergeCell ref="R137:R139"/>
    <mergeCell ref="Z137:Z139"/>
    <mergeCell ref="AA137:AB139"/>
    <mergeCell ref="S137:S139"/>
    <mergeCell ref="B151:Q151"/>
    <mergeCell ref="R151:T151"/>
    <mergeCell ref="U151:W151"/>
    <mergeCell ref="X151:Z151"/>
    <mergeCell ref="AC160:AC161"/>
    <mergeCell ref="AD160:AD161"/>
    <mergeCell ref="R159:T161"/>
    <mergeCell ref="B160:B161"/>
    <mergeCell ref="Y160:Y161"/>
    <mergeCell ref="Z160:Z161"/>
    <mergeCell ref="R147:T148"/>
    <mergeCell ref="R145:AF146"/>
    <mergeCell ref="U147:AF148"/>
    <mergeCell ref="U149:AF150"/>
    <mergeCell ref="A141:A146"/>
    <mergeCell ref="B145:Q146"/>
    <mergeCell ref="A147:A148"/>
    <mergeCell ref="B147:Q148"/>
    <mergeCell ref="AA151:AB151"/>
    <mergeCell ref="AC151:AF151"/>
    <mergeCell ref="A152:A156"/>
    <mergeCell ref="R152:R153"/>
    <mergeCell ref="S152:S153"/>
    <mergeCell ref="T152:T153"/>
    <mergeCell ref="U152:W154"/>
    <mergeCell ref="X152:Z154"/>
    <mergeCell ref="R154:T156"/>
    <mergeCell ref="B155:B156"/>
    <mergeCell ref="Y155:Y156"/>
    <mergeCell ref="Z155:Z156"/>
    <mergeCell ref="AC155:AC156"/>
    <mergeCell ref="AD155:AD156"/>
    <mergeCell ref="X165:X166"/>
    <mergeCell ref="A167:A171"/>
    <mergeCell ref="R167:R168"/>
    <mergeCell ref="S167:S168"/>
    <mergeCell ref="T167:T168"/>
    <mergeCell ref="S157:S158"/>
    <mergeCell ref="T157:T158"/>
    <mergeCell ref="AC165:AC166"/>
    <mergeCell ref="AD165:AD166"/>
    <mergeCell ref="R164:T166"/>
    <mergeCell ref="B165:B166"/>
    <mergeCell ref="Y165:Y166"/>
    <mergeCell ref="Z165:Z166"/>
    <mergeCell ref="AE160:AE161"/>
    <mergeCell ref="AA157:AB161"/>
    <mergeCell ref="AC157:AF159"/>
    <mergeCell ref="AF160:AF161"/>
    <mergeCell ref="U157:W159"/>
    <mergeCell ref="X157:Z159"/>
    <mergeCell ref="U160:U161"/>
    <mergeCell ref="V160:V161"/>
    <mergeCell ref="W160:W161"/>
    <mergeCell ref="X160:X161"/>
    <mergeCell ref="A157:A161"/>
    <mergeCell ref="R157:R158"/>
    <mergeCell ref="AE170:AE171"/>
    <mergeCell ref="AA167:AB171"/>
    <mergeCell ref="AC167:AF169"/>
    <mergeCell ref="AF170:AF171"/>
    <mergeCell ref="U167:W169"/>
    <mergeCell ref="X167:Z169"/>
    <mergeCell ref="U170:U171"/>
    <mergeCell ref="V170:V171"/>
    <mergeCell ref="W170:W171"/>
    <mergeCell ref="X170:X171"/>
    <mergeCell ref="A182:A183"/>
    <mergeCell ref="B182:Q183"/>
    <mergeCell ref="R182:T183"/>
    <mergeCell ref="A162:A166"/>
    <mergeCell ref="R162:R163"/>
    <mergeCell ref="S162:S163"/>
    <mergeCell ref="T162:T163"/>
    <mergeCell ref="AC170:AC171"/>
    <mergeCell ref="AD170:AD171"/>
    <mergeCell ref="R169:T171"/>
    <mergeCell ref="B170:B171"/>
    <mergeCell ref="Y170:Y171"/>
    <mergeCell ref="Z170:Z171"/>
    <mergeCell ref="H172:Q173"/>
    <mergeCell ref="R172:R174"/>
    <mergeCell ref="A175:AE175"/>
    <mergeCell ref="A176:A181"/>
    <mergeCell ref="B176:AF177"/>
    <mergeCell ref="B178:AF179"/>
    <mergeCell ref="AE165:AE166"/>
    <mergeCell ref="AA162:AB166"/>
    <mergeCell ref="AC162:AF164"/>
    <mergeCell ref="AF165:AF166"/>
    <mergeCell ref="U162:W164"/>
    <mergeCell ref="X162:Z164"/>
    <mergeCell ref="U165:U166"/>
    <mergeCell ref="V165:V166"/>
    <mergeCell ref="W165:W166"/>
    <mergeCell ref="A184:A185"/>
    <mergeCell ref="B184:Q185"/>
    <mergeCell ref="R184:T185"/>
    <mergeCell ref="W172:W174"/>
    <mergeCell ref="X172:X174"/>
    <mergeCell ref="B186:Q186"/>
    <mergeCell ref="R186:T186"/>
    <mergeCell ref="U186:W186"/>
    <mergeCell ref="X186:Z186"/>
    <mergeCell ref="AC172:AF174"/>
    <mergeCell ref="R180:AF181"/>
    <mergeCell ref="Y172:Y174"/>
    <mergeCell ref="Z172:Z174"/>
    <mergeCell ref="A174:G174"/>
    <mergeCell ref="H174:Q174"/>
    <mergeCell ref="S172:S174"/>
    <mergeCell ref="T172:T174"/>
    <mergeCell ref="U172:U174"/>
    <mergeCell ref="V172:V174"/>
    <mergeCell ref="AA186:AB186"/>
    <mergeCell ref="AC186:AF186"/>
    <mergeCell ref="B180:Q181"/>
    <mergeCell ref="A172:G173"/>
    <mergeCell ref="R189:T191"/>
    <mergeCell ref="B190:B191"/>
    <mergeCell ref="U190:U191"/>
    <mergeCell ref="Y195:Y196"/>
    <mergeCell ref="Z195:Z196"/>
    <mergeCell ref="AC195:AC196"/>
    <mergeCell ref="V190:V191"/>
    <mergeCell ref="W190:W191"/>
    <mergeCell ref="X190:X191"/>
    <mergeCell ref="Y190:Y191"/>
    <mergeCell ref="AE195:AE196"/>
    <mergeCell ref="A187:A191"/>
    <mergeCell ref="R187:R188"/>
    <mergeCell ref="S187:S188"/>
    <mergeCell ref="T187:T188"/>
    <mergeCell ref="U187:W189"/>
    <mergeCell ref="Z190:Z191"/>
    <mergeCell ref="AC190:AC191"/>
    <mergeCell ref="AD190:AD191"/>
    <mergeCell ref="AE190:AE191"/>
    <mergeCell ref="AA187:AB191"/>
    <mergeCell ref="AC187:AF189"/>
    <mergeCell ref="AF190:AF191"/>
    <mergeCell ref="X187:Z189"/>
    <mergeCell ref="A192:A196"/>
    <mergeCell ref="R192:R193"/>
    <mergeCell ref="S192:S193"/>
    <mergeCell ref="T192:T193"/>
    <mergeCell ref="U192:W194"/>
    <mergeCell ref="X192:Z194"/>
    <mergeCell ref="R194:T196"/>
    <mergeCell ref="B195:B196"/>
    <mergeCell ref="AD195:AD196"/>
    <mergeCell ref="AA192:AB196"/>
    <mergeCell ref="AC192:AF194"/>
    <mergeCell ref="AF195:AF196"/>
    <mergeCell ref="U195:U196"/>
    <mergeCell ref="V195:V196"/>
    <mergeCell ref="W195:W196"/>
    <mergeCell ref="X195:X196"/>
    <mergeCell ref="AA202:AB206"/>
    <mergeCell ref="AC202:AF204"/>
    <mergeCell ref="AF205:AF206"/>
    <mergeCell ref="AE205:AE206"/>
    <mergeCell ref="U205:U206"/>
    <mergeCell ref="V205:V206"/>
    <mergeCell ref="W205:W206"/>
    <mergeCell ref="A197:A201"/>
    <mergeCell ref="R197:R198"/>
    <mergeCell ref="S197:S198"/>
    <mergeCell ref="T197:T198"/>
    <mergeCell ref="U197:W199"/>
    <mergeCell ref="X197:Z199"/>
    <mergeCell ref="R199:T201"/>
    <mergeCell ref="B200:B201"/>
    <mergeCell ref="U200:U201"/>
    <mergeCell ref="V200:V201"/>
    <mergeCell ref="W200:W201"/>
    <mergeCell ref="AC205:AC206"/>
    <mergeCell ref="AD205:AD206"/>
    <mergeCell ref="U202:W204"/>
    <mergeCell ref="X202:Z204"/>
    <mergeCell ref="R204:T206"/>
    <mergeCell ref="B205:B206"/>
    <mergeCell ref="X200:X201"/>
    <mergeCell ref="Y200:Y201"/>
    <mergeCell ref="Z200:Z201"/>
    <mergeCell ref="AC200:AC201"/>
    <mergeCell ref="AA197:AB201"/>
    <mergeCell ref="AC197:AF199"/>
    <mergeCell ref="AF200:AF201"/>
    <mergeCell ref="AD200:AD201"/>
    <mergeCell ref="AE200:AE201"/>
    <mergeCell ref="W207:W209"/>
    <mergeCell ref="X207:X209"/>
    <mergeCell ref="Z207:Z209"/>
    <mergeCell ref="AA207:AB209"/>
    <mergeCell ref="AC207:AF209"/>
    <mergeCell ref="A219:A220"/>
    <mergeCell ref="B219:Q220"/>
    <mergeCell ref="R219:T220"/>
    <mergeCell ref="A210:AE210"/>
    <mergeCell ref="A207:G208"/>
    <mergeCell ref="H207:Q208"/>
    <mergeCell ref="R207:R209"/>
    <mergeCell ref="B211:AF212"/>
    <mergeCell ref="B213:AF214"/>
    <mergeCell ref="X205:X206"/>
    <mergeCell ref="Y205:Y206"/>
    <mergeCell ref="Z205:Z206"/>
    <mergeCell ref="A202:A206"/>
    <mergeCell ref="R202:R203"/>
    <mergeCell ref="S202:S203"/>
    <mergeCell ref="T202:T203"/>
    <mergeCell ref="A211:A216"/>
    <mergeCell ref="B215:Q216"/>
    <mergeCell ref="A217:A218"/>
    <mergeCell ref="B217:Q218"/>
    <mergeCell ref="AC221:AF221"/>
    <mergeCell ref="A222:A226"/>
    <mergeCell ref="R222:R223"/>
    <mergeCell ref="S222:S223"/>
    <mergeCell ref="T222:T223"/>
    <mergeCell ref="U222:W224"/>
    <mergeCell ref="X222:Z224"/>
    <mergeCell ref="R224:T226"/>
    <mergeCell ref="B225:B226"/>
    <mergeCell ref="B221:Q221"/>
    <mergeCell ref="Y207:Y209"/>
    <mergeCell ref="Y225:Y226"/>
    <mergeCell ref="Z225:Z226"/>
    <mergeCell ref="AC225:AC226"/>
    <mergeCell ref="AD225:AD226"/>
    <mergeCell ref="U225:U226"/>
    <mergeCell ref="V225:V226"/>
    <mergeCell ref="W225:W226"/>
    <mergeCell ref="X225:X226"/>
    <mergeCell ref="AA221:AB221"/>
    <mergeCell ref="S207:S209"/>
    <mergeCell ref="AE225:AE226"/>
    <mergeCell ref="AA222:AB226"/>
    <mergeCell ref="A209:G209"/>
    <mergeCell ref="H209:Q209"/>
    <mergeCell ref="T207:T209"/>
    <mergeCell ref="U207:U209"/>
    <mergeCell ref="V207:V209"/>
    <mergeCell ref="AC222:AF224"/>
    <mergeCell ref="AF225:AF226"/>
    <mergeCell ref="R221:T221"/>
    <mergeCell ref="U221:W221"/>
    <mergeCell ref="X221:Z221"/>
    <mergeCell ref="AE230:AE231"/>
    <mergeCell ref="AA227:AB231"/>
    <mergeCell ref="AC227:AF229"/>
    <mergeCell ref="AF230:AF231"/>
    <mergeCell ref="Y230:Y231"/>
    <mergeCell ref="Z230:Z231"/>
    <mergeCell ref="AC230:AC231"/>
    <mergeCell ref="R217:T218"/>
    <mergeCell ref="R215:AF216"/>
    <mergeCell ref="U217:AF218"/>
    <mergeCell ref="U219:AF220"/>
    <mergeCell ref="U232:W234"/>
    <mergeCell ref="X232:Z234"/>
    <mergeCell ref="R234:T236"/>
    <mergeCell ref="B235:B236"/>
    <mergeCell ref="U235:U236"/>
    <mergeCell ref="V235:V236"/>
    <mergeCell ref="W235:W236"/>
    <mergeCell ref="X235:X236"/>
    <mergeCell ref="Y235:Y236"/>
    <mergeCell ref="Z235:Z236"/>
    <mergeCell ref="AC235:AC236"/>
    <mergeCell ref="AD235:AD236"/>
    <mergeCell ref="AE235:AE236"/>
    <mergeCell ref="AA232:AB236"/>
    <mergeCell ref="AC232:AF234"/>
    <mergeCell ref="AF235:AF236"/>
    <mergeCell ref="A227:A231"/>
    <mergeCell ref="R227:R228"/>
    <mergeCell ref="S227:S228"/>
    <mergeCell ref="T227:T228"/>
    <mergeCell ref="U227:W229"/>
    <mergeCell ref="X227:Z229"/>
    <mergeCell ref="R229:T231"/>
    <mergeCell ref="B230:B231"/>
    <mergeCell ref="AD230:AD231"/>
    <mergeCell ref="U230:U231"/>
    <mergeCell ref="V230:V231"/>
    <mergeCell ref="W230:W231"/>
    <mergeCell ref="X230:X231"/>
    <mergeCell ref="A232:A236"/>
    <mergeCell ref="R232:R233"/>
    <mergeCell ref="S232:S233"/>
    <mergeCell ref="T232:T233"/>
    <mergeCell ref="AC242:AF244"/>
    <mergeCell ref="R250:AF251"/>
    <mergeCell ref="A237:A241"/>
    <mergeCell ref="R237:R238"/>
    <mergeCell ref="S237:S238"/>
    <mergeCell ref="T237:T238"/>
    <mergeCell ref="U252:AF253"/>
    <mergeCell ref="U254:AF255"/>
    <mergeCell ref="B248:AF249"/>
    <mergeCell ref="Y242:Y244"/>
    <mergeCell ref="Z242:Z244"/>
    <mergeCell ref="A244:G244"/>
    <mergeCell ref="AE240:AE241"/>
    <mergeCell ref="AA237:AB241"/>
    <mergeCell ref="AC237:AF239"/>
    <mergeCell ref="AF240:AF241"/>
    <mergeCell ref="U237:W239"/>
    <mergeCell ref="X237:Z239"/>
    <mergeCell ref="U240:U241"/>
    <mergeCell ref="V240:V241"/>
    <mergeCell ref="W240:W241"/>
    <mergeCell ref="X240:X241"/>
    <mergeCell ref="B246:AF247"/>
    <mergeCell ref="AC240:AC241"/>
    <mergeCell ref="AD240:AD241"/>
    <mergeCell ref="R239:T241"/>
    <mergeCell ref="B240:B241"/>
    <mergeCell ref="Y240:Y241"/>
    <mergeCell ref="Z240:Z241"/>
    <mergeCell ref="AA242:AB244"/>
    <mergeCell ref="AD260:AD261"/>
    <mergeCell ref="AE260:AE261"/>
    <mergeCell ref="AA257:AB261"/>
    <mergeCell ref="AC257:AF259"/>
    <mergeCell ref="AF260:AF261"/>
    <mergeCell ref="U257:W259"/>
    <mergeCell ref="X257:Z259"/>
    <mergeCell ref="R259:T261"/>
    <mergeCell ref="X242:X244"/>
    <mergeCell ref="B256:Q256"/>
    <mergeCell ref="R256:T256"/>
    <mergeCell ref="U256:W256"/>
    <mergeCell ref="X256:Z256"/>
    <mergeCell ref="A252:A253"/>
    <mergeCell ref="B252:Q253"/>
    <mergeCell ref="R252:T253"/>
    <mergeCell ref="A254:A255"/>
    <mergeCell ref="B254:Q255"/>
    <mergeCell ref="H244:Q244"/>
    <mergeCell ref="S242:S244"/>
    <mergeCell ref="T242:T244"/>
    <mergeCell ref="U242:U244"/>
    <mergeCell ref="V242:V244"/>
    <mergeCell ref="W242:W244"/>
    <mergeCell ref="AA256:AB256"/>
    <mergeCell ref="AC256:AF256"/>
    <mergeCell ref="B250:Q251"/>
    <mergeCell ref="A242:G243"/>
    <mergeCell ref="H242:Q243"/>
    <mergeCell ref="R242:R244"/>
    <mergeCell ref="A245:AE245"/>
    <mergeCell ref="A246:A251"/>
    <mergeCell ref="Z260:Z261"/>
    <mergeCell ref="A257:A261"/>
    <mergeCell ref="R257:R258"/>
    <mergeCell ref="S257:S258"/>
    <mergeCell ref="T257:T258"/>
    <mergeCell ref="AC265:AC266"/>
    <mergeCell ref="R264:T266"/>
    <mergeCell ref="B265:B266"/>
    <mergeCell ref="X265:X266"/>
    <mergeCell ref="Y265:Y266"/>
    <mergeCell ref="B260:B261"/>
    <mergeCell ref="U260:U261"/>
    <mergeCell ref="V260:V261"/>
    <mergeCell ref="W260:W261"/>
    <mergeCell ref="X260:X261"/>
    <mergeCell ref="Y260:Y261"/>
    <mergeCell ref="R254:T255"/>
    <mergeCell ref="AC260:AC261"/>
    <mergeCell ref="Z265:Z266"/>
    <mergeCell ref="A262:A266"/>
    <mergeCell ref="R262:R263"/>
    <mergeCell ref="S262:S263"/>
    <mergeCell ref="T262:T263"/>
    <mergeCell ref="B270:B271"/>
    <mergeCell ref="X270:X271"/>
    <mergeCell ref="Y270:Y271"/>
    <mergeCell ref="AD265:AD266"/>
    <mergeCell ref="AE265:AE266"/>
    <mergeCell ref="AA262:AB266"/>
    <mergeCell ref="AC262:AF264"/>
    <mergeCell ref="AF265:AF266"/>
    <mergeCell ref="U262:W264"/>
    <mergeCell ref="X262:Z264"/>
    <mergeCell ref="U265:U266"/>
    <mergeCell ref="V265:V266"/>
    <mergeCell ref="W265:W266"/>
    <mergeCell ref="Z270:Z271"/>
    <mergeCell ref="A267:A271"/>
    <mergeCell ref="R267:R268"/>
    <mergeCell ref="S267:S268"/>
    <mergeCell ref="T267:T268"/>
    <mergeCell ref="W275:W276"/>
    <mergeCell ref="X275:X276"/>
    <mergeCell ref="Y275:Y276"/>
    <mergeCell ref="AD270:AD271"/>
    <mergeCell ref="AE270:AE271"/>
    <mergeCell ref="AA267:AB271"/>
    <mergeCell ref="AC267:AF269"/>
    <mergeCell ref="AF270:AF271"/>
    <mergeCell ref="U267:W269"/>
    <mergeCell ref="X267:Z269"/>
    <mergeCell ref="U270:U271"/>
    <mergeCell ref="V270:V271"/>
    <mergeCell ref="W270:W271"/>
    <mergeCell ref="A292:A296"/>
    <mergeCell ref="R292:R293"/>
    <mergeCell ref="S292:S293"/>
    <mergeCell ref="T292:T293"/>
    <mergeCell ref="A272:A276"/>
    <mergeCell ref="R272:R273"/>
    <mergeCell ref="S272:S273"/>
    <mergeCell ref="T272:T273"/>
    <mergeCell ref="U272:W274"/>
    <mergeCell ref="X272:Z274"/>
    <mergeCell ref="R274:T276"/>
    <mergeCell ref="B275:B276"/>
    <mergeCell ref="U275:U276"/>
    <mergeCell ref="AC275:AC276"/>
    <mergeCell ref="AD275:AD276"/>
    <mergeCell ref="AE275:AE276"/>
    <mergeCell ref="AA272:AB276"/>
    <mergeCell ref="AC270:AC271"/>
    <mergeCell ref="R269:T271"/>
    <mergeCell ref="AC272:AF274"/>
    <mergeCell ref="AF275:AF276"/>
    <mergeCell ref="A279:G279"/>
    <mergeCell ref="H279:Q279"/>
    <mergeCell ref="A277:G278"/>
    <mergeCell ref="H277:Q278"/>
    <mergeCell ref="V277:V279"/>
    <mergeCell ref="W277:W279"/>
    <mergeCell ref="B281:AF282"/>
    <mergeCell ref="R277:R279"/>
    <mergeCell ref="S277:S279"/>
    <mergeCell ref="T277:T279"/>
    <mergeCell ref="U277:U279"/>
    <mergeCell ref="A289:A290"/>
    <mergeCell ref="B289:Q290"/>
    <mergeCell ref="R289:T290"/>
    <mergeCell ref="A280:AE280"/>
    <mergeCell ref="A281:A286"/>
    <mergeCell ref="B285:Q286"/>
    <mergeCell ref="A287:A288"/>
    <mergeCell ref="B287:Q288"/>
    <mergeCell ref="R287:T288"/>
    <mergeCell ref="R285:AF286"/>
    <mergeCell ref="U287:AF288"/>
    <mergeCell ref="U289:AF290"/>
    <mergeCell ref="X277:X279"/>
    <mergeCell ref="Y277:Y279"/>
    <mergeCell ref="Z277:Z279"/>
    <mergeCell ref="AA277:AB279"/>
    <mergeCell ref="AC277:AF279"/>
    <mergeCell ref="Z275:Z276"/>
    <mergeCell ref="V275:V276"/>
    <mergeCell ref="AA291:AB291"/>
    <mergeCell ref="AC291:AF291"/>
    <mergeCell ref="B291:Q291"/>
    <mergeCell ref="R291:T291"/>
    <mergeCell ref="U291:W291"/>
    <mergeCell ref="X291:Z291"/>
    <mergeCell ref="B283:AF284"/>
    <mergeCell ref="R294:T296"/>
    <mergeCell ref="B295:B296"/>
    <mergeCell ref="U295:U296"/>
    <mergeCell ref="V295:V296"/>
    <mergeCell ref="W295:W296"/>
    <mergeCell ref="X295:X296"/>
    <mergeCell ref="AE295:AE296"/>
    <mergeCell ref="AA292:AB296"/>
    <mergeCell ref="AC292:AF294"/>
    <mergeCell ref="AF295:AF296"/>
    <mergeCell ref="U292:W294"/>
    <mergeCell ref="X292:Z294"/>
    <mergeCell ref="Y295:Y296"/>
    <mergeCell ref="Z295:Z296"/>
    <mergeCell ref="AC295:AC296"/>
    <mergeCell ref="AD295:AD296"/>
    <mergeCell ref="A297:A301"/>
    <mergeCell ref="R297:R298"/>
    <mergeCell ref="S297:S298"/>
    <mergeCell ref="T297:T298"/>
    <mergeCell ref="AC305:AC306"/>
    <mergeCell ref="AD305:AD306"/>
    <mergeCell ref="R304:T306"/>
    <mergeCell ref="B305:B306"/>
    <mergeCell ref="Y305:Y306"/>
    <mergeCell ref="Z305:Z306"/>
    <mergeCell ref="AE300:AE301"/>
    <mergeCell ref="AA297:AB301"/>
    <mergeCell ref="AC297:AF299"/>
    <mergeCell ref="AF300:AF301"/>
    <mergeCell ref="U297:W299"/>
    <mergeCell ref="X297:Z299"/>
    <mergeCell ref="U300:U301"/>
    <mergeCell ref="V300:V301"/>
    <mergeCell ref="W300:W301"/>
    <mergeCell ref="X300:X301"/>
    <mergeCell ref="AC300:AC301"/>
    <mergeCell ref="AD300:AD301"/>
    <mergeCell ref="R299:T301"/>
    <mergeCell ref="B300:B301"/>
    <mergeCell ref="Y300:Y301"/>
    <mergeCell ref="Z300:Z301"/>
    <mergeCell ref="V310:V311"/>
    <mergeCell ref="W310:W311"/>
    <mergeCell ref="X310:X311"/>
    <mergeCell ref="A302:A306"/>
    <mergeCell ref="R302:R303"/>
    <mergeCell ref="S302:S303"/>
    <mergeCell ref="T302:T303"/>
    <mergeCell ref="AC310:AC311"/>
    <mergeCell ref="AD310:AD311"/>
    <mergeCell ref="R309:T311"/>
    <mergeCell ref="B310:B311"/>
    <mergeCell ref="Y310:Y311"/>
    <mergeCell ref="Z310:Z311"/>
    <mergeCell ref="AE305:AE306"/>
    <mergeCell ref="AA302:AB306"/>
    <mergeCell ref="AC302:AF304"/>
    <mergeCell ref="AF305:AF306"/>
    <mergeCell ref="U302:W304"/>
    <mergeCell ref="X302:Z304"/>
    <mergeCell ref="U305:U306"/>
    <mergeCell ref="V305:V306"/>
    <mergeCell ref="W305:W306"/>
    <mergeCell ref="X305:X306"/>
    <mergeCell ref="A322:A323"/>
    <mergeCell ref="B322:Q323"/>
    <mergeCell ref="R322:T323"/>
    <mergeCell ref="A324:A325"/>
    <mergeCell ref="B324:Q325"/>
    <mergeCell ref="R320:AF321"/>
    <mergeCell ref="Y312:Y314"/>
    <mergeCell ref="Z312:Z314"/>
    <mergeCell ref="A314:G314"/>
    <mergeCell ref="H314:Q314"/>
    <mergeCell ref="S312:S314"/>
    <mergeCell ref="T312:T314"/>
    <mergeCell ref="U312:U314"/>
    <mergeCell ref="V312:V314"/>
    <mergeCell ref="W312:W314"/>
    <mergeCell ref="A307:A311"/>
    <mergeCell ref="R307:R308"/>
    <mergeCell ref="S307:S308"/>
    <mergeCell ref="T307:T308"/>
    <mergeCell ref="B320:Q321"/>
    <mergeCell ref="A312:G313"/>
    <mergeCell ref="H312:Q313"/>
    <mergeCell ref="R312:R314"/>
    <mergeCell ref="A315:AE315"/>
    <mergeCell ref="A316:A321"/>
    <mergeCell ref="AE310:AE311"/>
    <mergeCell ref="AA307:AB311"/>
    <mergeCell ref="AC307:AF309"/>
    <mergeCell ref="AF310:AF311"/>
    <mergeCell ref="U307:W309"/>
    <mergeCell ref="X307:Z309"/>
    <mergeCell ref="U310:U311"/>
    <mergeCell ref="T327:T328"/>
    <mergeCell ref="U327:W329"/>
    <mergeCell ref="X327:Z329"/>
    <mergeCell ref="R329:T331"/>
    <mergeCell ref="R324:T325"/>
    <mergeCell ref="Z330:Z331"/>
    <mergeCell ref="AC330:AC331"/>
    <mergeCell ref="AD330:AD331"/>
    <mergeCell ref="AE330:AE331"/>
    <mergeCell ref="AA327:AB331"/>
    <mergeCell ref="AC327:AF329"/>
    <mergeCell ref="AF330:AF331"/>
    <mergeCell ref="V330:V331"/>
    <mergeCell ref="W330:W331"/>
    <mergeCell ref="X312:X314"/>
    <mergeCell ref="B326:Q326"/>
    <mergeCell ref="R326:T326"/>
    <mergeCell ref="U326:W326"/>
    <mergeCell ref="X326:Z326"/>
    <mergeCell ref="U324:AF325"/>
    <mergeCell ref="AA326:AB326"/>
    <mergeCell ref="AC326:AF326"/>
    <mergeCell ref="AC312:AF314"/>
    <mergeCell ref="AA312:AB314"/>
    <mergeCell ref="B316:AF317"/>
    <mergeCell ref="B318:AF319"/>
    <mergeCell ref="U322:AF323"/>
    <mergeCell ref="X332:Z334"/>
    <mergeCell ref="R334:T336"/>
    <mergeCell ref="B335:B336"/>
    <mergeCell ref="X340:X341"/>
    <mergeCell ref="Y340:Y341"/>
    <mergeCell ref="Z340:Z341"/>
    <mergeCell ref="V335:V336"/>
    <mergeCell ref="W335:W336"/>
    <mergeCell ref="X335:X336"/>
    <mergeCell ref="AD340:AD341"/>
    <mergeCell ref="AE340:AE341"/>
    <mergeCell ref="A332:A336"/>
    <mergeCell ref="R332:R333"/>
    <mergeCell ref="S332:S333"/>
    <mergeCell ref="T332:T333"/>
    <mergeCell ref="U332:W334"/>
    <mergeCell ref="B330:B331"/>
    <mergeCell ref="U330:U331"/>
    <mergeCell ref="Y335:Y336"/>
    <mergeCell ref="Z335:Z336"/>
    <mergeCell ref="AC335:AC336"/>
    <mergeCell ref="AD335:AD336"/>
    <mergeCell ref="AA332:AB336"/>
    <mergeCell ref="AC332:AF334"/>
    <mergeCell ref="AF335:AF336"/>
    <mergeCell ref="U335:U336"/>
    <mergeCell ref="X330:X331"/>
    <mergeCell ref="Y330:Y331"/>
    <mergeCell ref="AE335:AE336"/>
    <mergeCell ref="A327:A331"/>
    <mergeCell ref="R327:R328"/>
    <mergeCell ref="S327:S328"/>
    <mergeCell ref="AC345:AC346"/>
    <mergeCell ref="AD345:AD346"/>
    <mergeCell ref="AE345:AE346"/>
    <mergeCell ref="A337:A341"/>
    <mergeCell ref="R337:R338"/>
    <mergeCell ref="S337:S338"/>
    <mergeCell ref="T337:T338"/>
    <mergeCell ref="U337:W339"/>
    <mergeCell ref="X337:Z339"/>
    <mergeCell ref="R339:T341"/>
    <mergeCell ref="AC340:AC341"/>
    <mergeCell ref="AA337:AB341"/>
    <mergeCell ref="AC337:AF339"/>
    <mergeCell ref="AF340:AF341"/>
    <mergeCell ref="B340:B341"/>
    <mergeCell ref="U340:U341"/>
    <mergeCell ref="V340:V341"/>
    <mergeCell ref="W340:W341"/>
    <mergeCell ref="AA342:AB346"/>
    <mergeCell ref="AC342:AF344"/>
    <mergeCell ref="AF345:AF346"/>
    <mergeCell ref="A342:A346"/>
    <mergeCell ref="R342:R343"/>
    <mergeCell ref="S342:S343"/>
    <mergeCell ref="T342:T343"/>
    <mergeCell ref="Z347:Z349"/>
    <mergeCell ref="AA347:AB349"/>
    <mergeCell ref="S347:S349"/>
    <mergeCell ref="T347:T349"/>
    <mergeCell ref="U347:U349"/>
    <mergeCell ref="A349:G349"/>
    <mergeCell ref="U342:W344"/>
    <mergeCell ref="X342:Z344"/>
    <mergeCell ref="R344:T346"/>
    <mergeCell ref="B345:B346"/>
    <mergeCell ref="U345:U346"/>
    <mergeCell ref="V345:V346"/>
    <mergeCell ref="W345:W346"/>
    <mergeCell ref="X345:X346"/>
    <mergeCell ref="Y345:Y346"/>
    <mergeCell ref="Z345:Z346"/>
    <mergeCell ref="H349:Q349"/>
    <mergeCell ref="A347:G348"/>
    <mergeCell ref="H347:Q348"/>
    <mergeCell ref="U362:W364"/>
    <mergeCell ref="X362:Z364"/>
    <mergeCell ref="R364:T366"/>
    <mergeCell ref="B365:B366"/>
    <mergeCell ref="U365:U366"/>
    <mergeCell ref="V365:V366"/>
    <mergeCell ref="W365:W366"/>
    <mergeCell ref="AC347:AF349"/>
    <mergeCell ref="A359:A360"/>
    <mergeCell ref="B359:Q360"/>
    <mergeCell ref="R359:T360"/>
    <mergeCell ref="A350:AE350"/>
    <mergeCell ref="V347:V349"/>
    <mergeCell ref="W347:W349"/>
    <mergeCell ref="X347:X349"/>
    <mergeCell ref="Y347:Y349"/>
    <mergeCell ref="R347:R349"/>
    <mergeCell ref="A351:A356"/>
    <mergeCell ref="B355:Q356"/>
    <mergeCell ref="A357:A358"/>
    <mergeCell ref="B357:Q358"/>
    <mergeCell ref="B361:Q361"/>
    <mergeCell ref="R361:T361"/>
    <mergeCell ref="AA361:AB361"/>
    <mergeCell ref="AC361:AF361"/>
    <mergeCell ref="B351:AF352"/>
    <mergeCell ref="B353:AF354"/>
    <mergeCell ref="R357:T358"/>
    <mergeCell ref="R355:AF356"/>
    <mergeCell ref="U357:AF358"/>
    <mergeCell ref="U359:AF360"/>
    <mergeCell ref="U361:W361"/>
    <mergeCell ref="X361:Z361"/>
    <mergeCell ref="X365:X366"/>
    <mergeCell ref="Y365:Y366"/>
    <mergeCell ref="Z365:Z366"/>
    <mergeCell ref="A362:A366"/>
    <mergeCell ref="R362:R363"/>
    <mergeCell ref="S362:S363"/>
    <mergeCell ref="T362:T363"/>
    <mergeCell ref="AE375:AE376"/>
    <mergeCell ref="AA372:AB376"/>
    <mergeCell ref="AC372:AF374"/>
    <mergeCell ref="AF375:AF376"/>
    <mergeCell ref="A367:A371"/>
    <mergeCell ref="R367:R368"/>
    <mergeCell ref="S367:S368"/>
    <mergeCell ref="T367:T368"/>
    <mergeCell ref="AE365:AE366"/>
    <mergeCell ref="AA362:AB366"/>
    <mergeCell ref="AC362:AF364"/>
    <mergeCell ref="AF365:AF366"/>
    <mergeCell ref="AC365:AC366"/>
    <mergeCell ref="AD365:AD366"/>
    <mergeCell ref="U367:W369"/>
    <mergeCell ref="X367:Z369"/>
    <mergeCell ref="R369:T371"/>
    <mergeCell ref="B370:B371"/>
    <mergeCell ref="U370:U371"/>
    <mergeCell ref="V370:V371"/>
    <mergeCell ref="W370:W371"/>
    <mergeCell ref="X370:X371"/>
    <mergeCell ref="Y370:Y371"/>
    <mergeCell ref="Z370:Z371"/>
    <mergeCell ref="AC370:AC371"/>
    <mergeCell ref="AD370:AD371"/>
    <mergeCell ref="AE370:AE371"/>
    <mergeCell ref="AA367:AB371"/>
    <mergeCell ref="AC367:AF369"/>
    <mergeCell ref="AF370:AF371"/>
    <mergeCell ref="A372:A376"/>
    <mergeCell ref="R372:R373"/>
    <mergeCell ref="S372:S373"/>
    <mergeCell ref="T372:T373"/>
    <mergeCell ref="AC380:AC381"/>
    <mergeCell ref="AD380:AD381"/>
    <mergeCell ref="R379:T381"/>
    <mergeCell ref="B380:B381"/>
    <mergeCell ref="Y380:Y381"/>
    <mergeCell ref="Z380:Z381"/>
    <mergeCell ref="U372:W374"/>
    <mergeCell ref="X372:Z374"/>
    <mergeCell ref="R374:T376"/>
    <mergeCell ref="B375:B376"/>
    <mergeCell ref="U375:U376"/>
    <mergeCell ref="V375:V376"/>
    <mergeCell ref="W375:W376"/>
    <mergeCell ref="X375:X376"/>
    <mergeCell ref="Y375:Y376"/>
    <mergeCell ref="Z375:Z376"/>
    <mergeCell ref="AC375:AC376"/>
    <mergeCell ref="AD375:AD376"/>
    <mergeCell ref="A377:A381"/>
    <mergeCell ref="R377:R378"/>
    <mergeCell ref="S377:S378"/>
    <mergeCell ref="T377:T378"/>
    <mergeCell ref="Y382:Y384"/>
    <mergeCell ref="Z382:Z384"/>
    <mergeCell ref="A384:G384"/>
    <mergeCell ref="H384:Q384"/>
    <mergeCell ref="AE380:AE381"/>
    <mergeCell ref="AA377:AB381"/>
    <mergeCell ref="AC377:AF379"/>
    <mergeCell ref="AF380:AF381"/>
    <mergeCell ref="U377:W379"/>
    <mergeCell ref="X377:Z379"/>
    <mergeCell ref="U380:U381"/>
    <mergeCell ref="V380:V381"/>
    <mergeCell ref="W380:W381"/>
    <mergeCell ref="X380:X381"/>
    <mergeCell ref="B386:AF387"/>
    <mergeCell ref="B388:AF389"/>
    <mergeCell ref="AA382:AB384"/>
    <mergeCell ref="AE400:AE401"/>
    <mergeCell ref="AA397:AB401"/>
    <mergeCell ref="AC397:AF399"/>
    <mergeCell ref="AF400:AF401"/>
    <mergeCell ref="B396:Q396"/>
    <mergeCell ref="R396:T396"/>
    <mergeCell ref="U396:W396"/>
    <mergeCell ref="X396:Z396"/>
    <mergeCell ref="A392:A393"/>
    <mergeCell ref="B392:Q393"/>
    <mergeCell ref="R392:T393"/>
    <mergeCell ref="A394:A395"/>
    <mergeCell ref="B394:Q395"/>
    <mergeCell ref="R394:T395"/>
    <mergeCell ref="S382:S384"/>
    <mergeCell ref="T382:T384"/>
    <mergeCell ref="U382:U384"/>
    <mergeCell ref="V382:V384"/>
    <mergeCell ref="W382:W384"/>
    <mergeCell ref="X382:X384"/>
    <mergeCell ref="AA396:AB396"/>
    <mergeCell ref="AC396:AF396"/>
    <mergeCell ref="B390:Q391"/>
    <mergeCell ref="A382:G383"/>
    <mergeCell ref="H382:Q383"/>
    <mergeCell ref="R382:R384"/>
    <mergeCell ref="A385:AE385"/>
    <mergeCell ref="A386:A391"/>
    <mergeCell ref="AC382:AF384"/>
    <mergeCell ref="R390:AF391"/>
    <mergeCell ref="U392:AF393"/>
    <mergeCell ref="U394:AF395"/>
    <mergeCell ref="U405:U406"/>
    <mergeCell ref="V405:V406"/>
    <mergeCell ref="W405:W406"/>
    <mergeCell ref="X405:X406"/>
    <mergeCell ref="A397:A401"/>
    <mergeCell ref="R397:R398"/>
    <mergeCell ref="S397:S398"/>
    <mergeCell ref="T397:T398"/>
    <mergeCell ref="AC405:AC406"/>
    <mergeCell ref="AD405:AD406"/>
    <mergeCell ref="R404:T406"/>
    <mergeCell ref="B405:B406"/>
    <mergeCell ref="Y405:Y406"/>
    <mergeCell ref="Z405:Z406"/>
    <mergeCell ref="U397:W399"/>
    <mergeCell ref="X397:Z399"/>
    <mergeCell ref="R399:T401"/>
    <mergeCell ref="B400:B401"/>
    <mergeCell ref="U400:U401"/>
    <mergeCell ref="V400:V401"/>
    <mergeCell ref="W400:W401"/>
    <mergeCell ref="X400:X401"/>
    <mergeCell ref="Y400:Y401"/>
    <mergeCell ref="Z400:Z401"/>
    <mergeCell ref="AC400:AC401"/>
    <mergeCell ref="AD400:AD401"/>
    <mergeCell ref="AE415:AE416"/>
    <mergeCell ref="AA412:AB416"/>
    <mergeCell ref="AC412:AF414"/>
    <mergeCell ref="AF415:AF416"/>
    <mergeCell ref="Y415:Y416"/>
    <mergeCell ref="Z415:Z416"/>
    <mergeCell ref="AE410:AE411"/>
    <mergeCell ref="AA407:AB411"/>
    <mergeCell ref="AC407:AF409"/>
    <mergeCell ref="AF410:AF411"/>
    <mergeCell ref="U407:W409"/>
    <mergeCell ref="X407:Z409"/>
    <mergeCell ref="U410:U411"/>
    <mergeCell ref="V410:V411"/>
    <mergeCell ref="W410:W411"/>
    <mergeCell ref="X410:X411"/>
    <mergeCell ref="A402:A406"/>
    <mergeCell ref="R402:R403"/>
    <mergeCell ref="S402:S403"/>
    <mergeCell ref="T402:T403"/>
    <mergeCell ref="AC410:AC411"/>
    <mergeCell ref="AD410:AD411"/>
    <mergeCell ref="R409:T411"/>
    <mergeCell ref="B410:B411"/>
    <mergeCell ref="Y410:Y411"/>
    <mergeCell ref="Z410:Z411"/>
    <mergeCell ref="AE405:AE406"/>
    <mergeCell ref="AA402:AB406"/>
    <mergeCell ref="AC402:AF404"/>
    <mergeCell ref="AF405:AF406"/>
    <mergeCell ref="U402:W404"/>
    <mergeCell ref="X402:Z404"/>
    <mergeCell ref="A412:A416"/>
    <mergeCell ref="R412:R413"/>
    <mergeCell ref="S412:S413"/>
    <mergeCell ref="T412:T413"/>
    <mergeCell ref="U412:W414"/>
    <mergeCell ref="X412:Z414"/>
    <mergeCell ref="R414:T416"/>
    <mergeCell ref="B415:B416"/>
    <mergeCell ref="AC415:AC416"/>
    <mergeCell ref="AD415:AD416"/>
    <mergeCell ref="U415:U416"/>
    <mergeCell ref="V415:V416"/>
    <mergeCell ref="W415:W416"/>
    <mergeCell ref="X415:X416"/>
    <mergeCell ref="A407:A411"/>
    <mergeCell ref="R407:R408"/>
    <mergeCell ref="S407:S408"/>
    <mergeCell ref="T407:T408"/>
    <mergeCell ref="B427:Q428"/>
    <mergeCell ref="R427:T428"/>
    <mergeCell ref="R425:AF426"/>
    <mergeCell ref="U427:AF428"/>
    <mergeCell ref="U429:AF430"/>
    <mergeCell ref="AA431:AB431"/>
    <mergeCell ref="AC431:AF431"/>
    <mergeCell ref="B431:Q431"/>
    <mergeCell ref="R431:T431"/>
    <mergeCell ref="U431:W431"/>
    <mergeCell ref="X431:Z431"/>
    <mergeCell ref="B421:AF422"/>
    <mergeCell ref="B423:AF424"/>
    <mergeCell ref="AE440:AE441"/>
    <mergeCell ref="AA437:AB441"/>
    <mergeCell ref="AC437:AF439"/>
    <mergeCell ref="AF440:AF441"/>
    <mergeCell ref="U437:W439"/>
    <mergeCell ref="X437:Z439"/>
    <mergeCell ref="U440:U441"/>
    <mergeCell ref="V440:V441"/>
    <mergeCell ref="W440:W441"/>
    <mergeCell ref="X440:X441"/>
    <mergeCell ref="A442:A446"/>
    <mergeCell ref="R442:R443"/>
    <mergeCell ref="S442:S443"/>
    <mergeCell ref="T442:T443"/>
    <mergeCell ref="A417:G418"/>
    <mergeCell ref="A432:A436"/>
    <mergeCell ref="R432:R433"/>
    <mergeCell ref="S432:S433"/>
    <mergeCell ref="T432:T433"/>
    <mergeCell ref="AC440:AC441"/>
    <mergeCell ref="AD440:AD441"/>
    <mergeCell ref="R439:T441"/>
    <mergeCell ref="B440:B441"/>
    <mergeCell ref="Y440:Y441"/>
    <mergeCell ref="Z440:Z441"/>
    <mergeCell ref="U432:W434"/>
    <mergeCell ref="X432:Z434"/>
    <mergeCell ref="R434:T436"/>
    <mergeCell ref="B435:B436"/>
    <mergeCell ref="U435:U436"/>
    <mergeCell ref="V435:V436"/>
    <mergeCell ref="W435:W436"/>
    <mergeCell ref="X435:X436"/>
    <mergeCell ref="Y435:Y436"/>
    <mergeCell ref="Z435:Z436"/>
    <mergeCell ref="A437:A441"/>
    <mergeCell ref="R437:R438"/>
    <mergeCell ref="S437:S438"/>
    <mergeCell ref="T437:T438"/>
    <mergeCell ref="A421:A426"/>
    <mergeCell ref="B425:Q426"/>
    <mergeCell ref="A427:A428"/>
    <mergeCell ref="AE445:AE446"/>
    <mergeCell ref="AA442:AB446"/>
    <mergeCell ref="AC442:AF444"/>
    <mergeCell ref="AF445:AF446"/>
    <mergeCell ref="U442:W444"/>
    <mergeCell ref="X442:Z444"/>
    <mergeCell ref="U445:U446"/>
    <mergeCell ref="V445:V446"/>
    <mergeCell ref="W445:W446"/>
    <mergeCell ref="X445:X446"/>
    <mergeCell ref="X447:Z449"/>
    <mergeCell ref="AC445:AC446"/>
    <mergeCell ref="AD445:AD446"/>
    <mergeCell ref="R444:T446"/>
    <mergeCell ref="B445:B446"/>
    <mergeCell ref="Y445:Y446"/>
    <mergeCell ref="Z445:Z446"/>
    <mergeCell ref="R449:T451"/>
    <mergeCell ref="A447:A451"/>
    <mergeCell ref="R447:R448"/>
    <mergeCell ref="S447:S448"/>
    <mergeCell ref="T447:T448"/>
    <mergeCell ref="U447:W449"/>
    <mergeCell ref="Y450:Y451"/>
    <mergeCell ref="Z450:Z451"/>
    <mergeCell ref="AC450:AC451"/>
    <mergeCell ref="B450:B451"/>
    <mergeCell ref="U450:U451"/>
    <mergeCell ref="V450:V451"/>
    <mergeCell ref="W450:W451"/>
    <mergeCell ref="AC452:AF454"/>
    <mergeCell ref="R460:AF461"/>
    <mergeCell ref="AA452:AB454"/>
    <mergeCell ref="X452:X454"/>
    <mergeCell ref="A455:AE455"/>
    <mergeCell ref="AD450:AD451"/>
    <mergeCell ref="AE450:AE451"/>
    <mergeCell ref="AA447:AB451"/>
    <mergeCell ref="AC447:AF449"/>
    <mergeCell ref="AF450:AF451"/>
    <mergeCell ref="X450:X451"/>
    <mergeCell ref="A462:A463"/>
    <mergeCell ref="B462:Q463"/>
    <mergeCell ref="R462:T463"/>
    <mergeCell ref="A464:A465"/>
    <mergeCell ref="B464:Q465"/>
    <mergeCell ref="R464:T465"/>
    <mergeCell ref="B466:Q466"/>
    <mergeCell ref="R466:T466"/>
    <mergeCell ref="U466:W466"/>
    <mergeCell ref="X466:Z466"/>
    <mergeCell ref="Y452:Y454"/>
    <mergeCell ref="Z452:Z454"/>
    <mergeCell ref="A454:G454"/>
    <mergeCell ref="H454:Q454"/>
    <mergeCell ref="B460:Q461"/>
    <mergeCell ref="A452:G453"/>
    <mergeCell ref="H452:Q453"/>
    <mergeCell ref="R452:R454"/>
    <mergeCell ref="S452:S454"/>
    <mergeCell ref="U462:AF463"/>
    <mergeCell ref="U464:AF465"/>
    <mergeCell ref="T452:T454"/>
    <mergeCell ref="U452:U454"/>
    <mergeCell ref="V452:V454"/>
    <mergeCell ref="W452:W454"/>
    <mergeCell ref="A456:A461"/>
    <mergeCell ref="U480:U481"/>
    <mergeCell ref="V480:V481"/>
    <mergeCell ref="X475:X476"/>
    <mergeCell ref="Y475:Y476"/>
    <mergeCell ref="Z475:Z476"/>
    <mergeCell ref="AC475:AC476"/>
    <mergeCell ref="AA472:AB476"/>
    <mergeCell ref="AC472:AF474"/>
    <mergeCell ref="AF475:AF476"/>
    <mergeCell ref="AD475:AD476"/>
    <mergeCell ref="AE475:AE476"/>
    <mergeCell ref="A467:A471"/>
    <mergeCell ref="R467:R468"/>
    <mergeCell ref="S467:S468"/>
    <mergeCell ref="T467:T468"/>
    <mergeCell ref="U467:W469"/>
    <mergeCell ref="X467:Z469"/>
    <mergeCell ref="R469:T471"/>
    <mergeCell ref="B470:B471"/>
    <mergeCell ref="Y470:Y471"/>
    <mergeCell ref="Z470:Z471"/>
    <mergeCell ref="AC470:AC471"/>
    <mergeCell ref="AD470:AD471"/>
    <mergeCell ref="U470:U471"/>
    <mergeCell ref="V470:V471"/>
    <mergeCell ref="W470:W471"/>
    <mergeCell ref="X470:X471"/>
    <mergeCell ref="AE470:AE471"/>
    <mergeCell ref="AA467:AB471"/>
    <mergeCell ref="AC467:AF469"/>
    <mergeCell ref="AF470:AF471"/>
    <mergeCell ref="AA477:AB481"/>
    <mergeCell ref="AC485:AC486"/>
    <mergeCell ref="AD485:AD486"/>
    <mergeCell ref="AE485:AE486"/>
    <mergeCell ref="AA482:AB486"/>
    <mergeCell ref="AC482:AF484"/>
    <mergeCell ref="AF485:AF486"/>
    <mergeCell ref="W480:W481"/>
    <mergeCell ref="X480:X481"/>
    <mergeCell ref="Y480:Y481"/>
    <mergeCell ref="Z480:Z481"/>
    <mergeCell ref="A477:A481"/>
    <mergeCell ref="R477:R478"/>
    <mergeCell ref="S477:S478"/>
    <mergeCell ref="T477:T478"/>
    <mergeCell ref="AE480:AE481"/>
    <mergeCell ref="A472:A476"/>
    <mergeCell ref="R472:R473"/>
    <mergeCell ref="S472:S473"/>
    <mergeCell ref="T472:T473"/>
    <mergeCell ref="U472:W474"/>
    <mergeCell ref="X472:Z474"/>
    <mergeCell ref="R474:T476"/>
    <mergeCell ref="U477:W479"/>
    <mergeCell ref="X477:Z479"/>
    <mergeCell ref="B475:B476"/>
    <mergeCell ref="U475:U476"/>
    <mergeCell ref="V475:V476"/>
    <mergeCell ref="W475:W476"/>
    <mergeCell ref="AC480:AC481"/>
    <mergeCell ref="AD480:AD481"/>
    <mergeCell ref="R479:T481"/>
    <mergeCell ref="B480:B481"/>
    <mergeCell ref="A482:A486"/>
    <mergeCell ref="R482:R483"/>
    <mergeCell ref="S482:S483"/>
    <mergeCell ref="T482:T483"/>
    <mergeCell ref="Z487:Z489"/>
    <mergeCell ref="AA487:AB489"/>
    <mergeCell ref="S487:S489"/>
    <mergeCell ref="T487:T489"/>
    <mergeCell ref="U487:U489"/>
    <mergeCell ref="A489:G489"/>
    <mergeCell ref="U482:W484"/>
    <mergeCell ref="X482:Z484"/>
    <mergeCell ref="R484:T486"/>
    <mergeCell ref="B485:B486"/>
    <mergeCell ref="U485:U486"/>
    <mergeCell ref="V485:V486"/>
    <mergeCell ref="W485:W486"/>
    <mergeCell ref="X485:X486"/>
    <mergeCell ref="Y485:Y486"/>
    <mergeCell ref="Z485:Z486"/>
    <mergeCell ref="H489:Q489"/>
    <mergeCell ref="A487:G488"/>
    <mergeCell ref="H487:Q488"/>
    <mergeCell ref="U502:W504"/>
    <mergeCell ref="X502:Z504"/>
    <mergeCell ref="R504:T506"/>
    <mergeCell ref="B505:B506"/>
    <mergeCell ref="U505:U506"/>
    <mergeCell ref="V505:V506"/>
    <mergeCell ref="W505:W506"/>
    <mergeCell ref="AC487:AF489"/>
    <mergeCell ref="A499:A500"/>
    <mergeCell ref="B499:Q500"/>
    <mergeCell ref="R499:T500"/>
    <mergeCell ref="A490:AE490"/>
    <mergeCell ref="V487:V489"/>
    <mergeCell ref="W487:W489"/>
    <mergeCell ref="X487:X489"/>
    <mergeCell ref="Y487:Y489"/>
    <mergeCell ref="R487:R489"/>
    <mergeCell ref="A491:A496"/>
    <mergeCell ref="B495:Q496"/>
    <mergeCell ref="A497:A498"/>
    <mergeCell ref="B497:Q498"/>
    <mergeCell ref="B501:Q501"/>
    <mergeCell ref="R501:T501"/>
    <mergeCell ref="AA501:AB501"/>
    <mergeCell ref="AC501:AF501"/>
    <mergeCell ref="B491:AF492"/>
    <mergeCell ref="B493:AF494"/>
    <mergeCell ref="R497:T498"/>
    <mergeCell ref="R495:AF496"/>
    <mergeCell ref="U497:AF498"/>
    <mergeCell ref="U499:AF500"/>
    <mergeCell ref="U501:W501"/>
    <mergeCell ref="X501:Z501"/>
    <mergeCell ref="X505:X506"/>
    <mergeCell ref="Y505:Y506"/>
    <mergeCell ref="Z505:Z506"/>
    <mergeCell ref="A502:A506"/>
    <mergeCell ref="R502:R503"/>
    <mergeCell ref="S502:S503"/>
    <mergeCell ref="T502:T503"/>
    <mergeCell ref="AE515:AE516"/>
    <mergeCell ref="AA512:AB516"/>
    <mergeCell ref="AC512:AF514"/>
    <mergeCell ref="AF515:AF516"/>
    <mergeCell ref="A507:A511"/>
    <mergeCell ref="R507:R508"/>
    <mergeCell ref="S507:S508"/>
    <mergeCell ref="T507:T508"/>
    <mergeCell ref="AE505:AE506"/>
    <mergeCell ref="AA502:AB506"/>
    <mergeCell ref="AC502:AF504"/>
    <mergeCell ref="AF505:AF506"/>
    <mergeCell ref="AC505:AC506"/>
    <mergeCell ref="AD505:AD506"/>
    <mergeCell ref="U507:W509"/>
    <mergeCell ref="X507:Z509"/>
    <mergeCell ref="R509:T511"/>
    <mergeCell ref="B510:B511"/>
    <mergeCell ref="U510:U511"/>
    <mergeCell ref="V510:V511"/>
    <mergeCell ref="W510:W511"/>
    <mergeCell ref="X510:X511"/>
    <mergeCell ref="Y510:Y511"/>
    <mergeCell ref="Z510:Z511"/>
    <mergeCell ref="AC510:AC511"/>
    <mergeCell ref="AD510:AD511"/>
    <mergeCell ref="AE510:AE511"/>
    <mergeCell ref="AA507:AB511"/>
    <mergeCell ref="AC507:AF509"/>
    <mergeCell ref="AF510:AF511"/>
    <mergeCell ref="A512:A516"/>
    <mergeCell ref="R512:R513"/>
    <mergeCell ref="S512:S513"/>
    <mergeCell ref="T512:T513"/>
    <mergeCell ref="AC520:AC521"/>
    <mergeCell ref="AD520:AD521"/>
    <mergeCell ref="R519:T521"/>
    <mergeCell ref="B520:B521"/>
    <mergeCell ref="Y520:Y521"/>
    <mergeCell ref="Z520:Z521"/>
    <mergeCell ref="U512:W514"/>
    <mergeCell ref="X512:Z514"/>
    <mergeCell ref="R514:T516"/>
    <mergeCell ref="B515:B516"/>
    <mergeCell ref="U515:U516"/>
    <mergeCell ref="V515:V516"/>
    <mergeCell ref="W515:W516"/>
    <mergeCell ref="X515:X516"/>
    <mergeCell ref="Y515:Y516"/>
    <mergeCell ref="Z515:Z516"/>
    <mergeCell ref="AC515:AC516"/>
    <mergeCell ref="AD515:AD516"/>
    <mergeCell ref="AC522:AF524"/>
    <mergeCell ref="R530:AF531"/>
    <mergeCell ref="A517:A521"/>
    <mergeCell ref="R517:R518"/>
    <mergeCell ref="S517:S518"/>
    <mergeCell ref="T517:T518"/>
    <mergeCell ref="U532:AF533"/>
    <mergeCell ref="U534:AF535"/>
    <mergeCell ref="B528:AF529"/>
    <mergeCell ref="Y522:Y524"/>
    <mergeCell ref="Z522:Z524"/>
    <mergeCell ref="A524:G524"/>
    <mergeCell ref="AE520:AE521"/>
    <mergeCell ref="AA517:AB521"/>
    <mergeCell ref="AC517:AF519"/>
    <mergeCell ref="AF520:AF521"/>
    <mergeCell ref="U517:W519"/>
    <mergeCell ref="X517:Z519"/>
    <mergeCell ref="U520:U521"/>
    <mergeCell ref="V520:V521"/>
    <mergeCell ref="W520:W521"/>
    <mergeCell ref="X520:X521"/>
    <mergeCell ref="R534:T535"/>
    <mergeCell ref="AD540:AD541"/>
    <mergeCell ref="AE540:AE541"/>
    <mergeCell ref="AA537:AB541"/>
    <mergeCell ref="AC537:AF539"/>
    <mergeCell ref="AF540:AF541"/>
    <mergeCell ref="U537:W539"/>
    <mergeCell ref="X537:Z539"/>
    <mergeCell ref="R539:T541"/>
    <mergeCell ref="X522:X524"/>
    <mergeCell ref="B536:Q536"/>
    <mergeCell ref="R536:T536"/>
    <mergeCell ref="U536:W536"/>
    <mergeCell ref="X536:Z536"/>
    <mergeCell ref="A532:A533"/>
    <mergeCell ref="B532:Q533"/>
    <mergeCell ref="R532:T533"/>
    <mergeCell ref="A534:A535"/>
    <mergeCell ref="B534:Q535"/>
    <mergeCell ref="H524:Q524"/>
    <mergeCell ref="S522:S524"/>
    <mergeCell ref="T522:T524"/>
    <mergeCell ref="U522:U524"/>
    <mergeCell ref="V522:V524"/>
    <mergeCell ref="W522:W524"/>
    <mergeCell ref="AA536:AB536"/>
    <mergeCell ref="AC536:AF536"/>
    <mergeCell ref="B530:Q531"/>
    <mergeCell ref="A522:G523"/>
    <mergeCell ref="H522:Q523"/>
    <mergeCell ref="R522:R524"/>
    <mergeCell ref="A525:AE525"/>
    <mergeCell ref="A526:A531"/>
    <mergeCell ref="U545:U546"/>
    <mergeCell ref="V545:V546"/>
    <mergeCell ref="W545:W546"/>
    <mergeCell ref="Z540:Z541"/>
    <mergeCell ref="A537:A541"/>
    <mergeCell ref="R537:R538"/>
    <mergeCell ref="S537:S538"/>
    <mergeCell ref="T537:T538"/>
    <mergeCell ref="AC545:AC546"/>
    <mergeCell ref="R544:T546"/>
    <mergeCell ref="B545:B546"/>
    <mergeCell ref="X545:X546"/>
    <mergeCell ref="Y545:Y546"/>
    <mergeCell ref="B540:B541"/>
    <mergeCell ref="U540:U541"/>
    <mergeCell ref="V540:V541"/>
    <mergeCell ref="W540:W541"/>
    <mergeCell ref="X540:X541"/>
    <mergeCell ref="Y540:Y541"/>
    <mergeCell ref="AC540:AC541"/>
    <mergeCell ref="AE555:AE556"/>
    <mergeCell ref="AA552:AB556"/>
    <mergeCell ref="AC552:AF554"/>
    <mergeCell ref="AF555:AF556"/>
    <mergeCell ref="Y555:Y556"/>
    <mergeCell ref="AD550:AD551"/>
    <mergeCell ref="AE550:AE551"/>
    <mergeCell ref="AA547:AB551"/>
    <mergeCell ref="AC547:AF549"/>
    <mergeCell ref="AF550:AF551"/>
    <mergeCell ref="U547:W549"/>
    <mergeCell ref="X547:Z549"/>
    <mergeCell ref="U550:U551"/>
    <mergeCell ref="V550:V551"/>
    <mergeCell ref="W550:W551"/>
    <mergeCell ref="Z545:Z546"/>
    <mergeCell ref="A542:A546"/>
    <mergeCell ref="R542:R543"/>
    <mergeCell ref="S542:S543"/>
    <mergeCell ref="T542:T543"/>
    <mergeCell ref="AC550:AC551"/>
    <mergeCell ref="R549:T551"/>
    <mergeCell ref="B550:B551"/>
    <mergeCell ref="X550:X551"/>
    <mergeCell ref="Y550:Y551"/>
    <mergeCell ref="AD545:AD546"/>
    <mergeCell ref="AE545:AE546"/>
    <mergeCell ref="AA542:AB546"/>
    <mergeCell ref="AC542:AF544"/>
    <mergeCell ref="AF545:AF546"/>
    <mergeCell ref="U542:W544"/>
    <mergeCell ref="X542:Z544"/>
    <mergeCell ref="A552:A556"/>
    <mergeCell ref="R552:R553"/>
    <mergeCell ref="S552:S553"/>
    <mergeCell ref="T552:T553"/>
    <mergeCell ref="U552:W554"/>
    <mergeCell ref="X552:Z554"/>
    <mergeCell ref="R554:T556"/>
    <mergeCell ref="B555:B556"/>
    <mergeCell ref="Z555:Z556"/>
    <mergeCell ref="AC555:AC556"/>
    <mergeCell ref="AD555:AD556"/>
    <mergeCell ref="U555:U556"/>
    <mergeCell ref="V555:V556"/>
    <mergeCell ref="W555:W556"/>
    <mergeCell ref="X555:X556"/>
    <mergeCell ref="Z550:Z551"/>
    <mergeCell ref="A547:A551"/>
    <mergeCell ref="R547:R548"/>
    <mergeCell ref="S547:S548"/>
    <mergeCell ref="T547:T548"/>
    <mergeCell ref="A569:A570"/>
    <mergeCell ref="B569:Q570"/>
    <mergeCell ref="R569:T570"/>
    <mergeCell ref="A560:AE560"/>
    <mergeCell ref="A561:A566"/>
    <mergeCell ref="B565:Q566"/>
    <mergeCell ref="A567:A568"/>
    <mergeCell ref="B567:Q568"/>
    <mergeCell ref="R567:T568"/>
    <mergeCell ref="R565:AF566"/>
    <mergeCell ref="U567:AF568"/>
    <mergeCell ref="U569:AF570"/>
    <mergeCell ref="AA571:AB571"/>
    <mergeCell ref="AC571:AF571"/>
    <mergeCell ref="B571:Q571"/>
    <mergeCell ref="R571:T571"/>
    <mergeCell ref="U571:W571"/>
    <mergeCell ref="X571:Z571"/>
    <mergeCell ref="B561:AF562"/>
    <mergeCell ref="B563:AF564"/>
    <mergeCell ref="U580:U581"/>
    <mergeCell ref="V580:V581"/>
    <mergeCell ref="W580:W581"/>
    <mergeCell ref="X580:X581"/>
    <mergeCell ref="A572:A576"/>
    <mergeCell ref="R572:R573"/>
    <mergeCell ref="S572:S573"/>
    <mergeCell ref="T572:T573"/>
    <mergeCell ref="AC580:AC581"/>
    <mergeCell ref="AD580:AD581"/>
    <mergeCell ref="R579:T581"/>
    <mergeCell ref="B580:B581"/>
    <mergeCell ref="Y580:Y581"/>
    <mergeCell ref="Z580:Z581"/>
    <mergeCell ref="U572:W574"/>
    <mergeCell ref="X572:Z574"/>
    <mergeCell ref="R574:T576"/>
    <mergeCell ref="B575:B576"/>
    <mergeCell ref="U575:U576"/>
    <mergeCell ref="V575:V576"/>
    <mergeCell ref="W575:W576"/>
    <mergeCell ref="X575:X576"/>
    <mergeCell ref="Y575:Y576"/>
    <mergeCell ref="Z575:Z576"/>
    <mergeCell ref="AD590:AD591"/>
    <mergeCell ref="AE590:AE591"/>
    <mergeCell ref="AA587:AB591"/>
    <mergeCell ref="AC587:AF589"/>
    <mergeCell ref="AF590:AF591"/>
    <mergeCell ref="X590:X591"/>
    <mergeCell ref="AE585:AE586"/>
    <mergeCell ref="AA582:AB586"/>
    <mergeCell ref="AC582:AF584"/>
    <mergeCell ref="AF585:AF586"/>
    <mergeCell ref="U582:W584"/>
    <mergeCell ref="X582:Z584"/>
    <mergeCell ref="U585:U586"/>
    <mergeCell ref="V585:V586"/>
    <mergeCell ref="W585:W586"/>
    <mergeCell ref="X585:X586"/>
    <mergeCell ref="A577:A581"/>
    <mergeCell ref="R577:R578"/>
    <mergeCell ref="S577:S578"/>
    <mergeCell ref="T577:T578"/>
    <mergeCell ref="AC585:AC586"/>
    <mergeCell ref="AD585:AD586"/>
    <mergeCell ref="R584:T586"/>
    <mergeCell ref="B585:B586"/>
    <mergeCell ref="Y585:Y586"/>
    <mergeCell ref="Z585:Z586"/>
    <mergeCell ref="AE580:AE581"/>
    <mergeCell ref="AA577:AB581"/>
    <mergeCell ref="AC577:AF579"/>
    <mergeCell ref="AF580:AF581"/>
    <mergeCell ref="U577:W579"/>
    <mergeCell ref="X577:Z579"/>
    <mergeCell ref="A587:A591"/>
    <mergeCell ref="R587:R588"/>
    <mergeCell ref="S587:S588"/>
    <mergeCell ref="T587:T588"/>
    <mergeCell ref="U587:W589"/>
    <mergeCell ref="X587:Z589"/>
    <mergeCell ref="R589:T591"/>
    <mergeCell ref="Y590:Y591"/>
    <mergeCell ref="Z590:Z591"/>
    <mergeCell ref="AC590:AC591"/>
    <mergeCell ref="B590:B591"/>
    <mergeCell ref="U590:U591"/>
    <mergeCell ref="V590:V591"/>
    <mergeCell ref="W590:W591"/>
    <mergeCell ref="A582:A586"/>
    <mergeCell ref="R582:R583"/>
    <mergeCell ref="S582:S583"/>
    <mergeCell ref="T582:T583"/>
    <mergeCell ref="S592:S594"/>
    <mergeCell ref="AE610:AE611"/>
    <mergeCell ref="A602:A603"/>
    <mergeCell ref="B602:Q603"/>
    <mergeCell ref="R602:T603"/>
    <mergeCell ref="A604:A605"/>
    <mergeCell ref="B604:Q605"/>
    <mergeCell ref="R604:T605"/>
    <mergeCell ref="B606:Q606"/>
    <mergeCell ref="R606:T606"/>
    <mergeCell ref="A594:G594"/>
    <mergeCell ref="H594:Q594"/>
    <mergeCell ref="B600:Q601"/>
    <mergeCell ref="A592:G593"/>
    <mergeCell ref="H592:Q593"/>
    <mergeCell ref="R592:R594"/>
    <mergeCell ref="T592:T594"/>
    <mergeCell ref="U592:U594"/>
    <mergeCell ref="V592:V594"/>
    <mergeCell ref="W592:W594"/>
    <mergeCell ref="X606:Z606"/>
    <mergeCell ref="Y592:Y594"/>
    <mergeCell ref="Z592:Z594"/>
    <mergeCell ref="U606:W606"/>
    <mergeCell ref="AC607:AF609"/>
    <mergeCell ref="AF610:AF611"/>
    <mergeCell ref="AC592:AF594"/>
    <mergeCell ref="R600:AF601"/>
    <mergeCell ref="U602:AF603"/>
    <mergeCell ref="U604:AF605"/>
    <mergeCell ref="AA592:AB594"/>
    <mergeCell ref="X592:X594"/>
    <mergeCell ref="U620:U621"/>
    <mergeCell ref="V620:V621"/>
    <mergeCell ref="X615:X616"/>
    <mergeCell ref="Y615:Y616"/>
    <mergeCell ref="Z615:Z616"/>
    <mergeCell ref="AC615:AC616"/>
    <mergeCell ref="AA612:AB616"/>
    <mergeCell ref="AC612:AF614"/>
    <mergeCell ref="AF615:AF616"/>
    <mergeCell ref="AD615:AD616"/>
    <mergeCell ref="AE615:AE616"/>
    <mergeCell ref="A607:A611"/>
    <mergeCell ref="R607:R608"/>
    <mergeCell ref="S607:S608"/>
    <mergeCell ref="T607:T608"/>
    <mergeCell ref="U607:W609"/>
    <mergeCell ref="X607:Z609"/>
    <mergeCell ref="R609:T611"/>
    <mergeCell ref="B610:B611"/>
    <mergeCell ref="Y610:Y611"/>
    <mergeCell ref="Z610:Z611"/>
    <mergeCell ref="AC610:AC611"/>
    <mergeCell ref="AD610:AD611"/>
    <mergeCell ref="U610:U611"/>
    <mergeCell ref="V610:V611"/>
    <mergeCell ref="W610:W611"/>
    <mergeCell ref="X610:X611"/>
    <mergeCell ref="AC625:AC626"/>
    <mergeCell ref="AD625:AD626"/>
    <mergeCell ref="AE625:AE626"/>
    <mergeCell ref="AA622:AB626"/>
    <mergeCell ref="AC622:AF624"/>
    <mergeCell ref="AF625:AF626"/>
    <mergeCell ref="W620:W621"/>
    <mergeCell ref="X620:X621"/>
    <mergeCell ref="Y620:Y621"/>
    <mergeCell ref="Z620:Z621"/>
    <mergeCell ref="A617:A621"/>
    <mergeCell ref="R617:R618"/>
    <mergeCell ref="S617:S618"/>
    <mergeCell ref="T617:T618"/>
    <mergeCell ref="AE620:AE621"/>
    <mergeCell ref="A612:A616"/>
    <mergeCell ref="R612:R613"/>
    <mergeCell ref="S612:S613"/>
    <mergeCell ref="T612:T613"/>
    <mergeCell ref="U612:W614"/>
    <mergeCell ref="X612:Z614"/>
    <mergeCell ref="R614:T616"/>
    <mergeCell ref="U617:W619"/>
    <mergeCell ref="X617:Z619"/>
    <mergeCell ref="B615:B616"/>
    <mergeCell ref="U615:U616"/>
    <mergeCell ref="V615:V616"/>
    <mergeCell ref="W615:W616"/>
    <mergeCell ref="AC620:AC621"/>
    <mergeCell ref="AD620:AD621"/>
    <mergeCell ref="R619:T621"/>
    <mergeCell ref="B620:B621"/>
    <mergeCell ref="A622:A626"/>
    <mergeCell ref="R622:R623"/>
    <mergeCell ref="S622:S623"/>
    <mergeCell ref="T622:T623"/>
    <mergeCell ref="Z627:Z629"/>
    <mergeCell ref="AA627:AB629"/>
    <mergeCell ref="S627:S629"/>
    <mergeCell ref="T627:T629"/>
    <mergeCell ref="U627:U629"/>
    <mergeCell ref="A629:G629"/>
    <mergeCell ref="U622:W624"/>
    <mergeCell ref="X622:Z624"/>
    <mergeCell ref="R624:T626"/>
    <mergeCell ref="B625:B626"/>
    <mergeCell ref="U625:U626"/>
    <mergeCell ref="V625:V626"/>
    <mergeCell ref="W625:W626"/>
    <mergeCell ref="X625:X626"/>
    <mergeCell ref="Y625:Y626"/>
    <mergeCell ref="Z625:Z626"/>
    <mergeCell ref="H629:Q629"/>
    <mergeCell ref="A627:G628"/>
    <mergeCell ref="H627:Q628"/>
    <mergeCell ref="U642:W644"/>
    <mergeCell ref="X642:Z644"/>
    <mergeCell ref="R644:T646"/>
    <mergeCell ref="B645:B646"/>
    <mergeCell ref="U645:U646"/>
    <mergeCell ref="V645:V646"/>
    <mergeCell ref="W645:W646"/>
    <mergeCell ref="AC627:AF629"/>
    <mergeCell ref="A639:A640"/>
    <mergeCell ref="B639:Q640"/>
    <mergeCell ref="R639:T640"/>
    <mergeCell ref="A630:AE630"/>
    <mergeCell ref="V627:V629"/>
    <mergeCell ref="W627:W629"/>
    <mergeCell ref="X627:X629"/>
    <mergeCell ref="Y627:Y629"/>
    <mergeCell ref="R627:R629"/>
    <mergeCell ref="A631:A636"/>
    <mergeCell ref="B635:Q636"/>
    <mergeCell ref="A637:A638"/>
    <mergeCell ref="B637:Q638"/>
    <mergeCell ref="B641:Q641"/>
    <mergeCell ref="R641:T641"/>
    <mergeCell ref="AA641:AB641"/>
    <mergeCell ref="AC641:AF641"/>
    <mergeCell ref="B631:AF632"/>
    <mergeCell ref="B633:AF634"/>
    <mergeCell ref="R637:T638"/>
    <mergeCell ref="R635:AF636"/>
    <mergeCell ref="U637:AF638"/>
    <mergeCell ref="U639:AF640"/>
    <mergeCell ref="U641:W641"/>
    <mergeCell ref="X641:Z641"/>
    <mergeCell ref="X645:X646"/>
    <mergeCell ref="Y645:Y646"/>
    <mergeCell ref="Z645:Z646"/>
    <mergeCell ref="A642:A646"/>
    <mergeCell ref="R642:R643"/>
    <mergeCell ref="S642:S643"/>
    <mergeCell ref="T642:T643"/>
    <mergeCell ref="AD655:AD656"/>
    <mergeCell ref="AE655:AE656"/>
    <mergeCell ref="AA652:AB656"/>
    <mergeCell ref="AC652:AF654"/>
    <mergeCell ref="AF655:AF656"/>
    <mergeCell ref="A647:A651"/>
    <mergeCell ref="R647:R648"/>
    <mergeCell ref="S647:S648"/>
    <mergeCell ref="T647:T648"/>
    <mergeCell ref="AE645:AE646"/>
    <mergeCell ref="AA642:AB646"/>
    <mergeCell ref="AC642:AF644"/>
    <mergeCell ref="AF645:AF646"/>
    <mergeCell ref="AC645:AC646"/>
    <mergeCell ref="AD645:AD646"/>
    <mergeCell ref="U647:W649"/>
    <mergeCell ref="X647:Z649"/>
    <mergeCell ref="R649:T651"/>
    <mergeCell ref="B650:B651"/>
    <mergeCell ref="U650:U651"/>
    <mergeCell ref="V650:V651"/>
    <mergeCell ref="W650:W651"/>
    <mergeCell ref="X650:X651"/>
    <mergeCell ref="Y650:Y651"/>
    <mergeCell ref="R672:T673"/>
    <mergeCell ref="Z650:Z651"/>
    <mergeCell ref="AC650:AC651"/>
    <mergeCell ref="AD650:AD651"/>
    <mergeCell ref="AE650:AE651"/>
    <mergeCell ref="AA647:AB651"/>
    <mergeCell ref="AC647:AF649"/>
    <mergeCell ref="AF650:AF651"/>
    <mergeCell ref="A652:A656"/>
    <mergeCell ref="R652:R653"/>
    <mergeCell ref="S652:S653"/>
    <mergeCell ref="T652:T653"/>
    <mergeCell ref="Z660:Z661"/>
    <mergeCell ref="AC660:AC661"/>
    <mergeCell ref="U652:W654"/>
    <mergeCell ref="X652:Z654"/>
    <mergeCell ref="R654:T656"/>
    <mergeCell ref="B655:B656"/>
    <mergeCell ref="U655:U656"/>
    <mergeCell ref="V655:V656"/>
    <mergeCell ref="W655:W656"/>
    <mergeCell ref="X655:X656"/>
    <mergeCell ref="Y655:Y656"/>
    <mergeCell ref="Z655:Z656"/>
    <mergeCell ref="AC655:AC656"/>
    <mergeCell ref="A657:A661"/>
    <mergeCell ref="R657:R658"/>
    <mergeCell ref="S657:S658"/>
    <mergeCell ref="T657:T658"/>
    <mergeCell ref="U657:W659"/>
    <mergeCell ref="X657:Z659"/>
    <mergeCell ref="R659:T661"/>
    <mergeCell ref="B660:B661"/>
    <mergeCell ref="U660:U661"/>
    <mergeCell ref="AD660:AD661"/>
    <mergeCell ref="AE660:AE661"/>
    <mergeCell ref="AA657:AB661"/>
    <mergeCell ref="AC657:AF659"/>
    <mergeCell ref="AF660:AF661"/>
    <mergeCell ref="V660:V661"/>
    <mergeCell ref="W660:W661"/>
    <mergeCell ref="X660:X661"/>
    <mergeCell ref="Y660:Y661"/>
    <mergeCell ref="A674:A675"/>
    <mergeCell ref="B674:Q675"/>
    <mergeCell ref="R674:T675"/>
    <mergeCell ref="Z680:Z681"/>
    <mergeCell ref="Z662:Z664"/>
    <mergeCell ref="A664:G664"/>
    <mergeCell ref="H664:Q664"/>
    <mergeCell ref="W662:W664"/>
    <mergeCell ref="X662:X664"/>
    <mergeCell ref="B676:Q676"/>
    <mergeCell ref="R676:T676"/>
    <mergeCell ref="U676:W676"/>
    <mergeCell ref="X676:Z676"/>
    <mergeCell ref="A672:A673"/>
    <mergeCell ref="R662:R664"/>
    <mergeCell ref="S662:S664"/>
    <mergeCell ref="T662:T664"/>
    <mergeCell ref="U662:U664"/>
    <mergeCell ref="V662:V664"/>
    <mergeCell ref="Y662:Y664"/>
    <mergeCell ref="A666:A671"/>
    <mergeCell ref="B666:AE667"/>
    <mergeCell ref="AA662:AB664"/>
    <mergeCell ref="AC662:AF664"/>
    <mergeCell ref="R670:AF671"/>
    <mergeCell ref="B668:AE669"/>
    <mergeCell ref="B670:Q671"/>
    <mergeCell ref="A665:AE665"/>
    <mergeCell ref="A662:G663"/>
    <mergeCell ref="H662:Q663"/>
    <mergeCell ref="U672:AF673"/>
    <mergeCell ref="B672:Q673"/>
    <mergeCell ref="Y685:Y686"/>
    <mergeCell ref="Z685:Z686"/>
    <mergeCell ref="AC685:AC686"/>
    <mergeCell ref="AD685:AD686"/>
    <mergeCell ref="AA682:AB686"/>
    <mergeCell ref="AC682:AF684"/>
    <mergeCell ref="AF685:AF686"/>
    <mergeCell ref="AE685:AE686"/>
    <mergeCell ref="A677:A681"/>
    <mergeCell ref="R677:R678"/>
    <mergeCell ref="S677:S678"/>
    <mergeCell ref="T677:T678"/>
    <mergeCell ref="U677:W679"/>
    <mergeCell ref="X677:Z679"/>
    <mergeCell ref="R679:T681"/>
    <mergeCell ref="B680:B681"/>
    <mergeCell ref="U680:U681"/>
    <mergeCell ref="AC680:AC681"/>
    <mergeCell ref="AD680:AD681"/>
    <mergeCell ref="AE680:AE681"/>
    <mergeCell ref="V680:V681"/>
    <mergeCell ref="W680:W681"/>
    <mergeCell ref="X680:X681"/>
    <mergeCell ref="Y680:Y681"/>
    <mergeCell ref="A687:A691"/>
    <mergeCell ref="R687:R688"/>
    <mergeCell ref="S687:S688"/>
    <mergeCell ref="T687:T688"/>
    <mergeCell ref="U687:W689"/>
    <mergeCell ref="X687:Z689"/>
    <mergeCell ref="R689:T691"/>
    <mergeCell ref="AA687:AB691"/>
    <mergeCell ref="AC687:AF689"/>
    <mergeCell ref="AF690:AF691"/>
    <mergeCell ref="B690:B691"/>
    <mergeCell ref="U690:U691"/>
    <mergeCell ref="V690:V691"/>
    <mergeCell ref="W690:W691"/>
    <mergeCell ref="A682:A686"/>
    <mergeCell ref="R682:R683"/>
    <mergeCell ref="S682:S683"/>
    <mergeCell ref="T682:T683"/>
    <mergeCell ref="U682:W684"/>
    <mergeCell ref="X682:Z684"/>
    <mergeCell ref="R684:T686"/>
    <mergeCell ref="B685:B686"/>
    <mergeCell ref="U685:U686"/>
    <mergeCell ref="V685:V686"/>
    <mergeCell ref="W685:W686"/>
    <mergeCell ref="X685:X686"/>
    <mergeCell ref="AD690:AD691"/>
    <mergeCell ref="AE690:AE691"/>
    <mergeCell ref="X690:X691"/>
    <mergeCell ref="Y690:Y691"/>
    <mergeCell ref="Z690:Z691"/>
    <mergeCell ref="AC690:AC691"/>
    <mergeCell ref="A692:A696"/>
    <mergeCell ref="R692:R693"/>
    <mergeCell ref="S692:S693"/>
    <mergeCell ref="T692:T693"/>
    <mergeCell ref="U709:AF710"/>
    <mergeCell ref="AA711:AB711"/>
    <mergeCell ref="AC711:AF711"/>
    <mergeCell ref="B701:AF702"/>
    <mergeCell ref="B703:AF704"/>
    <mergeCell ref="B707:Q708"/>
    <mergeCell ref="U692:W694"/>
    <mergeCell ref="X692:Z694"/>
    <mergeCell ref="R694:T696"/>
    <mergeCell ref="B695:B696"/>
    <mergeCell ref="U695:U696"/>
    <mergeCell ref="V695:V696"/>
    <mergeCell ref="W695:W696"/>
    <mergeCell ref="X695:X696"/>
    <mergeCell ref="Y695:Y696"/>
    <mergeCell ref="Z695:Z696"/>
    <mergeCell ref="AC695:AC696"/>
    <mergeCell ref="AD695:AD696"/>
    <mergeCell ref="AE695:AE696"/>
    <mergeCell ref="AA692:AB696"/>
    <mergeCell ref="AC692:AF694"/>
    <mergeCell ref="AF695:AF696"/>
    <mergeCell ref="AE715:AE716"/>
    <mergeCell ref="AA712:AB716"/>
    <mergeCell ref="AC712:AF714"/>
    <mergeCell ref="AF715:AF716"/>
    <mergeCell ref="Z697:Z699"/>
    <mergeCell ref="AA697:AB699"/>
    <mergeCell ref="AC697:AF699"/>
    <mergeCell ref="A709:A710"/>
    <mergeCell ref="B709:Q710"/>
    <mergeCell ref="R709:T710"/>
    <mergeCell ref="A700:AE700"/>
    <mergeCell ref="A701:A706"/>
    <mergeCell ref="B705:Q706"/>
    <mergeCell ref="A707:A708"/>
    <mergeCell ref="R707:T708"/>
    <mergeCell ref="R705:AF706"/>
    <mergeCell ref="U707:AF708"/>
    <mergeCell ref="B711:Q711"/>
    <mergeCell ref="R711:T711"/>
    <mergeCell ref="U711:W711"/>
    <mergeCell ref="X711:Z711"/>
    <mergeCell ref="A712:A716"/>
    <mergeCell ref="R712:R713"/>
    <mergeCell ref="S712:S713"/>
    <mergeCell ref="T712:T713"/>
    <mergeCell ref="V720:V721"/>
    <mergeCell ref="W720:W721"/>
    <mergeCell ref="X720:X721"/>
    <mergeCell ref="A722:A726"/>
    <mergeCell ref="R722:R723"/>
    <mergeCell ref="S722:S723"/>
    <mergeCell ref="T722:T723"/>
    <mergeCell ref="AC720:AC721"/>
    <mergeCell ref="AD720:AD721"/>
    <mergeCell ref="R719:T721"/>
    <mergeCell ref="B720:B721"/>
    <mergeCell ref="Y720:Y721"/>
    <mergeCell ref="Z720:Z721"/>
    <mergeCell ref="U712:W714"/>
    <mergeCell ref="X712:Z714"/>
    <mergeCell ref="R714:T716"/>
    <mergeCell ref="B715:B716"/>
    <mergeCell ref="U715:U716"/>
    <mergeCell ref="V715:V716"/>
    <mergeCell ref="W715:W716"/>
    <mergeCell ref="X715:X716"/>
    <mergeCell ref="Y715:Y716"/>
    <mergeCell ref="Z715:Z716"/>
    <mergeCell ref="AC715:AC716"/>
    <mergeCell ref="AD715:AD716"/>
    <mergeCell ref="B730:B731"/>
    <mergeCell ref="Y730:Y731"/>
    <mergeCell ref="Z730:Z731"/>
    <mergeCell ref="AE725:AE726"/>
    <mergeCell ref="AA722:AB726"/>
    <mergeCell ref="AC722:AF724"/>
    <mergeCell ref="AF725:AF726"/>
    <mergeCell ref="U722:W724"/>
    <mergeCell ref="X722:Z724"/>
    <mergeCell ref="U725:U726"/>
    <mergeCell ref="V725:V726"/>
    <mergeCell ref="W725:W726"/>
    <mergeCell ref="X725:X726"/>
    <mergeCell ref="R740:AF741"/>
    <mergeCell ref="B736:AF737"/>
    <mergeCell ref="A717:A721"/>
    <mergeCell ref="R717:R718"/>
    <mergeCell ref="S717:S718"/>
    <mergeCell ref="T717:T718"/>
    <mergeCell ref="AC725:AC726"/>
    <mergeCell ref="AD725:AD726"/>
    <mergeCell ref="R724:T726"/>
    <mergeCell ref="B725:B726"/>
    <mergeCell ref="Y725:Y726"/>
    <mergeCell ref="Z725:Z726"/>
    <mergeCell ref="AE720:AE721"/>
    <mergeCell ref="AA717:AB721"/>
    <mergeCell ref="AC717:AF719"/>
    <mergeCell ref="AF720:AF721"/>
    <mergeCell ref="U717:W719"/>
    <mergeCell ref="X717:Z719"/>
    <mergeCell ref="U720:U721"/>
    <mergeCell ref="AC746:AF746"/>
    <mergeCell ref="B740:Q741"/>
    <mergeCell ref="A732:G733"/>
    <mergeCell ref="H732:Q733"/>
    <mergeCell ref="R732:R734"/>
    <mergeCell ref="A736:A741"/>
    <mergeCell ref="A735:AE735"/>
    <mergeCell ref="A727:A731"/>
    <mergeCell ref="R727:R728"/>
    <mergeCell ref="S727:S728"/>
    <mergeCell ref="T727:T728"/>
    <mergeCell ref="U742:AF743"/>
    <mergeCell ref="U744:AF745"/>
    <mergeCell ref="B738:AF739"/>
    <mergeCell ref="Y732:Y734"/>
    <mergeCell ref="Z732:Z734"/>
    <mergeCell ref="A734:G734"/>
    <mergeCell ref="AE730:AE731"/>
    <mergeCell ref="AA727:AB731"/>
    <mergeCell ref="AC727:AF729"/>
    <mergeCell ref="AF730:AF731"/>
    <mergeCell ref="U727:W729"/>
    <mergeCell ref="X727:Z729"/>
    <mergeCell ref="U730:U731"/>
    <mergeCell ref="V730:V731"/>
    <mergeCell ref="W730:W731"/>
    <mergeCell ref="X730:X731"/>
    <mergeCell ref="AC732:AF734"/>
    <mergeCell ref="AA732:AB734"/>
    <mergeCell ref="AC730:AC731"/>
    <mergeCell ref="AD730:AD731"/>
    <mergeCell ref="R729:T731"/>
    <mergeCell ref="R744:T745"/>
    <mergeCell ref="AC750:AC751"/>
    <mergeCell ref="Z755:Z756"/>
    <mergeCell ref="A752:A756"/>
    <mergeCell ref="R752:R753"/>
    <mergeCell ref="S752:S753"/>
    <mergeCell ref="T752:T753"/>
    <mergeCell ref="AD750:AD751"/>
    <mergeCell ref="AE750:AE751"/>
    <mergeCell ref="AA747:AB751"/>
    <mergeCell ref="AC747:AF749"/>
    <mergeCell ref="AF750:AF751"/>
    <mergeCell ref="U747:W749"/>
    <mergeCell ref="X747:Z749"/>
    <mergeCell ref="R749:T751"/>
    <mergeCell ref="X732:X734"/>
    <mergeCell ref="B746:Q746"/>
    <mergeCell ref="R746:T746"/>
    <mergeCell ref="U746:W746"/>
    <mergeCell ref="X746:Z746"/>
    <mergeCell ref="A742:A743"/>
    <mergeCell ref="B742:Q743"/>
    <mergeCell ref="R742:T743"/>
    <mergeCell ref="A744:A745"/>
    <mergeCell ref="B744:Q745"/>
    <mergeCell ref="H734:Q734"/>
    <mergeCell ref="S732:S734"/>
    <mergeCell ref="T732:T734"/>
    <mergeCell ref="U732:U734"/>
    <mergeCell ref="V732:V734"/>
    <mergeCell ref="W732:W734"/>
    <mergeCell ref="AA746:AB746"/>
    <mergeCell ref="AD755:AD756"/>
    <mergeCell ref="AE755:AE756"/>
    <mergeCell ref="AA752:AB756"/>
    <mergeCell ref="AC752:AF754"/>
    <mergeCell ref="AF755:AF756"/>
    <mergeCell ref="U752:W754"/>
    <mergeCell ref="X752:Z754"/>
    <mergeCell ref="U755:U756"/>
    <mergeCell ref="V755:V756"/>
    <mergeCell ref="W755:W756"/>
    <mergeCell ref="Z760:Z761"/>
    <mergeCell ref="A757:A761"/>
    <mergeCell ref="R757:R758"/>
    <mergeCell ref="S757:S758"/>
    <mergeCell ref="T757:T758"/>
    <mergeCell ref="Z750:Z751"/>
    <mergeCell ref="A747:A751"/>
    <mergeCell ref="R747:R748"/>
    <mergeCell ref="S747:S748"/>
    <mergeCell ref="T747:T748"/>
    <mergeCell ref="AC755:AC756"/>
    <mergeCell ref="R754:T756"/>
    <mergeCell ref="B755:B756"/>
    <mergeCell ref="X755:X756"/>
    <mergeCell ref="Y755:Y756"/>
    <mergeCell ref="B750:B751"/>
    <mergeCell ref="U750:U751"/>
    <mergeCell ref="V750:V751"/>
    <mergeCell ref="W750:W751"/>
    <mergeCell ref="X750:X751"/>
    <mergeCell ref="Y750:Y751"/>
    <mergeCell ref="A769:G769"/>
    <mergeCell ref="H769:Q769"/>
    <mergeCell ref="A767:G768"/>
    <mergeCell ref="H767:Q768"/>
    <mergeCell ref="AC765:AC766"/>
    <mergeCell ref="R764:T766"/>
    <mergeCell ref="B765:B766"/>
    <mergeCell ref="X765:X766"/>
    <mergeCell ref="Y765:Y766"/>
    <mergeCell ref="AD760:AD761"/>
    <mergeCell ref="AE760:AE761"/>
    <mergeCell ref="AA757:AB761"/>
    <mergeCell ref="AC757:AF759"/>
    <mergeCell ref="AF760:AF761"/>
    <mergeCell ref="U757:W759"/>
    <mergeCell ref="X757:Z759"/>
    <mergeCell ref="U760:U761"/>
    <mergeCell ref="V760:V761"/>
    <mergeCell ref="W760:W761"/>
    <mergeCell ref="Z765:Z766"/>
    <mergeCell ref="A762:A766"/>
    <mergeCell ref="R762:R763"/>
    <mergeCell ref="S762:S763"/>
    <mergeCell ref="T762:T763"/>
    <mergeCell ref="AC760:AC761"/>
    <mergeCell ref="R759:T761"/>
    <mergeCell ref="B760:B761"/>
    <mergeCell ref="X760:X761"/>
    <mergeCell ref="Y760:Y761"/>
    <mergeCell ref="R777:T778"/>
    <mergeCell ref="R775:AF776"/>
    <mergeCell ref="U777:AF778"/>
    <mergeCell ref="U779:AF780"/>
    <mergeCell ref="U781:W781"/>
    <mergeCell ref="X781:Z781"/>
    <mergeCell ref="Z767:Z769"/>
    <mergeCell ref="R767:R769"/>
    <mergeCell ref="S767:S769"/>
    <mergeCell ref="T767:T769"/>
    <mergeCell ref="U767:U769"/>
    <mergeCell ref="AD765:AD766"/>
    <mergeCell ref="AE765:AE766"/>
    <mergeCell ref="AA762:AB766"/>
    <mergeCell ref="AC762:AF764"/>
    <mergeCell ref="AF765:AF766"/>
    <mergeCell ref="U762:W764"/>
    <mergeCell ref="X762:Z764"/>
    <mergeCell ref="U765:U766"/>
    <mergeCell ref="V765:V766"/>
    <mergeCell ref="W765:W766"/>
    <mergeCell ref="U790:U791"/>
    <mergeCell ref="V790:V791"/>
    <mergeCell ref="W790:W791"/>
    <mergeCell ref="X790:X791"/>
    <mergeCell ref="Y790:Y791"/>
    <mergeCell ref="Z790:Z791"/>
    <mergeCell ref="U782:W784"/>
    <mergeCell ref="X782:Z784"/>
    <mergeCell ref="R784:T786"/>
    <mergeCell ref="B785:B786"/>
    <mergeCell ref="U785:U786"/>
    <mergeCell ref="V785:V786"/>
    <mergeCell ref="AA767:AB769"/>
    <mergeCell ref="AC767:AF769"/>
    <mergeCell ref="A779:A780"/>
    <mergeCell ref="B779:Q780"/>
    <mergeCell ref="R779:T780"/>
    <mergeCell ref="A770:AE770"/>
    <mergeCell ref="V767:V769"/>
    <mergeCell ref="W767:W769"/>
    <mergeCell ref="X767:X769"/>
    <mergeCell ref="Y767:Y769"/>
    <mergeCell ref="A771:A776"/>
    <mergeCell ref="B775:Q776"/>
    <mergeCell ref="A777:A778"/>
    <mergeCell ref="B777:Q778"/>
    <mergeCell ref="B781:Q781"/>
    <mergeCell ref="R781:T781"/>
    <mergeCell ref="AA781:AB781"/>
    <mergeCell ref="AC781:AF781"/>
    <mergeCell ref="B771:AF772"/>
    <mergeCell ref="B773:AF774"/>
    <mergeCell ref="AC795:AC796"/>
    <mergeCell ref="AD795:AD796"/>
    <mergeCell ref="A797:A801"/>
    <mergeCell ref="R797:R798"/>
    <mergeCell ref="S797:S798"/>
    <mergeCell ref="T797:T798"/>
    <mergeCell ref="W785:W786"/>
    <mergeCell ref="X785:X786"/>
    <mergeCell ref="Y785:Y786"/>
    <mergeCell ref="Z785:Z786"/>
    <mergeCell ref="A782:A786"/>
    <mergeCell ref="R782:R783"/>
    <mergeCell ref="S782:S783"/>
    <mergeCell ref="T782:T783"/>
    <mergeCell ref="AE795:AE796"/>
    <mergeCell ref="AA792:AB796"/>
    <mergeCell ref="AC792:AF794"/>
    <mergeCell ref="AF795:AF796"/>
    <mergeCell ref="A787:A791"/>
    <mergeCell ref="R787:R788"/>
    <mergeCell ref="S787:S788"/>
    <mergeCell ref="T787:T788"/>
    <mergeCell ref="AE785:AE786"/>
    <mergeCell ref="AA782:AB786"/>
    <mergeCell ref="AC782:AF784"/>
    <mergeCell ref="AF785:AF786"/>
    <mergeCell ref="AC785:AC786"/>
    <mergeCell ref="AD785:AD786"/>
    <mergeCell ref="U787:W789"/>
    <mergeCell ref="X787:Z789"/>
    <mergeCell ref="R789:T791"/>
    <mergeCell ref="B790:B791"/>
    <mergeCell ref="AE820:AE821"/>
    <mergeCell ref="AA817:AB821"/>
    <mergeCell ref="AC817:AF819"/>
    <mergeCell ref="AF820:AF821"/>
    <mergeCell ref="AA816:AB816"/>
    <mergeCell ref="AC816:AF816"/>
    <mergeCell ref="AC790:AC791"/>
    <mergeCell ref="AD790:AD791"/>
    <mergeCell ref="AE790:AE791"/>
    <mergeCell ref="AA787:AB791"/>
    <mergeCell ref="AC787:AF789"/>
    <mergeCell ref="AF790:AF791"/>
    <mergeCell ref="A792:A796"/>
    <mergeCell ref="R792:R793"/>
    <mergeCell ref="S792:S793"/>
    <mergeCell ref="T792:T793"/>
    <mergeCell ref="AC800:AC801"/>
    <mergeCell ref="AD800:AD801"/>
    <mergeCell ref="R799:T801"/>
    <mergeCell ref="B800:B801"/>
    <mergeCell ref="Y800:Y801"/>
    <mergeCell ref="Z800:Z801"/>
    <mergeCell ref="U792:W794"/>
    <mergeCell ref="X792:Z794"/>
    <mergeCell ref="R794:T796"/>
    <mergeCell ref="B795:B796"/>
    <mergeCell ref="U795:U796"/>
    <mergeCell ref="V795:V796"/>
    <mergeCell ref="W795:W796"/>
    <mergeCell ref="X795:X796"/>
    <mergeCell ref="Y795:Y796"/>
    <mergeCell ref="Z795:Z796"/>
    <mergeCell ref="R810:AF811"/>
    <mergeCell ref="B806:AF807"/>
    <mergeCell ref="A806:A811"/>
    <mergeCell ref="U812:AF813"/>
    <mergeCell ref="U814:AF815"/>
    <mergeCell ref="B808:AF809"/>
    <mergeCell ref="AA802:AB804"/>
    <mergeCell ref="Y802:Y804"/>
    <mergeCell ref="Z802:Z804"/>
    <mergeCell ref="AE800:AE801"/>
    <mergeCell ref="AA797:AB801"/>
    <mergeCell ref="AC797:AF799"/>
    <mergeCell ref="AF800:AF801"/>
    <mergeCell ref="U797:W799"/>
    <mergeCell ref="X797:Z799"/>
    <mergeCell ref="U800:U801"/>
    <mergeCell ref="V800:V801"/>
    <mergeCell ref="W800:W801"/>
    <mergeCell ref="X800:X801"/>
    <mergeCell ref="Y820:Y821"/>
    <mergeCell ref="Z820:Z821"/>
    <mergeCell ref="AC820:AC821"/>
    <mergeCell ref="AD820:AD821"/>
    <mergeCell ref="A822:A826"/>
    <mergeCell ref="R822:R823"/>
    <mergeCell ref="S822:S823"/>
    <mergeCell ref="T822:T823"/>
    <mergeCell ref="A812:A813"/>
    <mergeCell ref="B812:Q813"/>
    <mergeCell ref="R812:T813"/>
    <mergeCell ref="A814:A815"/>
    <mergeCell ref="B814:Q815"/>
    <mergeCell ref="R814:T815"/>
    <mergeCell ref="W802:W804"/>
    <mergeCell ref="X802:X804"/>
    <mergeCell ref="B816:Q816"/>
    <mergeCell ref="R816:T816"/>
    <mergeCell ref="U816:W816"/>
    <mergeCell ref="X816:Z816"/>
    <mergeCell ref="A804:G804"/>
    <mergeCell ref="H804:Q804"/>
    <mergeCell ref="S802:S804"/>
    <mergeCell ref="T802:T804"/>
    <mergeCell ref="U802:U804"/>
    <mergeCell ref="V802:V804"/>
    <mergeCell ref="B810:Q811"/>
    <mergeCell ref="A802:G803"/>
    <mergeCell ref="H802:Q803"/>
    <mergeCell ref="R802:R804"/>
    <mergeCell ref="A805:AE805"/>
    <mergeCell ref="AC802:AF804"/>
    <mergeCell ref="AE825:AE826"/>
    <mergeCell ref="AA822:AB826"/>
    <mergeCell ref="AC822:AF824"/>
    <mergeCell ref="AF825:AF826"/>
    <mergeCell ref="U822:W824"/>
    <mergeCell ref="X822:Z824"/>
    <mergeCell ref="U825:U826"/>
    <mergeCell ref="V825:V826"/>
    <mergeCell ref="W825:W826"/>
    <mergeCell ref="X825:X826"/>
    <mergeCell ref="A827:A831"/>
    <mergeCell ref="R827:R828"/>
    <mergeCell ref="S827:S828"/>
    <mergeCell ref="T827:T828"/>
    <mergeCell ref="A817:A821"/>
    <mergeCell ref="R817:R818"/>
    <mergeCell ref="S817:S818"/>
    <mergeCell ref="T817:T818"/>
    <mergeCell ref="AC825:AC826"/>
    <mergeCell ref="AD825:AD826"/>
    <mergeCell ref="R824:T826"/>
    <mergeCell ref="B825:B826"/>
    <mergeCell ref="Y825:Y826"/>
    <mergeCell ref="Z825:Z826"/>
    <mergeCell ref="U817:W819"/>
    <mergeCell ref="X817:Z819"/>
    <mergeCell ref="R819:T821"/>
    <mergeCell ref="B820:B821"/>
    <mergeCell ref="U820:U821"/>
    <mergeCell ref="V820:V821"/>
    <mergeCell ref="W820:W821"/>
    <mergeCell ref="X820:X821"/>
    <mergeCell ref="B835:B836"/>
    <mergeCell ref="Y835:Y836"/>
    <mergeCell ref="Z835:Z836"/>
    <mergeCell ref="AE830:AE831"/>
    <mergeCell ref="AA827:AB831"/>
    <mergeCell ref="AC827:AF829"/>
    <mergeCell ref="AF830:AF831"/>
    <mergeCell ref="U827:W829"/>
    <mergeCell ref="X827:Z829"/>
    <mergeCell ref="U830:U831"/>
    <mergeCell ref="V830:V831"/>
    <mergeCell ref="W830:W831"/>
    <mergeCell ref="X830:X831"/>
    <mergeCell ref="A832:A836"/>
    <mergeCell ref="R832:R833"/>
    <mergeCell ref="S832:S833"/>
    <mergeCell ref="T832:T833"/>
    <mergeCell ref="AC830:AC831"/>
    <mergeCell ref="AD830:AD831"/>
    <mergeCell ref="R829:T831"/>
    <mergeCell ref="B830:B831"/>
    <mergeCell ref="Y830:Y831"/>
    <mergeCell ref="Z830:Z831"/>
    <mergeCell ref="AE835:AE836"/>
    <mergeCell ref="AA832:AB836"/>
    <mergeCell ref="AC832:AF834"/>
    <mergeCell ref="AF835:AF836"/>
    <mergeCell ref="U832:W834"/>
    <mergeCell ref="X832:Z834"/>
    <mergeCell ref="U835:U836"/>
    <mergeCell ref="V835:V836"/>
    <mergeCell ref="W835:W836"/>
    <mergeCell ref="X835:X836"/>
    <mergeCell ref="W837:W839"/>
    <mergeCell ref="X837:X839"/>
    <mergeCell ref="Y837:Y839"/>
    <mergeCell ref="R837:R839"/>
    <mergeCell ref="AC835:AC836"/>
    <mergeCell ref="AD835:AD836"/>
    <mergeCell ref="R834:T836"/>
    <mergeCell ref="AE855:AE856"/>
    <mergeCell ref="AA852:AB856"/>
    <mergeCell ref="AC852:AF854"/>
    <mergeCell ref="AF855:AF856"/>
    <mergeCell ref="Z837:Z839"/>
    <mergeCell ref="AA837:AB839"/>
    <mergeCell ref="AC837:AF839"/>
    <mergeCell ref="A849:A850"/>
    <mergeCell ref="B849:Q850"/>
    <mergeCell ref="R849:T850"/>
    <mergeCell ref="A841:A846"/>
    <mergeCell ref="B845:Q846"/>
    <mergeCell ref="A847:A848"/>
    <mergeCell ref="B847:Q848"/>
    <mergeCell ref="U847:AF848"/>
    <mergeCell ref="U849:AF850"/>
    <mergeCell ref="B851:Q851"/>
    <mergeCell ref="R851:T851"/>
    <mergeCell ref="U851:W851"/>
    <mergeCell ref="X851:Z851"/>
    <mergeCell ref="AA851:AB851"/>
    <mergeCell ref="AC851:AF851"/>
    <mergeCell ref="B841:AF842"/>
    <mergeCell ref="B843:AF844"/>
    <mergeCell ref="R847:T848"/>
    <mergeCell ref="R845:AF846"/>
    <mergeCell ref="U860:U861"/>
    <mergeCell ref="V860:V861"/>
    <mergeCell ref="W860:W861"/>
    <mergeCell ref="X860:X861"/>
    <mergeCell ref="A852:A856"/>
    <mergeCell ref="R852:R853"/>
    <mergeCell ref="S852:S853"/>
    <mergeCell ref="T852:T853"/>
    <mergeCell ref="AC860:AC861"/>
    <mergeCell ref="AD860:AD861"/>
    <mergeCell ref="R859:T861"/>
    <mergeCell ref="B860:B861"/>
    <mergeCell ref="Y860:Y861"/>
    <mergeCell ref="Z860:Z861"/>
    <mergeCell ref="U852:W854"/>
    <mergeCell ref="X852:Z854"/>
    <mergeCell ref="R854:T856"/>
    <mergeCell ref="B855:B856"/>
    <mergeCell ref="U855:U856"/>
    <mergeCell ref="V855:V856"/>
    <mergeCell ref="W855:W856"/>
    <mergeCell ref="X855:X856"/>
    <mergeCell ref="Y855:Y856"/>
    <mergeCell ref="Z855:Z856"/>
    <mergeCell ref="AC855:AC856"/>
    <mergeCell ref="AD855:AD856"/>
    <mergeCell ref="A862:A866"/>
    <mergeCell ref="R862:R863"/>
    <mergeCell ref="S862:S863"/>
    <mergeCell ref="T862:T863"/>
    <mergeCell ref="Z870:Z871"/>
    <mergeCell ref="AC870:AC871"/>
    <mergeCell ref="AE865:AE866"/>
    <mergeCell ref="AA862:AB866"/>
    <mergeCell ref="AC862:AF864"/>
    <mergeCell ref="AF865:AF866"/>
    <mergeCell ref="U862:W864"/>
    <mergeCell ref="X862:Z864"/>
    <mergeCell ref="U865:U866"/>
    <mergeCell ref="V865:V866"/>
    <mergeCell ref="W865:W866"/>
    <mergeCell ref="X865:X866"/>
    <mergeCell ref="A857:A861"/>
    <mergeCell ref="R857:R858"/>
    <mergeCell ref="S857:S858"/>
    <mergeCell ref="T857:T858"/>
    <mergeCell ref="AC865:AC866"/>
    <mergeCell ref="AD865:AD866"/>
    <mergeCell ref="R864:T866"/>
    <mergeCell ref="B865:B866"/>
    <mergeCell ref="Y865:Y866"/>
    <mergeCell ref="Z865:Z866"/>
    <mergeCell ref="AE860:AE861"/>
    <mergeCell ref="AA857:AB861"/>
    <mergeCell ref="AC857:AF859"/>
    <mergeCell ref="AF860:AF861"/>
    <mergeCell ref="U857:W859"/>
    <mergeCell ref="X857:Z859"/>
    <mergeCell ref="A867:A871"/>
    <mergeCell ref="R867:R868"/>
    <mergeCell ref="S867:S868"/>
    <mergeCell ref="T867:T868"/>
    <mergeCell ref="U867:W869"/>
    <mergeCell ref="X867:Z869"/>
    <mergeCell ref="R869:T871"/>
    <mergeCell ref="B870:B871"/>
    <mergeCell ref="U870:U871"/>
    <mergeCell ref="AD870:AD871"/>
    <mergeCell ref="AE870:AE871"/>
    <mergeCell ref="AA867:AB871"/>
    <mergeCell ref="AC867:AF869"/>
    <mergeCell ref="AF870:AF871"/>
    <mergeCell ref="V870:V871"/>
    <mergeCell ref="W870:W871"/>
    <mergeCell ref="X870:X871"/>
    <mergeCell ref="Y870:Y871"/>
    <mergeCell ref="S872:S874"/>
    <mergeCell ref="AE890:AE891"/>
    <mergeCell ref="A882:A883"/>
    <mergeCell ref="B882:Q883"/>
    <mergeCell ref="R882:T883"/>
    <mergeCell ref="A884:A885"/>
    <mergeCell ref="B884:Q885"/>
    <mergeCell ref="R884:T885"/>
    <mergeCell ref="B886:Q886"/>
    <mergeCell ref="R886:T886"/>
    <mergeCell ref="A874:G874"/>
    <mergeCell ref="H874:Q874"/>
    <mergeCell ref="B880:Q881"/>
    <mergeCell ref="A872:G873"/>
    <mergeCell ref="H872:Q873"/>
    <mergeCell ref="R872:R874"/>
    <mergeCell ref="T872:T874"/>
    <mergeCell ref="U872:U874"/>
    <mergeCell ref="V872:V874"/>
    <mergeCell ref="W872:W874"/>
    <mergeCell ref="X886:Z886"/>
    <mergeCell ref="Y872:Y874"/>
    <mergeCell ref="Z872:Z874"/>
    <mergeCell ref="U886:W886"/>
    <mergeCell ref="X872:X874"/>
    <mergeCell ref="AA886:AB886"/>
    <mergeCell ref="AC886:AF886"/>
    <mergeCell ref="AA887:AB891"/>
    <mergeCell ref="AC887:AF889"/>
    <mergeCell ref="AF890:AF891"/>
    <mergeCell ref="A876:A881"/>
    <mergeCell ref="U900:U901"/>
    <mergeCell ref="V900:V901"/>
    <mergeCell ref="X895:X896"/>
    <mergeCell ref="Y895:Y896"/>
    <mergeCell ref="Z895:Z896"/>
    <mergeCell ref="AC895:AC896"/>
    <mergeCell ref="AA892:AB896"/>
    <mergeCell ref="AC892:AF894"/>
    <mergeCell ref="AF895:AF896"/>
    <mergeCell ref="AD895:AD896"/>
    <mergeCell ref="AE895:AE896"/>
    <mergeCell ref="A887:A891"/>
    <mergeCell ref="R887:R888"/>
    <mergeCell ref="S887:S888"/>
    <mergeCell ref="T887:T888"/>
    <mergeCell ref="U887:W889"/>
    <mergeCell ref="X887:Z889"/>
    <mergeCell ref="R889:T891"/>
    <mergeCell ref="B890:B891"/>
    <mergeCell ref="Y890:Y891"/>
    <mergeCell ref="Z890:Z891"/>
    <mergeCell ref="AC890:AC891"/>
    <mergeCell ref="AD890:AD891"/>
    <mergeCell ref="U890:U891"/>
    <mergeCell ref="V890:V891"/>
    <mergeCell ref="W890:W891"/>
    <mergeCell ref="X890:X891"/>
    <mergeCell ref="AA897:AB901"/>
    <mergeCell ref="AC897:AF899"/>
    <mergeCell ref="AF900:AF901"/>
    <mergeCell ref="AC905:AC906"/>
    <mergeCell ref="AD905:AD906"/>
    <mergeCell ref="AE905:AE906"/>
    <mergeCell ref="AA902:AB906"/>
    <mergeCell ref="AC902:AF904"/>
    <mergeCell ref="AF905:AF906"/>
    <mergeCell ref="W900:W901"/>
    <mergeCell ref="X900:X901"/>
    <mergeCell ref="Y900:Y901"/>
    <mergeCell ref="Z900:Z901"/>
    <mergeCell ref="A897:A901"/>
    <mergeCell ref="R897:R898"/>
    <mergeCell ref="S897:S898"/>
    <mergeCell ref="T897:T898"/>
    <mergeCell ref="AE900:AE901"/>
    <mergeCell ref="A892:A896"/>
    <mergeCell ref="R892:R893"/>
    <mergeCell ref="S892:S893"/>
    <mergeCell ref="T892:T893"/>
    <mergeCell ref="U892:W894"/>
    <mergeCell ref="X892:Z894"/>
    <mergeCell ref="R894:T896"/>
    <mergeCell ref="U897:W899"/>
    <mergeCell ref="X897:Z899"/>
    <mergeCell ref="B895:B896"/>
    <mergeCell ref="U895:U896"/>
    <mergeCell ref="V895:V896"/>
    <mergeCell ref="W895:W896"/>
    <mergeCell ref="AC900:AC901"/>
    <mergeCell ref="AD900:AD901"/>
    <mergeCell ref="R899:T901"/>
    <mergeCell ref="B900:B901"/>
    <mergeCell ref="A902:A906"/>
    <mergeCell ref="R902:R903"/>
    <mergeCell ref="S902:S903"/>
    <mergeCell ref="T902:T903"/>
    <mergeCell ref="Z907:Z909"/>
    <mergeCell ref="AA907:AB909"/>
    <mergeCell ref="T907:T909"/>
    <mergeCell ref="U907:U909"/>
    <mergeCell ref="A909:G909"/>
    <mergeCell ref="H909:Q909"/>
    <mergeCell ref="U902:W904"/>
    <mergeCell ref="X902:Z904"/>
    <mergeCell ref="R904:T906"/>
    <mergeCell ref="B905:B906"/>
    <mergeCell ref="U905:U906"/>
    <mergeCell ref="V905:V906"/>
    <mergeCell ref="W905:W906"/>
    <mergeCell ref="X905:X906"/>
    <mergeCell ref="Y905:Y906"/>
    <mergeCell ref="Z905:Z906"/>
    <mergeCell ref="A907:G908"/>
    <mergeCell ref="H907:Q908"/>
    <mergeCell ref="U922:W924"/>
    <mergeCell ref="X922:Z924"/>
    <mergeCell ref="R924:T926"/>
    <mergeCell ref="B925:B926"/>
    <mergeCell ref="U925:U926"/>
    <mergeCell ref="V925:V926"/>
    <mergeCell ref="W925:W926"/>
    <mergeCell ref="X925:X926"/>
    <mergeCell ref="AC907:AF909"/>
    <mergeCell ref="A919:A920"/>
    <mergeCell ref="B919:Q920"/>
    <mergeCell ref="R919:T920"/>
    <mergeCell ref="V907:V909"/>
    <mergeCell ref="W907:W909"/>
    <mergeCell ref="X907:X909"/>
    <mergeCell ref="Y907:Y909"/>
    <mergeCell ref="R907:R909"/>
    <mergeCell ref="S907:S909"/>
    <mergeCell ref="A911:A916"/>
    <mergeCell ref="B915:Q916"/>
    <mergeCell ref="A917:A918"/>
    <mergeCell ref="B917:Q918"/>
    <mergeCell ref="B921:Q921"/>
    <mergeCell ref="R921:T921"/>
    <mergeCell ref="AA921:AB921"/>
    <mergeCell ref="AC921:AF921"/>
    <mergeCell ref="B911:AF912"/>
    <mergeCell ref="B913:AF914"/>
    <mergeCell ref="R917:T918"/>
    <mergeCell ref="R915:AF916"/>
    <mergeCell ref="U917:AF918"/>
    <mergeCell ref="U919:AF920"/>
    <mergeCell ref="U921:W921"/>
    <mergeCell ref="X921:Z921"/>
    <mergeCell ref="Y925:Y926"/>
    <mergeCell ref="Z925:Z926"/>
    <mergeCell ref="A922:A926"/>
    <mergeCell ref="R922:R923"/>
    <mergeCell ref="S922:S923"/>
    <mergeCell ref="T922:T923"/>
    <mergeCell ref="S927:S928"/>
    <mergeCell ref="T927:T928"/>
    <mergeCell ref="U927:W929"/>
    <mergeCell ref="AE925:AE926"/>
    <mergeCell ref="AA922:AB926"/>
    <mergeCell ref="AC922:AF924"/>
    <mergeCell ref="AF925:AF926"/>
    <mergeCell ref="AC925:AC926"/>
    <mergeCell ref="AD925:AD926"/>
    <mergeCell ref="X927:Z929"/>
    <mergeCell ref="R929:T931"/>
    <mergeCell ref="B930:B931"/>
    <mergeCell ref="U930:U931"/>
    <mergeCell ref="V930:V931"/>
    <mergeCell ref="W930:W931"/>
    <mergeCell ref="X930:X931"/>
    <mergeCell ref="Y930:Y931"/>
    <mergeCell ref="Z930:Z931"/>
    <mergeCell ref="R927:R928"/>
    <mergeCell ref="AC930:AC931"/>
    <mergeCell ref="AD930:AD931"/>
    <mergeCell ref="AE930:AE931"/>
    <mergeCell ref="AA927:AB931"/>
    <mergeCell ref="AC927:AF929"/>
    <mergeCell ref="AF930:AF931"/>
    <mergeCell ref="S932:S933"/>
    <mergeCell ref="T932:T933"/>
    <mergeCell ref="U932:W934"/>
    <mergeCell ref="AE940:AE941"/>
    <mergeCell ref="AA937:AB941"/>
    <mergeCell ref="AC937:AF939"/>
    <mergeCell ref="AF940:AF941"/>
    <mergeCell ref="Y940:Y941"/>
    <mergeCell ref="Z940:Z941"/>
    <mergeCell ref="AC940:AC941"/>
    <mergeCell ref="X932:Z934"/>
    <mergeCell ref="R934:T936"/>
    <mergeCell ref="B935:B936"/>
    <mergeCell ref="U935:U936"/>
    <mergeCell ref="V935:V936"/>
    <mergeCell ref="W935:W936"/>
    <mergeCell ref="X935:X936"/>
    <mergeCell ref="Y935:Y936"/>
    <mergeCell ref="Z935:Z936"/>
    <mergeCell ref="R932:R933"/>
    <mergeCell ref="AC935:AC936"/>
    <mergeCell ref="AD935:AD936"/>
    <mergeCell ref="AE935:AE936"/>
    <mergeCell ref="AA932:AB936"/>
    <mergeCell ref="AC932:AF934"/>
    <mergeCell ref="AF935:AF936"/>
    <mergeCell ref="A937:A941"/>
    <mergeCell ref="R937:R938"/>
    <mergeCell ref="S937:S938"/>
    <mergeCell ref="T937:T938"/>
    <mergeCell ref="U937:W939"/>
    <mergeCell ref="X937:Z939"/>
    <mergeCell ref="R939:T941"/>
    <mergeCell ref="B940:B941"/>
    <mergeCell ref="AD940:AD941"/>
    <mergeCell ref="U940:U941"/>
    <mergeCell ref="V940:V941"/>
    <mergeCell ref="W940:W941"/>
    <mergeCell ref="X940:X941"/>
    <mergeCell ref="W942:W944"/>
    <mergeCell ref="X942:X944"/>
    <mergeCell ref="Y942:Y944"/>
    <mergeCell ref="Z942:Z944"/>
    <mergeCell ref="V942:V944"/>
    <mergeCell ref="AC942:AF944"/>
    <mergeCell ref="AA942:AB944"/>
    <mergeCell ref="A952:A953"/>
    <mergeCell ref="B952:Q953"/>
    <mergeCell ref="R952:T953"/>
    <mergeCell ref="A954:A955"/>
    <mergeCell ref="B954:Q955"/>
    <mergeCell ref="R954:T955"/>
    <mergeCell ref="B956:Q956"/>
    <mergeCell ref="X957:Z959"/>
    <mergeCell ref="R959:T961"/>
    <mergeCell ref="H944:Q944"/>
    <mergeCell ref="B950:Q951"/>
    <mergeCell ref="A942:G943"/>
    <mergeCell ref="H942:Q943"/>
    <mergeCell ref="R956:T956"/>
    <mergeCell ref="U956:W956"/>
    <mergeCell ref="R942:R944"/>
    <mergeCell ref="S942:S944"/>
    <mergeCell ref="T942:T944"/>
    <mergeCell ref="U942:U944"/>
    <mergeCell ref="R950:AF951"/>
    <mergeCell ref="U952:AF953"/>
    <mergeCell ref="U954:AF955"/>
    <mergeCell ref="B946:AF947"/>
    <mergeCell ref="B948:AF949"/>
    <mergeCell ref="AA956:AB956"/>
    <mergeCell ref="AC956:AF956"/>
    <mergeCell ref="AA957:AB961"/>
    <mergeCell ref="AC957:AF959"/>
    <mergeCell ref="AF960:AF961"/>
    <mergeCell ref="X956:Z956"/>
    <mergeCell ref="AC960:AC961"/>
    <mergeCell ref="AD960:AD961"/>
    <mergeCell ref="Z960:Z961"/>
    <mergeCell ref="R957:R958"/>
    <mergeCell ref="S957:S958"/>
    <mergeCell ref="T957:T958"/>
    <mergeCell ref="U957:W959"/>
    <mergeCell ref="Z965:Z966"/>
    <mergeCell ref="V965:V966"/>
    <mergeCell ref="W965:W966"/>
    <mergeCell ref="X965:X966"/>
    <mergeCell ref="Y965:Y966"/>
    <mergeCell ref="B960:B961"/>
    <mergeCell ref="U960:U961"/>
    <mergeCell ref="V960:V961"/>
    <mergeCell ref="W960:W961"/>
    <mergeCell ref="X960:X961"/>
    <mergeCell ref="Y960:Y961"/>
    <mergeCell ref="AE960:AE961"/>
    <mergeCell ref="Y970:Y971"/>
    <mergeCell ref="Z970:Z971"/>
    <mergeCell ref="AC970:AC971"/>
    <mergeCell ref="AD970:AD971"/>
    <mergeCell ref="AA967:AB971"/>
    <mergeCell ref="AC967:AF969"/>
    <mergeCell ref="AF970:AF971"/>
    <mergeCell ref="AE970:AE971"/>
    <mergeCell ref="A962:A966"/>
    <mergeCell ref="R962:R963"/>
    <mergeCell ref="S962:S963"/>
    <mergeCell ref="T962:T963"/>
    <mergeCell ref="U962:W964"/>
    <mergeCell ref="X962:Z964"/>
    <mergeCell ref="R964:T966"/>
    <mergeCell ref="B965:B966"/>
    <mergeCell ref="U965:U966"/>
    <mergeCell ref="AC965:AC966"/>
    <mergeCell ref="AD965:AD966"/>
    <mergeCell ref="AE965:AE966"/>
    <mergeCell ref="AA962:AB966"/>
    <mergeCell ref="AC962:AF964"/>
    <mergeCell ref="AF965:AF966"/>
    <mergeCell ref="R972:R973"/>
    <mergeCell ref="S972:S973"/>
    <mergeCell ref="T972:T973"/>
    <mergeCell ref="U972:W974"/>
    <mergeCell ref="U992:W994"/>
    <mergeCell ref="X992:Z994"/>
    <mergeCell ref="R994:T996"/>
    <mergeCell ref="Z995:Z996"/>
    <mergeCell ref="U989:AF990"/>
    <mergeCell ref="AA991:AB991"/>
    <mergeCell ref="R974:T976"/>
    <mergeCell ref="B975:B976"/>
    <mergeCell ref="U975:U976"/>
    <mergeCell ref="V975:V976"/>
    <mergeCell ref="W975:W976"/>
    <mergeCell ref="X975:X976"/>
    <mergeCell ref="A967:A971"/>
    <mergeCell ref="R967:R968"/>
    <mergeCell ref="S967:S968"/>
    <mergeCell ref="T967:T968"/>
    <mergeCell ref="U967:W969"/>
    <mergeCell ref="X967:Z969"/>
    <mergeCell ref="R969:T971"/>
    <mergeCell ref="U970:U971"/>
    <mergeCell ref="V970:V971"/>
    <mergeCell ref="W970:W971"/>
    <mergeCell ref="X970:X971"/>
    <mergeCell ref="AC975:AC976"/>
    <mergeCell ref="AD975:AD976"/>
    <mergeCell ref="X972:Z974"/>
    <mergeCell ref="Y975:Y976"/>
    <mergeCell ref="Z975:Z976"/>
    <mergeCell ref="A992:A996"/>
    <mergeCell ref="R992:R993"/>
    <mergeCell ref="S992:S993"/>
    <mergeCell ref="T992:T993"/>
    <mergeCell ref="U991:W991"/>
    <mergeCell ref="X991:Z991"/>
    <mergeCell ref="B995:B996"/>
    <mergeCell ref="U995:U996"/>
    <mergeCell ref="V995:V996"/>
    <mergeCell ref="W995:W996"/>
    <mergeCell ref="X995:X996"/>
    <mergeCell ref="Y995:Y996"/>
    <mergeCell ref="AC1005:AC1006"/>
    <mergeCell ref="AD1005:AD1006"/>
    <mergeCell ref="AE1005:AE1006"/>
    <mergeCell ref="AA1002:AB1006"/>
    <mergeCell ref="AC1002:AF1004"/>
    <mergeCell ref="AF1005:AF1006"/>
    <mergeCell ref="AE995:AE996"/>
    <mergeCell ref="A997:A1001"/>
    <mergeCell ref="R997:R998"/>
    <mergeCell ref="S997:S998"/>
    <mergeCell ref="T997:T998"/>
    <mergeCell ref="U997:W999"/>
    <mergeCell ref="X997:Z999"/>
    <mergeCell ref="R999:T1001"/>
    <mergeCell ref="B1000:B1001"/>
    <mergeCell ref="U1000:U1001"/>
    <mergeCell ref="V1000:V1001"/>
    <mergeCell ref="W1000:W1001"/>
    <mergeCell ref="AC995:AC996"/>
    <mergeCell ref="AD995:AD996"/>
    <mergeCell ref="AE1000:AE1001"/>
    <mergeCell ref="AA997:AB1001"/>
    <mergeCell ref="AC997:AF999"/>
    <mergeCell ref="AF1000:AF1001"/>
    <mergeCell ref="X1000:X1001"/>
    <mergeCell ref="Y1000:Y1001"/>
    <mergeCell ref="Z1000:Z1001"/>
    <mergeCell ref="AC1000:AC1001"/>
    <mergeCell ref="A1007:A1011"/>
    <mergeCell ref="R1007:R1008"/>
    <mergeCell ref="S1007:S1008"/>
    <mergeCell ref="T1007:T1008"/>
    <mergeCell ref="A1002:A1006"/>
    <mergeCell ref="R1002:R1003"/>
    <mergeCell ref="S1002:S1003"/>
    <mergeCell ref="T1002:T1003"/>
    <mergeCell ref="U1007:W1009"/>
    <mergeCell ref="X1007:Z1009"/>
    <mergeCell ref="R1009:T1011"/>
    <mergeCell ref="B1010:B1011"/>
    <mergeCell ref="U1010:U1011"/>
    <mergeCell ref="V1010:V1011"/>
    <mergeCell ref="U1002:W1004"/>
    <mergeCell ref="X1002:Z1004"/>
    <mergeCell ref="R1004:T1006"/>
    <mergeCell ref="B1005:B1006"/>
    <mergeCell ref="U1005:U1006"/>
    <mergeCell ref="V1005:V1006"/>
    <mergeCell ref="W1005:W1006"/>
    <mergeCell ref="X1005:X1006"/>
    <mergeCell ref="Y1005:Y1006"/>
    <mergeCell ref="Z1005:Z1006"/>
    <mergeCell ref="A1022:A1023"/>
    <mergeCell ref="B1022:Q1023"/>
    <mergeCell ref="R1022:T1023"/>
    <mergeCell ref="A1014:G1014"/>
    <mergeCell ref="H1014:Q1014"/>
    <mergeCell ref="H1012:Q1013"/>
    <mergeCell ref="B1020:Q1021"/>
    <mergeCell ref="A1015:AE1015"/>
    <mergeCell ref="A1016:A1021"/>
    <mergeCell ref="B1016:AE1017"/>
    <mergeCell ref="A1012:G1013"/>
    <mergeCell ref="A1024:A1025"/>
    <mergeCell ref="B1024:Q1025"/>
    <mergeCell ref="R1024:T1025"/>
    <mergeCell ref="R1012:R1014"/>
    <mergeCell ref="S1012:S1014"/>
    <mergeCell ref="T1012:T1014"/>
    <mergeCell ref="U1012:U1014"/>
    <mergeCell ref="W1012:W1014"/>
    <mergeCell ref="X1012:X1014"/>
    <mergeCell ref="V1012:V1014"/>
    <mergeCell ref="Y1012:Y1014"/>
    <mergeCell ref="Z1012:Z1014"/>
    <mergeCell ref="B1018:AE1019"/>
    <mergeCell ref="Z1030:Z1031"/>
    <mergeCell ref="AC1030:AC1031"/>
    <mergeCell ref="AD1030:AD1031"/>
    <mergeCell ref="AE1030:AE1031"/>
    <mergeCell ref="AA1027:AB1031"/>
    <mergeCell ref="AC1027:AF1029"/>
    <mergeCell ref="AF1030:AF1031"/>
    <mergeCell ref="X1027:Z1029"/>
    <mergeCell ref="AD1010:AD1011"/>
    <mergeCell ref="AE1010:AE1011"/>
    <mergeCell ref="AA1007:AB1011"/>
    <mergeCell ref="AC1007:AF1009"/>
    <mergeCell ref="AF1010:AF1011"/>
    <mergeCell ref="AC1010:AC1011"/>
    <mergeCell ref="B1026:Q1026"/>
    <mergeCell ref="R1026:T1026"/>
    <mergeCell ref="AA1012:AB1014"/>
    <mergeCell ref="AC1012:AF1014"/>
    <mergeCell ref="U1026:W1026"/>
    <mergeCell ref="X1026:Z1026"/>
    <mergeCell ref="W1010:W1011"/>
    <mergeCell ref="X1010:X1011"/>
    <mergeCell ref="Y1010:Y1011"/>
    <mergeCell ref="Z1010:Z1011"/>
    <mergeCell ref="A1032:A1036"/>
    <mergeCell ref="R1032:R1033"/>
    <mergeCell ref="S1032:S1033"/>
    <mergeCell ref="T1032:T1033"/>
    <mergeCell ref="U1032:W1034"/>
    <mergeCell ref="X1032:Z1034"/>
    <mergeCell ref="R1034:T1036"/>
    <mergeCell ref="B1035:B1036"/>
    <mergeCell ref="AD1035:AD1036"/>
    <mergeCell ref="AA1032:AB1036"/>
    <mergeCell ref="AC1032:AF1034"/>
    <mergeCell ref="AF1035:AF1036"/>
    <mergeCell ref="U1035:U1036"/>
    <mergeCell ref="V1035:V1036"/>
    <mergeCell ref="W1035:W1036"/>
    <mergeCell ref="X1035:X1036"/>
    <mergeCell ref="R1029:T1031"/>
    <mergeCell ref="B1030:B1031"/>
    <mergeCell ref="U1030:U1031"/>
    <mergeCell ref="Y1035:Y1036"/>
    <mergeCell ref="Z1035:Z1036"/>
    <mergeCell ref="AC1035:AC1036"/>
    <mergeCell ref="V1030:V1031"/>
    <mergeCell ref="W1030:W1031"/>
    <mergeCell ref="X1030:X1031"/>
    <mergeCell ref="Y1030:Y1031"/>
    <mergeCell ref="AE1035:AE1036"/>
    <mergeCell ref="A1027:A1031"/>
    <mergeCell ref="R1027:R1028"/>
    <mergeCell ref="S1027:S1028"/>
    <mergeCell ref="T1027:T1028"/>
    <mergeCell ref="U1027:W1029"/>
    <mergeCell ref="AC1045:AC1046"/>
    <mergeCell ref="AD1045:AD1046"/>
    <mergeCell ref="AE1045:AE1046"/>
    <mergeCell ref="A1037:A1041"/>
    <mergeCell ref="R1037:R1038"/>
    <mergeCell ref="S1037:S1038"/>
    <mergeCell ref="T1037:T1038"/>
    <mergeCell ref="U1037:W1039"/>
    <mergeCell ref="X1037:Z1039"/>
    <mergeCell ref="R1039:T1041"/>
    <mergeCell ref="X1040:X1041"/>
    <mergeCell ref="Y1040:Y1041"/>
    <mergeCell ref="Z1040:Z1041"/>
    <mergeCell ref="AC1040:AC1041"/>
    <mergeCell ref="B1040:B1041"/>
    <mergeCell ref="U1040:U1041"/>
    <mergeCell ref="V1040:V1041"/>
    <mergeCell ref="W1040:W1041"/>
    <mergeCell ref="AD1040:AD1041"/>
    <mergeCell ref="AE1040:AE1041"/>
    <mergeCell ref="AA1042:AB1046"/>
    <mergeCell ref="AC1042:AF1044"/>
    <mergeCell ref="AF1045:AF1046"/>
    <mergeCell ref="AA1037:AB1041"/>
    <mergeCell ref="AC1037:AF1039"/>
    <mergeCell ref="A1042:A1046"/>
    <mergeCell ref="R1042:R1043"/>
    <mergeCell ref="S1042:S1043"/>
    <mergeCell ref="T1042:T1043"/>
    <mergeCell ref="Z1047:Z1049"/>
    <mergeCell ref="AA1047:AB1049"/>
    <mergeCell ref="T1047:T1049"/>
    <mergeCell ref="U1047:U1049"/>
    <mergeCell ref="A1049:G1049"/>
    <mergeCell ref="H1049:Q1049"/>
    <mergeCell ref="U1042:W1044"/>
    <mergeCell ref="X1042:Z1044"/>
    <mergeCell ref="R1044:T1046"/>
    <mergeCell ref="B1045:B1046"/>
    <mergeCell ref="U1045:U1046"/>
    <mergeCell ref="V1045:V1046"/>
    <mergeCell ref="W1045:W1046"/>
    <mergeCell ref="X1045:X1046"/>
    <mergeCell ref="Y1045:Y1046"/>
    <mergeCell ref="Z1045:Z1046"/>
    <mergeCell ref="A1047:G1048"/>
    <mergeCell ref="H1047:Q1048"/>
    <mergeCell ref="U1062:W1064"/>
    <mergeCell ref="X1062:Z1064"/>
    <mergeCell ref="R1064:T1066"/>
    <mergeCell ref="B1065:B1066"/>
    <mergeCell ref="U1065:U1066"/>
    <mergeCell ref="V1065:V1066"/>
    <mergeCell ref="W1065:W1066"/>
    <mergeCell ref="X1065:X1066"/>
    <mergeCell ref="AC1047:AF1049"/>
    <mergeCell ref="A1059:A1060"/>
    <mergeCell ref="B1059:Q1060"/>
    <mergeCell ref="R1059:T1060"/>
    <mergeCell ref="V1047:V1049"/>
    <mergeCell ref="W1047:W1049"/>
    <mergeCell ref="X1047:X1049"/>
    <mergeCell ref="Y1047:Y1049"/>
    <mergeCell ref="R1047:R1049"/>
    <mergeCell ref="S1047:S1049"/>
    <mergeCell ref="A1051:A1056"/>
    <mergeCell ref="B1055:Q1056"/>
    <mergeCell ref="A1057:A1058"/>
    <mergeCell ref="B1057:Q1058"/>
    <mergeCell ref="B1061:Q1061"/>
    <mergeCell ref="R1061:T1061"/>
    <mergeCell ref="AA1061:AB1061"/>
    <mergeCell ref="AC1061:AF1061"/>
    <mergeCell ref="B1051:AF1052"/>
    <mergeCell ref="B1053:AF1054"/>
    <mergeCell ref="R1057:T1058"/>
    <mergeCell ref="R1055:AF1056"/>
    <mergeCell ref="U1057:AF1058"/>
    <mergeCell ref="U1059:AF1060"/>
    <mergeCell ref="U1061:W1061"/>
    <mergeCell ref="X1061:Z1061"/>
    <mergeCell ref="Y1065:Y1066"/>
    <mergeCell ref="Z1065:Z1066"/>
    <mergeCell ref="A1062:A1066"/>
    <mergeCell ref="R1062:R1063"/>
    <mergeCell ref="S1062:S1063"/>
    <mergeCell ref="T1062:T1063"/>
    <mergeCell ref="AC1075:AC1076"/>
    <mergeCell ref="AD1075:AD1076"/>
    <mergeCell ref="AE1075:AE1076"/>
    <mergeCell ref="AA1072:AB1076"/>
    <mergeCell ref="AC1072:AF1074"/>
    <mergeCell ref="AF1075:AF1076"/>
    <mergeCell ref="A1067:A1071"/>
    <mergeCell ref="R1067:R1068"/>
    <mergeCell ref="S1067:S1068"/>
    <mergeCell ref="T1067:T1068"/>
    <mergeCell ref="AE1065:AE1066"/>
    <mergeCell ref="AA1062:AB1066"/>
    <mergeCell ref="AC1062:AF1064"/>
    <mergeCell ref="AF1065:AF1066"/>
    <mergeCell ref="AC1065:AC1066"/>
    <mergeCell ref="AD1065:AD1066"/>
    <mergeCell ref="U1067:W1069"/>
    <mergeCell ref="X1067:Z1069"/>
    <mergeCell ref="R1069:T1071"/>
    <mergeCell ref="B1070:B1071"/>
    <mergeCell ref="U1070:U1071"/>
    <mergeCell ref="V1070:V1071"/>
    <mergeCell ref="W1070:W1071"/>
    <mergeCell ref="X1070:X1071"/>
    <mergeCell ref="AC1070:AC1071"/>
    <mergeCell ref="AD1070:AD1071"/>
    <mergeCell ref="AE1070:AE1071"/>
    <mergeCell ref="AA1067:AB1071"/>
    <mergeCell ref="AC1067:AF1069"/>
    <mergeCell ref="AF1070:AF1071"/>
    <mergeCell ref="U1080:U1081"/>
    <mergeCell ref="V1080:V1081"/>
    <mergeCell ref="W1080:W1081"/>
    <mergeCell ref="A1072:A1076"/>
    <mergeCell ref="R1072:R1073"/>
    <mergeCell ref="S1072:S1073"/>
    <mergeCell ref="T1072:T1073"/>
    <mergeCell ref="X1080:X1081"/>
    <mergeCell ref="Y1080:Y1081"/>
    <mergeCell ref="U1072:W1074"/>
    <mergeCell ref="X1072:Z1074"/>
    <mergeCell ref="R1074:T1076"/>
    <mergeCell ref="B1075:B1076"/>
    <mergeCell ref="U1075:U1076"/>
    <mergeCell ref="V1075:V1076"/>
    <mergeCell ref="W1075:W1076"/>
    <mergeCell ref="X1075:X1076"/>
    <mergeCell ref="Y1075:Y1076"/>
    <mergeCell ref="Z1075:Z1076"/>
    <mergeCell ref="AA1097:AB1101"/>
    <mergeCell ref="AC1097:AF1099"/>
    <mergeCell ref="AF1100:AF1101"/>
    <mergeCell ref="AD1100:AD1101"/>
    <mergeCell ref="AE1100:AE1101"/>
    <mergeCell ref="AE1080:AE1081"/>
    <mergeCell ref="AA1077:AB1081"/>
    <mergeCell ref="AC1077:AF1079"/>
    <mergeCell ref="AF1080:AF1081"/>
    <mergeCell ref="AA1082:AB1084"/>
    <mergeCell ref="AC1082:AF1084"/>
    <mergeCell ref="AD1080:AD1081"/>
    <mergeCell ref="R1090:AF1091"/>
    <mergeCell ref="X1096:Z1096"/>
    <mergeCell ref="A1092:A1093"/>
    <mergeCell ref="B1092:Q1093"/>
    <mergeCell ref="R1092:T1093"/>
    <mergeCell ref="A1094:A1095"/>
    <mergeCell ref="B1094:Q1095"/>
    <mergeCell ref="R1094:T1095"/>
    <mergeCell ref="A1086:A1091"/>
    <mergeCell ref="A1082:G1083"/>
    <mergeCell ref="H1082:Q1083"/>
    <mergeCell ref="B1096:Q1096"/>
    <mergeCell ref="R1096:T1096"/>
    <mergeCell ref="U1096:W1096"/>
    <mergeCell ref="R1082:R1084"/>
    <mergeCell ref="S1082:S1084"/>
    <mergeCell ref="T1082:T1084"/>
    <mergeCell ref="U1082:U1084"/>
    <mergeCell ref="H1084:Q1084"/>
    <mergeCell ref="B1090:Q1091"/>
    <mergeCell ref="W1105:W1106"/>
    <mergeCell ref="X1105:X1106"/>
    <mergeCell ref="Y1105:Y1106"/>
    <mergeCell ref="Z1105:Z1106"/>
    <mergeCell ref="A1102:A1106"/>
    <mergeCell ref="R1102:R1103"/>
    <mergeCell ref="S1102:S1103"/>
    <mergeCell ref="T1102:T1103"/>
    <mergeCell ref="AE1105:AE1106"/>
    <mergeCell ref="A1097:A1101"/>
    <mergeCell ref="R1097:R1098"/>
    <mergeCell ref="S1097:S1098"/>
    <mergeCell ref="T1097:T1098"/>
    <mergeCell ref="U1097:W1099"/>
    <mergeCell ref="X1097:Z1099"/>
    <mergeCell ref="R1099:T1101"/>
    <mergeCell ref="U1102:W1104"/>
    <mergeCell ref="X1102:Z1104"/>
    <mergeCell ref="B1100:B1101"/>
    <mergeCell ref="U1100:U1101"/>
    <mergeCell ref="V1100:V1101"/>
    <mergeCell ref="W1100:W1101"/>
    <mergeCell ref="AC1105:AC1106"/>
    <mergeCell ref="AD1105:AD1106"/>
    <mergeCell ref="R1104:T1106"/>
    <mergeCell ref="B1105:B1106"/>
    <mergeCell ref="U1105:U1106"/>
    <mergeCell ref="V1105:V1106"/>
    <mergeCell ref="X1100:X1101"/>
    <mergeCell ref="Y1100:Y1101"/>
    <mergeCell ref="Z1100:Z1101"/>
    <mergeCell ref="AC1100:AC1101"/>
    <mergeCell ref="AC1112:AF1114"/>
    <mergeCell ref="AF1115:AF1116"/>
    <mergeCell ref="X1112:Z1114"/>
    <mergeCell ref="AE1115:AE1116"/>
    <mergeCell ref="A1107:A1111"/>
    <mergeCell ref="R1107:R1108"/>
    <mergeCell ref="S1107:S1108"/>
    <mergeCell ref="T1107:T1108"/>
    <mergeCell ref="U1107:W1109"/>
    <mergeCell ref="X1107:Z1109"/>
    <mergeCell ref="R1109:T1111"/>
    <mergeCell ref="B1110:B1111"/>
    <mergeCell ref="U1110:U1111"/>
    <mergeCell ref="Z1110:Z1111"/>
    <mergeCell ref="AC1110:AC1111"/>
    <mergeCell ref="AD1110:AD1111"/>
    <mergeCell ref="AE1110:AE1111"/>
    <mergeCell ref="V1110:V1111"/>
    <mergeCell ref="W1110:W1111"/>
    <mergeCell ref="X1110:X1111"/>
    <mergeCell ref="Y1110:Y1111"/>
    <mergeCell ref="R1114:T1116"/>
    <mergeCell ref="A946:A951"/>
    <mergeCell ref="A979:G979"/>
    <mergeCell ref="A972:A976"/>
    <mergeCell ref="B970:B971"/>
    <mergeCell ref="A957:A961"/>
    <mergeCell ref="A944:G944"/>
    <mergeCell ref="A932:A936"/>
    <mergeCell ref="A927:A931"/>
    <mergeCell ref="A840:AE840"/>
    <mergeCell ref="A875:AE875"/>
    <mergeCell ref="A910:AE910"/>
    <mergeCell ref="A945:AE945"/>
    <mergeCell ref="Y1082:Y1084"/>
    <mergeCell ref="Z1082:Z1084"/>
    <mergeCell ref="A1084:G1084"/>
    <mergeCell ref="H979:Q979"/>
    <mergeCell ref="A1050:AE1050"/>
    <mergeCell ref="V1082:V1084"/>
    <mergeCell ref="W1082:W1084"/>
    <mergeCell ref="X1082:X1084"/>
    <mergeCell ref="A1077:A1081"/>
    <mergeCell ref="R1077:R1078"/>
    <mergeCell ref="S1077:S1078"/>
    <mergeCell ref="T1077:T1078"/>
    <mergeCell ref="U1077:W1079"/>
    <mergeCell ref="X1077:Z1079"/>
    <mergeCell ref="R1079:T1081"/>
    <mergeCell ref="Z1080:Z1081"/>
    <mergeCell ref="AC1080:AC1081"/>
    <mergeCell ref="B1080:B1081"/>
    <mergeCell ref="Y1070:Y1071"/>
    <mergeCell ref="Z1070:Z1071"/>
    <mergeCell ref="A1119:G1119"/>
    <mergeCell ref="H1119:Q1119"/>
    <mergeCell ref="A1117:G1118"/>
    <mergeCell ref="H1117:Q1118"/>
    <mergeCell ref="V1117:V1119"/>
    <mergeCell ref="W1117:W1119"/>
    <mergeCell ref="X1117:X1119"/>
    <mergeCell ref="Y1117:Y1119"/>
    <mergeCell ref="R1117:R1119"/>
    <mergeCell ref="S1117:S1119"/>
    <mergeCell ref="T1117:T1119"/>
    <mergeCell ref="U1117:U1119"/>
    <mergeCell ref="Z1117:Z1119"/>
    <mergeCell ref="AA1117:AB1119"/>
    <mergeCell ref="AC1117:AF1119"/>
    <mergeCell ref="A980:AE980"/>
    <mergeCell ref="A1112:A1116"/>
    <mergeCell ref="R1112:R1113"/>
    <mergeCell ref="S1112:S1113"/>
    <mergeCell ref="T1112:T1113"/>
    <mergeCell ref="U1112:W1114"/>
    <mergeCell ref="B1115:B1116"/>
    <mergeCell ref="U1115:U1116"/>
    <mergeCell ref="V1115:V1116"/>
    <mergeCell ref="W1115:W1116"/>
    <mergeCell ref="X1115:X1116"/>
    <mergeCell ref="A1085:AE1085"/>
    <mergeCell ref="Y1115:Y1116"/>
    <mergeCell ref="Z1115:Z1116"/>
    <mergeCell ref="AC1115:AC1116"/>
    <mergeCell ref="AD1115:AD1116"/>
    <mergeCell ref="AA1112:AB1116"/>
  </mergeCells>
  <phoneticPr fontId="22" type="noConversion"/>
  <pageMargins left="0.16" right="0.16" top="0.26" bottom="0.19" header="0.24" footer="0.16"/>
  <pageSetup paperSize="9" scale="79" orientation="portrait" verticalDpi="0" r:id="rId1"/>
  <rowBreaks count="15" manualBreakCount="15">
    <brk id="70" max="16383" man="1"/>
    <brk id="140" max="16383" man="1"/>
    <brk id="210" max="16383" man="1"/>
    <brk id="280" max="16383" man="1"/>
    <brk id="350" max="16383" man="1"/>
    <brk id="420" max="16383" man="1"/>
    <brk id="490" max="16383" man="1"/>
    <brk id="560" max="16383" man="1"/>
    <brk id="630" max="16383" man="1"/>
    <brk id="700" max="16383" man="1"/>
    <brk id="770" max="16383" man="1"/>
    <brk id="840" max="16383" man="1"/>
    <brk id="910" max="16383" man="1"/>
    <brk id="980" max="16383" man="1"/>
    <brk id="105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2</vt:i4>
      </vt:variant>
    </vt:vector>
  </HeadingPairs>
  <TitlesOfParts>
    <vt:vector size="13" baseType="lpstr">
      <vt:lpstr>Sorsolás</vt:lpstr>
      <vt:lpstr>Egyéni</vt:lpstr>
      <vt:lpstr>Sprint</vt:lpstr>
      <vt:lpstr>Összetett</vt:lpstr>
      <vt:lpstr>Sp. JK.</vt:lpstr>
      <vt:lpstr>Sp. Tábla.</vt:lpstr>
      <vt:lpstr>E. lap</vt:lpstr>
      <vt:lpstr>E. lap (2)</vt:lpstr>
      <vt:lpstr>E lap 2</vt:lpstr>
      <vt:lpstr>E. lap sp.</vt:lpstr>
      <vt:lpstr>E. lap sp. 2</vt:lpstr>
      <vt:lpstr>'E. lap sp. 2'!Nyomtatási_terület</vt:lpstr>
      <vt:lpstr>'Sp. JK.'!Nyomtatási_terület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2016-05-15T13:16:49Z</dcterms:modified>
</cp:coreProperties>
</file>