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700" activeTab="1"/>
  </bookViews>
  <sheets>
    <sheet name="Vjkönyv ifi" sheetId="1" r:id="rId1"/>
    <sheet name="Vjkönyv felnőtt" sheetId="2" r:id="rId2"/>
  </sheets>
  <definedNames/>
  <calcPr fullCalcOnLoad="1"/>
</workbook>
</file>

<file path=xl/sharedStrings.xml><?xml version="1.0" encoding="utf-8"?>
<sst xmlns="http://schemas.openxmlformats.org/spreadsheetml/2006/main" count="112" uniqueCount="37">
  <si>
    <t>Összesen:</t>
  </si>
  <si>
    <t>Összes csapatfa:</t>
  </si>
  <si>
    <t>Több ütött csapatfáért + csapatpont:</t>
  </si>
  <si>
    <t>Csapatvezető</t>
  </si>
  <si>
    <t>Versenybírók (Ig. számok)</t>
  </si>
  <si>
    <t>Osztálya</t>
  </si>
  <si>
    <t>Szuperliga</t>
  </si>
  <si>
    <t>NB - I.</t>
  </si>
  <si>
    <t>V E R S E N Y J E G Y Z Ő K Ö N Y V</t>
  </si>
  <si>
    <t xml:space="preserve">Csapat: </t>
  </si>
  <si>
    <t>Elérhetőségek - Tel.: (1)460-6805 - FAX: (1)460-6806 - E-mail: teke@tekesport.hu</t>
  </si>
  <si>
    <t>Észrevételek, bejelentések:</t>
  </si>
  <si>
    <t>PSZ</t>
  </si>
  <si>
    <t xml:space="preserve">NÉV </t>
  </si>
  <si>
    <t>SZP</t>
  </si>
  <si>
    <t>CSP</t>
  </si>
  <si>
    <t xml:space="preserve"> </t>
  </si>
  <si>
    <t xml:space="preserve">Szül. év.hó.nap    </t>
  </si>
  <si>
    <t>Ütött fa (4×30)</t>
  </si>
  <si>
    <t>Hely:</t>
  </si>
  <si>
    <t>Dátum:</t>
  </si>
  <si>
    <t>Idő:</t>
  </si>
  <si>
    <t>Pálya:</t>
  </si>
  <si>
    <t>VÉGEREDMÉNY:</t>
  </si>
  <si>
    <t xml:space="preserve">Csoport: </t>
  </si>
  <si>
    <t>(Ifj.-nál szül. év.hó.nap)</t>
  </si>
  <si>
    <t xml:space="preserve">Forduló: </t>
  </si>
  <si>
    <t xml:space="preserve">Női </t>
  </si>
  <si>
    <t xml:space="preserve">Férfi </t>
  </si>
  <si>
    <t>Kódszám:</t>
  </si>
  <si>
    <t xml:space="preserve">Leány </t>
  </si>
  <si>
    <t xml:space="preserve">Fiú </t>
  </si>
  <si>
    <t xml:space="preserve"> 23</t>
  </si>
  <si>
    <t>V eng.sz.</t>
  </si>
  <si>
    <t>Mérkőzésről kiegészítő jelentés készült:</t>
  </si>
  <si>
    <r>
      <t>Igen</t>
    </r>
    <r>
      <rPr>
        <sz val="16"/>
        <rFont val="Arial"/>
        <family val="2"/>
      </rPr>
      <t xml:space="preserve"> </t>
    </r>
    <r>
      <rPr>
        <sz val="16"/>
        <rFont val="Wingdings"/>
        <family val="0"/>
      </rPr>
      <t>o</t>
    </r>
  </si>
  <si>
    <r>
      <t>Nem</t>
    </r>
    <r>
      <rPr>
        <sz val="16"/>
        <rFont val="Arial"/>
        <family val="2"/>
      </rPr>
      <t xml:space="preserve"> </t>
    </r>
    <r>
      <rPr>
        <sz val="16"/>
        <rFont val="Wingdings"/>
        <family val="0"/>
      </rPr>
      <t>o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</si>
</sst>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csere: &quot;@&quot;. gurítástól&quot;"/>
    <numFmt numFmtId="165" formatCode="@&quot; óra&quot;"/>
    <numFmt numFmtId="166" formatCode="&quot;csere:  &quot;@&quot;. gurítástól&quot;"/>
    <numFmt numFmtId="167" formatCode="@\ &quot;óra&quot;"/>
    <numFmt numFmtId="168" formatCode="@&quot;óra&quot;"/>
    <numFmt numFmtId="169" formatCode="&quot;&quot;@&quot;óra&quot;"/>
    <numFmt numFmtId="170" formatCode="&quot; &quot;@&quot;óra&quot;"/>
  </numFmts>
  <fonts count="3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 CE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b/>
      <sz val="13.5"/>
      <name val="Arial"/>
      <family val="2"/>
    </font>
    <font>
      <sz val="8"/>
      <name val="Tahoma"/>
      <family val="2"/>
    </font>
    <font>
      <b/>
      <u val="doubleAccounting"/>
      <sz val="11"/>
      <name val="Arial"/>
      <family val="2"/>
    </font>
    <font>
      <b/>
      <sz val="1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Wingdings"/>
      <family val="0"/>
    </font>
    <font>
      <sz val="16"/>
      <name val="Arial"/>
      <family val="2"/>
    </font>
    <font>
      <sz val="16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8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3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5" fillId="4" borderId="0" applyNumberFormat="0" applyBorder="0" applyAlignment="0" applyProtection="0"/>
    <xf numFmtId="0" fontId="29" fillId="22" borderId="8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13" xfId="0" applyFont="1" applyBorder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0" fontId="15" fillId="0" borderId="13" xfId="0" applyFont="1" applyBorder="1" applyAlignment="1">
      <alignment horizont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/>
      <protection locked="0"/>
    </xf>
    <xf numFmtId="166" fontId="10" fillId="0" borderId="24" xfId="0" applyNumberFormat="1" applyFont="1" applyBorder="1" applyAlignment="1" applyProtection="1">
      <alignment horizontal="left"/>
      <protection locked="0"/>
    </xf>
    <xf numFmtId="14" fontId="0" fillId="0" borderId="25" xfId="0" applyNumberForma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14" fontId="4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30" xfId="0" applyNumberFormat="1" applyFont="1" applyBorder="1" applyAlignment="1" applyProtection="1">
      <alignment horizontal="center" vertical="center"/>
      <protection locked="0"/>
    </xf>
    <xf numFmtId="165" fontId="5" fillId="0" borderId="31" xfId="0" applyNumberFormat="1" applyFont="1" applyBorder="1" applyAlignment="1" applyProtection="1">
      <alignment horizontal="center" vertical="center"/>
      <protection locked="0"/>
    </xf>
    <xf numFmtId="165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4" borderId="29" xfId="0" applyFont="1" applyFill="1" applyBorder="1" applyAlignment="1">
      <alignment horizontal="center"/>
    </xf>
    <xf numFmtId="0" fontId="6" fillId="24" borderId="3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7" fillId="24" borderId="34" xfId="0" applyFont="1" applyFill="1" applyBorder="1" applyAlignment="1">
      <alignment horizontal="center"/>
    </xf>
    <xf numFmtId="0" fontId="7" fillId="24" borderId="35" xfId="0" applyFont="1" applyFill="1" applyBorder="1" applyAlignment="1">
      <alignment horizontal="center"/>
    </xf>
    <xf numFmtId="0" fontId="7" fillId="24" borderId="36" xfId="0" applyFont="1" applyFill="1" applyBorder="1" applyAlignment="1">
      <alignment horizontal="center"/>
    </xf>
    <xf numFmtId="0" fontId="9" fillId="0" borderId="15" xfId="0" applyFont="1" applyBorder="1" applyAlignment="1">
      <alignment vertical="center" textRotation="255"/>
    </xf>
    <xf numFmtId="0" fontId="9" fillId="0" borderId="13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39" xfId="0" applyFont="1" applyBorder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438150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704850"/>
          <a:ext cx="676275" cy="942975"/>
        </a:xfrm>
        <a:prstGeom prst="rect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30</xdr:row>
      <xdr:rowOff>190500</xdr:rowOff>
    </xdr:from>
    <xdr:to>
      <xdr:col>12</xdr:col>
      <xdr:colOff>28575</xdr:colOff>
      <xdr:row>47</xdr:row>
      <xdr:rowOff>47625</xdr:rowOff>
    </xdr:to>
    <xdr:sp fLocksText="0">
      <xdr:nvSpPr>
        <xdr:cNvPr id="2" name="Text Box 6"/>
        <xdr:cNvSpPr txBox="1">
          <a:spLocks noChangeArrowheads="1"/>
        </xdr:cNvSpPr>
      </xdr:nvSpPr>
      <xdr:spPr>
        <a:xfrm>
          <a:off x="228600" y="6686550"/>
          <a:ext cx="6181725" cy="2952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438150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" y="704850"/>
          <a:ext cx="676275" cy="942975"/>
        </a:xfrm>
        <a:prstGeom prst="rect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xdr:spPr>
    </xdr:pic>
    <xdr:clientData/>
  </xdr:twoCellAnchor>
  <xdr:twoCellAnchor>
    <xdr:from>
      <xdr:col>0</xdr:col>
      <xdr:colOff>228600</xdr:colOff>
      <xdr:row>50</xdr:row>
      <xdr:rowOff>0</xdr:rowOff>
    </xdr:from>
    <xdr:to>
      <xdr:col>12</xdr:col>
      <xdr:colOff>28575</xdr:colOff>
      <xdr:row>50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228600" y="10420350"/>
          <a:ext cx="6181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zoomScalePageLayoutView="0" workbookViewId="0" topLeftCell="A30">
      <selection activeCell="A1" sqref="A1:M5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0.7109375" style="0" customWidth="1"/>
    <col min="4" max="4" width="6.7109375" style="0" customWidth="1"/>
    <col min="5" max="5" width="5.28125" style="0" customWidth="1"/>
    <col min="6" max="6" width="5.7109375" style="0" customWidth="1"/>
    <col min="7" max="8" width="3.7109375" style="0" customWidth="1"/>
    <col min="9" max="9" width="6.7109375" style="0" customWidth="1"/>
    <col min="10" max="10" width="20.7109375" style="0" customWidth="1"/>
    <col min="11" max="11" width="6.7109375" style="0" customWidth="1"/>
    <col min="12" max="12" width="5.28125" style="0" customWidth="1"/>
    <col min="13" max="13" width="5.7109375" style="0" customWidth="1"/>
  </cols>
  <sheetData>
    <row r="1" spans="1:13" s="1" customFormat="1" ht="21.75" customHeight="1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1" customFormat="1" ht="18" customHeight="1">
      <c r="A2" s="83" t="s">
        <v>10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1" customFormat="1" ht="1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3" customFormat="1" ht="15" customHeight="1">
      <c r="A4" s="2"/>
      <c r="B4" s="9"/>
      <c r="C4" s="67" t="s">
        <v>5</v>
      </c>
      <c r="D4" s="68"/>
      <c r="E4" s="85" t="s">
        <v>19</v>
      </c>
      <c r="F4" s="86"/>
      <c r="G4" s="86"/>
      <c r="H4" s="86"/>
      <c r="I4" s="86"/>
      <c r="J4" s="65"/>
      <c r="K4" s="65"/>
      <c r="L4" s="65"/>
      <c r="M4" s="43"/>
    </row>
    <row r="5" spans="1:13" s="3" customFormat="1" ht="15" customHeight="1">
      <c r="A5" s="2"/>
      <c r="B5" s="2"/>
      <c r="C5" s="5" t="s">
        <v>6</v>
      </c>
      <c r="D5" s="7"/>
      <c r="E5" s="93" t="s">
        <v>30</v>
      </c>
      <c r="F5" s="94"/>
      <c r="G5" s="10"/>
      <c r="H5" s="85" t="s">
        <v>20</v>
      </c>
      <c r="I5" s="86"/>
      <c r="J5" s="54"/>
      <c r="K5" s="54"/>
      <c r="L5" s="54"/>
      <c r="M5" s="43"/>
    </row>
    <row r="6" spans="1:13" s="3" customFormat="1" ht="15" customHeight="1">
      <c r="A6" s="2"/>
      <c r="B6" s="2"/>
      <c r="C6" s="5" t="s">
        <v>7</v>
      </c>
      <c r="D6" s="6"/>
      <c r="E6" s="93" t="s">
        <v>31</v>
      </c>
      <c r="F6" s="94"/>
      <c r="G6" s="10"/>
      <c r="H6" s="85" t="s">
        <v>21</v>
      </c>
      <c r="I6" s="86"/>
      <c r="J6" s="55"/>
      <c r="K6" s="56"/>
      <c r="L6" s="57"/>
      <c r="M6" s="9"/>
    </row>
    <row r="7" spans="1:13" s="3" customFormat="1" ht="15" customHeight="1">
      <c r="A7" s="4"/>
      <c r="B7" s="4"/>
      <c r="C7" s="5"/>
      <c r="D7" s="51"/>
      <c r="E7" s="95"/>
      <c r="F7" s="95"/>
      <c r="G7" s="45"/>
      <c r="H7" s="86" t="s">
        <v>22</v>
      </c>
      <c r="I7" s="86"/>
      <c r="J7" s="65"/>
      <c r="K7" s="65"/>
      <c r="L7" s="65"/>
      <c r="M7" s="43"/>
    </row>
    <row r="8" spans="1:13" s="3" customFormat="1" ht="15" customHeight="1">
      <c r="A8" s="4"/>
      <c r="B8" s="4"/>
      <c r="C8" s="2"/>
      <c r="D8" s="47"/>
      <c r="E8" s="58"/>
      <c r="F8" s="58"/>
      <c r="G8" s="58"/>
      <c r="H8" s="58"/>
      <c r="I8" s="58"/>
      <c r="J8" s="58"/>
      <c r="K8" s="58"/>
      <c r="L8" s="58"/>
      <c r="M8" s="58"/>
    </row>
    <row r="9" spans="1:13" s="3" customFormat="1" ht="7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3" customFormat="1" ht="15" customHeight="1">
      <c r="A10" s="72" t="s">
        <v>24</v>
      </c>
      <c r="B10" s="72"/>
      <c r="C10" s="10"/>
      <c r="D10" s="46"/>
      <c r="E10" s="80" t="s">
        <v>29</v>
      </c>
      <c r="F10" s="80"/>
      <c r="G10" s="63"/>
      <c r="H10" s="64"/>
      <c r="I10" s="43"/>
      <c r="J10" s="40" t="s">
        <v>26</v>
      </c>
      <c r="K10" s="63"/>
      <c r="L10" s="64"/>
      <c r="M10" s="9"/>
    </row>
    <row r="11" spans="1:13" s="3" customFormat="1" ht="7.5" customHeight="1" thickBo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s="1" customFormat="1" ht="30" customHeight="1" thickBot="1">
      <c r="A12" s="53" t="s">
        <v>9</v>
      </c>
      <c r="B12" s="52"/>
      <c r="C12" s="73"/>
      <c r="D12" s="73"/>
      <c r="E12" s="73"/>
      <c r="F12" s="74"/>
      <c r="H12" s="53" t="s">
        <v>9</v>
      </c>
      <c r="I12" s="52"/>
      <c r="J12" s="73"/>
      <c r="K12" s="73"/>
      <c r="L12" s="73"/>
      <c r="M12" s="74"/>
    </row>
    <row r="13" spans="1:3" s="1" customFormat="1" ht="7.5" customHeight="1" thickBot="1">
      <c r="A13" s="82"/>
      <c r="B13" s="82"/>
      <c r="C13" s="82"/>
    </row>
    <row r="14" spans="1:13" s="1" customFormat="1" ht="24" customHeight="1">
      <c r="A14" s="78" t="s">
        <v>12</v>
      </c>
      <c r="B14" s="87" t="s">
        <v>33</v>
      </c>
      <c r="C14" s="15" t="s">
        <v>13</v>
      </c>
      <c r="D14" s="89" t="s">
        <v>18</v>
      </c>
      <c r="E14" s="78" t="s">
        <v>14</v>
      </c>
      <c r="F14" s="78" t="s">
        <v>15</v>
      </c>
      <c r="H14" s="78" t="s">
        <v>12</v>
      </c>
      <c r="I14" s="87" t="s">
        <v>33</v>
      </c>
      <c r="J14" s="15" t="s">
        <v>13</v>
      </c>
      <c r="K14" s="89" t="s">
        <v>18</v>
      </c>
      <c r="L14" s="78" t="s">
        <v>14</v>
      </c>
      <c r="M14" s="78" t="s">
        <v>15</v>
      </c>
    </row>
    <row r="15" spans="1:13" s="1" customFormat="1" ht="12" customHeight="1" thickBot="1">
      <c r="A15" s="79"/>
      <c r="B15" s="88"/>
      <c r="C15" s="13" t="s">
        <v>17</v>
      </c>
      <c r="D15" s="90"/>
      <c r="E15" s="79"/>
      <c r="F15" s="79"/>
      <c r="H15" s="79"/>
      <c r="I15" s="88"/>
      <c r="J15" s="13" t="s">
        <v>17</v>
      </c>
      <c r="K15" s="90"/>
      <c r="L15" s="79"/>
      <c r="M15" s="79"/>
    </row>
    <row r="16" spans="1:13" s="1" customFormat="1" ht="15" customHeight="1">
      <c r="A16" s="16"/>
      <c r="B16" s="17"/>
      <c r="C16" s="34"/>
      <c r="D16" s="18"/>
      <c r="E16" s="32">
        <f>IF(D16&gt;K16,1,IF(AND(D16&gt;0,K16&gt;0,D16=K16),0.5,0))</f>
        <v>0</v>
      </c>
      <c r="F16" s="75"/>
      <c r="H16" s="16"/>
      <c r="I16" s="17"/>
      <c r="J16" s="34"/>
      <c r="K16" s="18"/>
      <c r="L16" s="32">
        <f>IF(K16&gt;D16,1,IF(AND(K16&gt;0,D16&gt;0,K16=D16),0.5,0))</f>
        <v>0</v>
      </c>
      <c r="M16" s="75"/>
    </row>
    <row r="17" spans="1:13" s="1" customFormat="1" ht="15" customHeight="1">
      <c r="A17" s="19"/>
      <c r="B17" s="20"/>
      <c r="C17" s="35"/>
      <c r="D17" s="21"/>
      <c r="E17" s="32">
        <f>IF(D17&gt;K17,1,IF(AND(D17&gt;0,K17&gt;0,D17=K17),0.5,0))</f>
        <v>0</v>
      </c>
      <c r="F17" s="76"/>
      <c r="H17" s="19"/>
      <c r="I17" s="20"/>
      <c r="J17" s="38"/>
      <c r="K17" s="21"/>
      <c r="L17" s="32">
        <f>IF(K17&gt;D17,1,IF(AND(K17&gt;0,D17&gt;0,K17=D17),0.5,0))</f>
        <v>0</v>
      </c>
      <c r="M17" s="76"/>
    </row>
    <row r="18" spans="1:13" s="1" customFormat="1" ht="15" customHeight="1">
      <c r="A18" s="19"/>
      <c r="B18" s="20"/>
      <c r="C18" s="36"/>
      <c r="D18" s="21"/>
      <c r="E18" s="32">
        <f>IF(D18&gt;K18,1,IF(AND(D18&gt;0,K18&gt;0,D18=K18),0.5,0))</f>
        <v>0</v>
      </c>
      <c r="F18" s="76"/>
      <c r="H18" s="19"/>
      <c r="I18" s="20"/>
      <c r="J18" s="36"/>
      <c r="K18" s="21"/>
      <c r="L18" s="32">
        <f>IF(K18&gt;D18,1,IF(AND(K18&gt;0,D18&gt;0,K18=D18),0.5,0))</f>
        <v>0</v>
      </c>
      <c r="M18" s="76"/>
    </row>
    <row r="19" spans="1:13" s="1" customFormat="1" ht="15" customHeight="1" thickBot="1">
      <c r="A19" s="22"/>
      <c r="B19" s="23"/>
      <c r="C19" s="37" t="s">
        <v>16</v>
      </c>
      <c r="D19" s="24"/>
      <c r="E19" s="33">
        <f>IF(D19&gt;K19,1,IF(AND(D19&gt;0,K19&gt;0,D19=K19),0.5,0))</f>
        <v>0</v>
      </c>
      <c r="F19" s="77"/>
      <c r="H19" s="31"/>
      <c r="I19" s="23"/>
      <c r="J19" s="37" t="s">
        <v>16</v>
      </c>
      <c r="K19" s="24"/>
      <c r="L19" s="33">
        <f>IF(K19&gt;D19,1,IF(AND(K19&gt;0,D19&gt;0,K19=D19),0.5,0))</f>
        <v>0</v>
      </c>
      <c r="M19" s="77"/>
    </row>
    <row r="20" spans="1:13" s="1" customFormat="1" ht="19.5" customHeight="1" thickBot="1">
      <c r="A20" s="70"/>
      <c r="B20" s="71"/>
      <c r="C20" s="14" t="s">
        <v>0</v>
      </c>
      <c r="D20" s="25">
        <f>SUM(D16:D19)</f>
        <v>0</v>
      </c>
      <c r="E20" s="26">
        <f>SUM(E16:E19)</f>
        <v>0</v>
      </c>
      <c r="F20" s="26">
        <f>IF(E20=0,0,IF(E20&gt;L20,1,IF(E20&lt;L20,0,IF(AND(E20=L20,D20&gt;K20),1,IF(AND(E20=L20,D20&lt;K20),0,IF(AND(E20=L20,D20=K20),0.5," "))))))</f>
        <v>0</v>
      </c>
      <c r="H20" s="70"/>
      <c r="I20" s="71"/>
      <c r="J20" s="14" t="s">
        <v>0</v>
      </c>
      <c r="K20" s="25">
        <f>SUM(K16:K19)</f>
        <v>0</v>
      </c>
      <c r="L20" s="26">
        <f>SUM(L16:L19)</f>
        <v>0</v>
      </c>
      <c r="M20" s="26">
        <f>IF(L20=0,0,IF(E20&lt;L20,1,IF(E20&gt;L20,0,IF(AND(E20=L20,D20&lt;K20),1,IF(AND(E20=L20,D20&gt;K20),0,IF(AND(E20=L20,D20=K20),0.5," "))))))</f>
        <v>0</v>
      </c>
    </row>
    <row r="21" spans="1:13" s="1" customFormat="1" ht="15" customHeight="1">
      <c r="A21" s="16"/>
      <c r="B21" s="17"/>
      <c r="C21" s="34"/>
      <c r="D21" s="18"/>
      <c r="E21" s="32">
        <f>IF(D21&gt;K21,1,IF(AND(D21&gt;0,K21&gt;0,D21=K21),0.5,0))</f>
        <v>0</v>
      </c>
      <c r="F21" s="75"/>
      <c r="H21" s="16"/>
      <c r="I21" s="17"/>
      <c r="J21" s="34"/>
      <c r="K21" s="18"/>
      <c r="L21" s="32">
        <f>IF(K21&gt;D21,1,IF(AND(K21&gt;0,D21&gt;0,K21=D21),0.5,0))</f>
        <v>0</v>
      </c>
      <c r="M21" s="75"/>
    </row>
    <row r="22" spans="1:13" s="1" customFormat="1" ht="15" customHeight="1">
      <c r="A22" s="19"/>
      <c r="B22" s="20"/>
      <c r="C22" s="35"/>
      <c r="D22" s="21"/>
      <c r="E22" s="32">
        <f>IF(D22&gt;K22,1,IF(AND(D22&gt;0,K22&gt;0,D22=K22),0.5,0))</f>
        <v>0</v>
      </c>
      <c r="F22" s="76"/>
      <c r="H22" s="19"/>
      <c r="I22" s="20"/>
      <c r="J22" s="35"/>
      <c r="K22" s="21"/>
      <c r="L22" s="32">
        <f>IF(K22&gt;D22,1,IF(AND(K22&gt;0,D22&gt;0,K22=D22),0.5,0))</f>
        <v>0</v>
      </c>
      <c r="M22" s="76"/>
    </row>
    <row r="23" spans="1:13" s="1" customFormat="1" ht="15" customHeight="1">
      <c r="A23" s="19"/>
      <c r="B23" s="20"/>
      <c r="C23" s="39"/>
      <c r="D23" s="21"/>
      <c r="E23" s="32">
        <f>IF(D23&gt;K23,1,IF(AND(D23&gt;0,K23&gt;0,D23=K23),0.5,0))</f>
        <v>0</v>
      </c>
      <c r="F23" s="76"/>
      <c r="H23" s="19"/>
      <c r="I23" s="20"/>
      <c r="J23" s="39"/>
      <c r="K23" s="21"/>
      <c r="L23" s="32">
        <f>IF(K23&gt;D23,1,IF(AND(K23&gt;0,D23&gt;0,K23=D23),0.5,0))</f>
        <v>0</v>
      </c>
      <c r="M23" s="76"/>
    </row>
    <row r="24" spans="1:13" s="1" customFormat="1" ht="15" customHeight="1" thickBot="1">
      <c r="A24" s="31"/>
      <c r="B24" s="23"/>
      <c r="C24" s="37" t="s">
        <v>32</v>
      </c>
      <c r="D24" s="24"/>
      <c r="E24" s="33">
        <f>IF(D24&gt;K24,1,IF(AND(D24&gt;0,K24&gt;0,D24=K24),0.5,0))</f>
        <v>0</v>
      </c>
      <c r="F24" s="77"/>
      <c r="H24" s="31"/>
      <c r="I24" s="23"/>
      <c r="J24" s="37" t="s">
        <v>16</v>
      </c>
      <c r="K24" s="24"/>
      <c r="L24" s="33">
        <f>IF(K24&gt;D24,1,IF(AND(K24&gt;0,D24&gt;0,K24=D24),0.5,0))</f>
        <v>0</v>
      </c>
      <c r="M24" s="77"/>
    </row>
    <row r="25" spans="1:13" s="1" customFormat="1" ht="19.5" customHeight="1" thickBot="1">
      <c r="A25" s="70"/>
      <c r="B25" s="71"/>
      <c r="C25" s="14" t="s">
        <v>0</v>
      </c>
      <c r="D25" s="25">
        <f>SUM(D21:D24)</f>
        <v>0</v>
      </c>
      <c r="E25" s="26">
        <f>SUM(E21:E24)</f>
        <v>0</v>
      </c>
      <c r="F25" s="26">
        <f>IF(E25=0,0,IF(E25&gt;L25,1,IF(E25&lt;L25,0,IF(AND(E25=L25,D25&gt;K25),1,IF(AND(E25=L25,D25&lt;K25),0,IF(AND(E25=L25,D25=K25),0.5," "))))))</f>
        <v>0</v>
      </c>
      <c r="H25" s="70"/>
      <c r="I25" s="71"/>
      <c r="J25" s="14" t="s">
        <v>0</v>
      </c>
      <c r="K25" s="25">
        <f>SUM(K21:K24)</f>
        <v>0</v>
      </c>
      <c r="L25" s="26">
        <f>SUM(L21:L24)</f>
        <v>0</v>
      </c>
      <c r="M25" s="26">
        <f>IF(L25=0,0,IF(E25&lt;L25,1,IF(E25&gt;L25,0,IF(AND(E25=L25,D25&lt;K25),1,IF(AND(E25=L25,D25&gt;K25),0,IF(AND(E25=L25,D25=K25),0.5," "))))))</f>
        <v>0</v>
      </c>
    </row>
    <row r="26" spans="3:13" s="3" customFormat="1" ht="30" customHeight="1" thickBot="1">
      <c r="C26" s="11" t="s">
        <v>1</v>
      </c>
      <c r="D26" s="27">
        <f>D20+D25</f>
        <v>0</v>
      </c>
      <c r="E26" s="27">
        <f>E20+E25</f>
        <v>0</v>
      </c>
      <c r="F26" s="27">
        <f>F20+F25</f>
        <v>0</v>
      </c>
      <c r="J26" s="11" t="s">
        <v>1</v>
      </c>
      <c r="K26" s="27">
        <f>K20+K25</f>
        <v>0</v>
      </c>
      <c r="L26" s="27">
        <f>L20+L25</f>
        <v>0</v>
      </c>
      <c r="M26" s="27">
        <f>M20+M25</f>
        <v>0</v>
      </c>
    </row>
    <row r="27" spans="2:13" s="12" customFormat="1" ht="21.75" customHeight="1" thickBot="1">
      <c r="B27" s="91" t="s">
        <v>2</v>
      </c>
      <c r="C27" s="91"/>
      <c r="D27" s="91"/>
      <c r="E27" s="92"/>
      <c r="F27" s="28">
        <f>IF(D26&gt;K26,2,IF(AND(D26&gt;0,K26&gt;0,D26=K26),1,0))</f>
        <v>0</v>
      </c>
      <c r="I27" s="91" t="s">
        <v>2</v>
      </c>
      <c r="J27" s="91"/>
      <c r="K27" s="91"/>
      <c r="L27" s="92"/>
      <c r="M27" s="28">
        <f>IF(K26&gt;D26,2,IF(AND(D26&gt;0,K26&gt;0,D26=K26),1,0))</f>
        <v>0</v>
      </c>
    </row>
    <row r="28" spans="3:13" s="3" customFormat="1" ht="30" customHeight="1" thickBot="1">
      <c r="C28" s="62" t="s">
        <v>23</v>
      </c>
      <c r="D28" s="62"/>
      <c r="F28" s="27">
        <f>F26+F27</f>
        <v>0</v>
      </c>
      <c r="J28" s="62"/>
      <c r="K28" s="62"/>
      <c r="M28" s="27">
        <f>M26+M27</f>
        <v>0</v>
      </c>
    </row>
    <row r="29" spans="1:13" s="1" customFormat="1" ht="24.7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3" s="1" customFormat="1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1:3" ht="15.75">
      <c r="A31" s="66" t="s">
        <v>11</v>
      </c>
      <c r="B31" s="66"/>
      <c r="C31" s="66"/>
    </row>
    <row r="32" ht="14.25" customHeight="1"/>
    <row r="33" spans="2:12" ht="14.2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14.25" customHeight="1"/>
    <row r="35" spans="2:12" ht="14.2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ht="14.25" customHeight="1"/>
    <row r="37" spans="2:12" ht="14.2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ht="14.25" customHeight="1"/>
    <row r="39" spans="2:12" ht="14.2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ht="14.25" customHeight="1"/>
    <row r="41" spans="2:12" ht="14.2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ht="14.25" customHeight="1"/>
    <row r="43" spans="2:12" ht="14.2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ht="14.25" customHeight="1"/>
    <row r="45" spans="2:12" ht="14.2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ht="14.25" customHeight="1"/>
    <row r="47" spans="2:12" ht="14.2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ht="14.25" customHeight="1"/>
    <row r="50" spans="1:13" ht="13.5" thickBo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3" ht="12.75">
      <c r="A51" s="59" t="s">
        <v>3</v>
      </c>
      <c r="B51" s="59"/>
      <c r="C51" s="59"/>
      <c r="D51" s="60" t="s">
        <v>4</v>
      </c>
      <c r="E51" s="60"/>
      <c r="F51" s="60"/>
      <c r="G51" s="60"/>
      <c r="H51" s="60"/>
      <c r="I51" s="60"/>
      <c r="J51" s="61" t="s">
        <v>3</v>
      </c>
      <c r="K51" s="61"/>
      <c r="L51" s="61"/>
      <c r="M51" s="61"/>
    </row>
  </sheetData>
  <sheetProtection selectLockedCells="1"/>
  <mergeCells count="54">
    <mergeCell ref="H5:I5"/>
    <mergeCell ref="H6:I6"/>
    <mergeCell ref="H7:I7"/>
    <mergeCell ref="E6:F6"/>
    <mergeCell ref="E7:F7"/>
    <mergeCell ref="E5:F5"/>
    <mergeCell ref="M21:M24"/>
    <mergeCell ref="F16:F19"/>
    <mergeCell ref="F21:F24"/>
    <mergeCell ref="A11:M11"/>
    <mergeCell ref="B14:B15"/>
    <mergeCell ref="D14:D15"/>
    <mergeCell ref="E14:E15"/>
    <mergeCell ref="F14:F15"/>
    <mergeCell ref="H20:I20"/>
    <mergeCell ref="J28:K28"/>
    <mergeCell ref="A14:A15"/>
    <mergeCell ref="H14:H15"/>
    <mergeCell ref="I14:I15"/>
    <mergeCell ref="K14:K15"/>
    <mergeCell ref="B27:E27"/>
    <mergeCell ref="I27:L27"/>
    <mergeCell ref="H25:I25"/>
    <mergeCell ref="A25:B25"/>
    <mergeCell ref="A1:M1"/>
    <mergeCell ref="A13:C13"/>
    <mergeCell ref="A2:M2"/>
    <mergeCell ref="A12:B12"/>
    <mergeCell ref="H12:I12"/>
    <mergeCell ref="C12:F12"/>
    <mergeCell ref="A3:M3"/>
    <mergeCell ref="E4:I4"/>
    <mergeCell ref="J4:L4"/>
    <mergeCell ref="K10:L10"/>
    <mergeCell ref="C4:D4"/>
    <mergeCell ref="A29:M30"/>
    <mergeCell ref="A20:B20"/>
    <mergeCell ref="A10:B10"/>
    <mergeCell ref="J12:M12"/>
    <mergeCell ref="M16:M19"/>
    <mergeCell ref="L14:L15"/>
    <mergeCell ref="M14:M15"/>
    <mergeCell ref="E8:M8"/>
    <mergeCell ref="E10:F10"/>
    <mergeCell ref="J5:L5"/>
    <mergeCell ref="J6:L6"/>
    <mergeCell ref="A9:M9"/>
    <mergeCell ref="A51:C51"/>
    <mergeCell ref="D51:I51"/>
    <mergeCell ref="J51:M51"/>
    <mergeCell ref="C28:D28"/>
    <mergeCell ref="G10:H10"/>
    <mergeCell ref="J7:L7"/>
    <mergeCell ref="A31:C31"/>
  </mergeCells>
  <conditionalFormatting sqref="E16:E26 L16:L26 M25">
    <cfRule type="expression" priority="1" dxfId="0" stopIfTrue="1">
      <formula>D16=0</formula>
    </cfRule>
  </conditionalFormatting>
  <conditionalFormatting sqref="M20 F20 F25:F26 M26">
    <cfRule type="expression" priority="2" dxfId="0" stopIfTrue="1">
      <formula>D20=0</formula>
    </cfRule>
  </conditionalFormatting>
  <conditionalFormatting sqref="F27 M27">
    <cfRule type="expression" priority="3" dxfId="0" stopIfTrue="1">
      <formula>D26=0</formula>
    </cfRule>
  </conditionalFormatting>
  <conditionalFormatting sqref="F28 M28">
    <cfRule type="expression" priority="4" dxfId="0" stopIfTrue="1">
      <formula>D26=0</formula>
    </cfRule>
  </conditionalFormatting>
  <conditionalFormatting sqref="D20 K20 D25:D26 K25:K26">
    <cfRule type="cellIs" priority="5" dxfId="0" operator="equal" stopIfTrue="1">
      <formula>0</formula>
    </cfRule>
  </conditionalFormatting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PageLayoutView="0" workbookViewId="0" topLeftCell="A1">
      <selection activeCell="O1" sqref="O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20.7109375" style="0" customWidth="1"/>
    <col min="4" max="4" width="6.7109375" style="0" customWidth="1"/>
    <col min="5" max="5" width="5.28125" style="0" customWidth="1"/>
    <col min="6" max="6" width="5.7109375" style="0" customWidth="1"/>
    <col min="7" max="8" width="3.7109375" style="0" customWidth="1"/>
    <col min="9" max="9" width="6.7109375" style="0" customWidth="1"/>
    <col min="10" max="10" width="20.7109375" style="0" customWidth="1"/>
    <col min="11" max="11" width="6.7109375" style="0" customWidth="1"/>
    <col min="12" max="12" width="5.28125" style="0" customWidth="1"/>
    <col min="13" max="13" width="5.7109375" style="0" customWidth="1"/>
  </cols>
  <sheetData>
    <row r="1" spans="1:13" s="1" customFormat="1" ht="21.75" customHeight="1">
      <c r="A1" s="81" t="s">
        <v>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s="1" customFormat="1" ht="18" customHeight="1">
      <c r="A2" s="83" t="s">
        <v>10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1" customFormat="1" ht="1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3" customFormat="1" ht="15" customHeight="1">
      <c r="A4" s="2"/>
      <c r="B4" s="9"/>
      <c r="C4" s="67" t="s">
        <v>5</v>
      </c>
      <c r="D4" s="68"/>
      <c r="E4" s="85" t="s">
        <v>19</v>
      </c>
      <c r="F4" s="86"/>
      <c r="G4" s="86"/>
      <c r="H4" s="86"/>
      <c r="I4" s="86"/>
      <c r="J4" s="65"/>
      <c r="K4" s="65"/>
      <c r="L4" s="65"/>
      <c r="M4" s="43"/>
    </row>
    <row r="5" spans="1:13" s="3" customFormat="1" ht="15" customHeight="1">
      <c r="A5" s="2"/>
      <c r="B5" s="2"/>
      <c r="C5" s="5" t="s">
        <v>6</v>
      </c>
      <c r="D5" s="7"/>
      <c r="E5" s="93" t="s">
        <v>27</v>
      </c>
      <c r="F5" s="94"/>
      <c r="G5" s="10"/>
      <c r="H5" s="85" t="s">
        <v>20</v>
      </c>
      <c r="I5" s="86"/>
      <c r="J5" s="54"/>
      <c r="K5" s="54"/>
      <c r="L5" s="54"/>
      <c r="M5" s="43"/>
    </row>
    <row r="6" spans="1:13" s="3" customFormat="1" ht="15" customHeight="1">
      <c r="A6" s="2"/>
      <c r="B6" s="2"/>
      <c r="C6" s="5" t="s">
        <v>7</v>
      </c>
      <c r="D6" s="6"/>
      <c r="E6" s="93" t="s">
        <v>28</v>
      </c>
      <c r="F6" s="94"/>
      <c r="G6" s="10"/>
      <c r="H6" s="85" t="s">
        <v>21</v>
      </c>
      <c r="I6" s="86"/>
      <c r="J6" s="55"/>
      <c r="K6" s="56"/>
      <c r="L6" s="57"/>
      <c r="M6" s="9"/>
    </row>
    <row r="7" spans="1:15" s="3" customFormat="1" ht="15" customHeight="1">
      <c r="A7" s="4"/>
      <c r="B7" s="4"/>
      <c r="C7" s="5"/>
      <c r="D7" s="51"/>
      <c r="E7" s="95"/>
      <c r="F7" s="95"/>
      <c r="G7" s="45"/>
      <c r="H7" s="86" t="s">
        <v>22</v>
      </c>
      <c r="I7" s="86"/>
      <c r="J7" s="65"/>
      <c r="K7" s="65"/>
      <c r="L7" s="65"/>
      <c r="M7" s="43"/>
      <c r="O7" s="44"/>
    </row>
    <row r="8" spans="1:13" s="3" customFormat="1" ht="15" customHeight="1">
      <c r="A8" s="4"/>
      <c r="B8" s="4"/>
      <c r="C8" s="2"/>
      <c r="D8" s="47"/>
      <c r="E8" s="58"/>
      <c r="F8" s="58"/>
      <c r="G8" s="58"/>
      <c r="H8" s="58"/>
      <c r="I8" s="58"/>
      <c r="J8" s="58"/>
      <c r="K8" s="58"/>
      <c r="L8" s="58"/>
      <c r="M8" s="58"/>
    </row>
    <row r="9" spans="1:13" s="3" customFormat="1" ht="7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3" customFormat="1" ht="15" customHeight="1">
      <c r="A10" s="72" t="s">
        <v>24</v>
      </c>
      <c r="B10" s="72"/>
      <c r="C10" s="41"/>
      <c r="D10" s="42"/>
      <c r="E10" s="80" t="s">
        <v>29</v>
      </c>
      <c r="F10" s="80"/>
      <c r="G10" s="63"/>
      <c r="H10" s="64"/>
      <c r="I10" s="43"/>
      <c r="J10" s="40" t="s">
        <v>26</v>
      </c>
      <c r="K10" s="63"/>
      <c r="L10" s="64"/>
      <c r="M10" s="9"/>
    </row>
    <row r="11" spans="1:13" s="3" customFormat="1" ht="7.5" customHeight="1" thickBo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s="1" customFormat="1" ht="30" customHeight="1" thickBot="1">
      <c r="A12" s="53" t="s">
        <v>9</v>
      </c>
      <c r="B12" s="52"/>
      <c r="C12" s="73"/>
      <c r="D12" s="73"/>
      <c r="E12" s="73"/>
      <c r="F12" s="74"/>
      <c r="H12" s="53" t="s">
        <v>9</v>
      </c>
      <c r="I12" s="52"/>
      <c r="J12" s="73"/>
      <c r="K12" s="73"/>
      <c r="L12" s="73"/>
      <c r="M12" s="74"/>
    </row>
    <row r="13" spans="1:3" s="1" customFormat="1" ht="7.5" customHeight="1" thickBot="1">
      <c r="A13" s="82"/>
      <c r="B13" s="82"/>
      <c r="C13" s="82"/>
    </row>
    <row r="14" spans="1:13" s="1" customFormat="1" ht="24" customHeight="1">
      <c r="A14" s="78" t="s">
        <v>12</v>
      </c>
      <c r="B14" s="87" t="s">
        <v>33</v>
      </c>
      <c r="C14" s="15" t="s">
        <v>13</v>
      </c>
      <c r="D14" s="89" t="s">
        <v>18</v>
      </c>
      <c r="E14" s="78" t="s">
        <v>14</v>
      </c>
      <c r="F14" s="78" t="s">
        <v>15</v>
      </c>
      <c r="H14" s="78" t="s">
        <v>12</v>
      </c>
      <c r="I14" s="87" t="s">
        <v>33</v>
      </c>
      <c r="J14" s="15" t="s">
        <v>13</v>
      </c>
      <c r="K14" s="89" t="s">
        <v>18</v>
      </c>
      <c r="L14" s="78" t="s">
        <v>14</v>
      </c>
      <c r="M14" s="78" t="s">
        <v>15</v>
      </c>
    </row>
    <row r="15" spans="1:13" s="1" customFormat="1" ht="12" customHeight="1" thickBot="1">
      <c r="A15" s="79"/>
      <c r="B15" s="88"/>
      <c r="C15" s="30" t="s">
        <v>25</v>
      </c>
      <c r="D15" s="90"/>
      <c r="E15" s="79"/>
      <c r="F15" s="79"/>
      <c r="H15" s="79"/>
      <c r="I15" s="88"/>
      <c r="J15" s="30" t="s">
        <v>25</v>
      </c>
      <c r="K15" s="90"/>
      <c r="L15" s="79"/>
      <c r="M15" s="79"/>
    </row>
    <row r="16" spans="1:13" s="1" customFormat="1" ht="15" customHeight="1">
      <c r="A16" s="16"/>
      <c r="B16" s="17"/>
      <c r="C16" s="34"/>
      <c r="D16" s="18"/>
      <c r="E16" s="32">
        <f>IF(D16&gt;K16,1,IF(AND(D16&gt;0,K16&gt;0,D16=K16),0.5,0))</f>
        <v>0</v>
      </c>
      <c r="F16" s="75"/>
      <c r="H16" s="16"/>
      <c r="I16" s="17"/>
      <c r="J16" s="34"/>
      <c r="K16" s="18"/>
      <c r="L16" s="32">
        <f>IF(K16&gt;D16,1,IF(AND(K16&gt;0,D16&gt;0,K16=D16),0.5,0))</f>
        <v>0</v>
      </c>
      <c r="M16" s="75"/>
    </row>
    <row r="17" spans="1:13" s="1" customFormat="1" ht="15" customHeight="1">
      <c r="A17" s="19"/>
      <c r="B17" s="20"/>
      <c r="C17" s="35"/>
      <c r="D17" s="21"/>
      <c r="E17" s="32">
        <f>IF(D17&gt;K17,1,IF(AND(D17&gt;0,K17&gt;0,D17=K17),0.5,0))</f>
        <v>0</v>
      </c>
      <c r="F17" s="76"/>
      <c r="H17" s="19"/>
      <c r="I17" s="20"/>
      <c r="J17" s="38"/>
      <c r="K17" s="21"/>
      <c r="L17" s="32">
        <f>IF(K17&gt;D17,1,IF(AND(K17&gt;0,D17&gt;0,K17=D17),0.5,0))</f>
        <v>0</v>
      </c>
      <c r="M17" s="76"/>
    </row>
    <row r="18" spans="1:13" s="1" customFormat="1" ht="15" customHeight="1">
      <c r="A18" s="19"/>
      <c r="B18" s="20"/>
      <c r="C18" s="36"/>
      <c r="D18" s="21"/>
      <c r="E18" s="32">
        <f>IF(D18&gt;K18,1,IF(AND(D18&gt;0,K18&gt;0,D18=K18),0.5,0))</f>
        <v>0</v>
      </c>
      <c r="F18" s="76"/>
      <c r="H18" s="19"/>
      <c r="I18" s="20"/>
      <c r="J18" s="36"/>
      <c r="K18" s="21"/>
      <c r="L18" s="32">
        <f>IF(K18&gt;D18,1,IF(AND(K18&gt;0,D18&gt;0,K18=D18),0.5,0))</f>
        <v>0</v>
      </c>
      <c r="M18" s="76"/>
    </row>
    <row r="19" spans="1:13" s="1" customFormat="1" ht="15" customHeight="1" thickBot="1">
      <c r="A19" s="22"/>
      <c r="B19" s="23"/>
      <c r="C19" s="37" t="s">
        <v>16</v>
      </c>
      <c r="D19" s="24"/>
      <c r="E19" s="33">
        <f>IF(D19&gt;K19,1,IF(AND(D19&gt;0,K19&gt;0,D19=K19),0.5,0))</f>
        <v>0</v>
      </c>
      <c r="F19" s="77"/>
      <c r="H19" s="31"/>
      <c r="I19" s="23"/>
      <c r="J19" s="37" t="s">
        <v>16</v>
      </c>
      <c r="K19" s="24"/>
      <c r="L19" s="33">
        <f>IF(K19&gt;D19,1,IF(AND(K19&gt;0,D19&gt;0,K19=D19),0.5,0))</f>
        <v>0</v>
      </c>
      <c r="M19" s="77"/>
    </row>
    <row r="20" spans="1:13" s="1" customFormat="1" ht="19.5" customHeight="1" thickBot="1">
      <c r="A20" s="70"/>
      <c r="B20" s="71"/>
      <c r="C20" s="14" t="s">
        <v>0</v>
      </c>
      <c r="D20" s="25">
        <f>SUM(D16:D19)</f>
        <v>0</v>
      </c>
      <c r="E20" s="26">
        <f>SUM(E16:E19)</f>
        <v>0</v>
      </c>
      <c r="F20" s="26">
        <f>IF(E20=0,0,IF(E20&gt;L20,1,IF(E20&lt;L20,0,IF(AND(E20=L20,D20&gt;K20),1,IF(AND(E20=L20,D20&lt;K20),0,IF(AND(E20=L20,D20=K20),0.5," "))))))</f>
        <v>0</v>
      </c>
      <c r="H20" s="70"/>
      <c r="I20" s="71"/>
      <c r="J20" s="14" t="s">
        <v>0</v>
      </c>
      <c r="K20" s="25">
        <f>SUM(K16:K19)</f>
        <v>0</v>
      </c>
      <c r="L20" s="26">
        <f>SUM(L16:L19)</f>
        <v>0</v>
      </c>
      <c r="M20" s="26">
        <f>IF(L20=0,0,IF(E20&lt;L20,1,IF(E20&gt;L20,0,IF(AND(E20=L20,D20&lt;K20),1,IF(AND(E20=L20,D20&gt;K20),0,IF(AND(E20=L20,D20=K20),0.5," "))))))</f>
        <v>0</v>
      </c>
    </row>
    <row r="21" spans="1:13" s="1" customFormat="1" ht="15" customHeight="1">
      <c r="A21" s="16"/>
      <c r="B21" s="17"/>
      <c r="C21" s="34"/>
      <c r="D21" s="18"/>
      <c r="E21" s="32">
        <f>IF(D21&gt;K21,1,IF(AND(D21&gt;0,K21&gt;0,D21=K21),0.5,0))</f>
        <v>0</v>
      </c>
      <c r="F21" s="75"/>
      <c r="H21" s="16"/>
      <c r="I21" s="17"/>
      <c r="J21" s="34"/>
      <c r="K21" s="18"/>
      <c r="L21" s="32">
        <f>IF(K21&gt;D21,1,IF(AND(K21&gt;0,D21&gt;0,K21=D21),0.5,0))</f>
        <v>0</v>
      </c>
      <c r="M21" s="75"/>
    </row>
    <row r="22" spans="1:13" s="1" customFormat="1" ht="15" customHeight="1">
      <c r="A22" s="19"/>
      <c r="B22" s="20"/>
      <c r="C22" s="35"/>
      <c r="D22" s="21"/>
      <c r="E22" s="32">
        <f>IF(D22&gt;K22,1,IF(AND(D22&gt;0,K22&gt;0,D22=K22),0.5,0))</f>
        <v>0</v>
      </c>
      <c r="F22" s="76"/>
      <c r="H22" s="19"/>
      <c r="I22" s="20"/>
      <c r="J22" s="35"/>
      <c r="K22" s="21"/>
      <c r="L22" s="32">
        <f>IF(K22&gt;D22,1,IF(AND(K22&gt;0,D22&gt;0,K22=D22),0.5,0))</f>
        <v>0</v>
      </c>
      <c r="M22" s="76"/>
    </row>
    <row r="23" spans="1:13" s="1" customFormat="1" ht="15" customHeight="1">
      <c r="A23" s="19"/>
      <c r="B23" s="20"/>
      <c r="C23" s="39"/>
      <c r="D23" s="21"/>
      <c r="E23" s="32">
        <f>IF(D23&gt;K23,1,IF(AND(D23&gt;0,K23&gt;0,D23=K23),0.5,0))</f>
        <v>0</v>
      </c>
      <c r="F23" s="76"/>
      <c r="H23" s="19"/>
      <c r="I23" s="20"/>
      <c r="J23" s="39"/>
      <c r="K23" s="21"/>
      <c r="L23" s="32">
        <f>IF(K23&gt;D23,1,IF(AND(K23&gt;0,D23&gt;0,K23=D23),0.5,0))</f>
        <v>0</v>
      </c>
      <c r="M23" s="76"/>
    </row>
    <row r="24" spans="1:13" s="1" customFormat="1" ht="15" customHeight="1" thickBot="1">
      <c r="A24" s="31"/>
      <c r="B24" s="23"/>
      <c r="C24" s="37" t="s">
        <v>16</v>
      </c>
      <c r="D24" s="24"/>
      <c r="E24" s="33">
        <f>IF(D24&gt;K24,1,IF(AND(D24&gt;0,K24&gt;0,D24=K24),0.5,0))</f>
        <v>0</v>
      </c>
      <c r="F24" s="77"/>
      <c r="H24" s="31"/>
      <c r="I24" s="23"/>
      <c r="J24" s="37" t="s">
        <v>16</v>
      </c>
      <c r="K24" s="24"/>
      <c r="L24" s="33">
        <f>IF(K24&gt;D24,1,IF(AND(K24&gt;0,D24&gt;0,K24=D24),0.5,0))</f>
        <v>0</v>
      </c>
      <c r="M24" s="77"/>
    </row>
    <row r="25" spans="1:13" s="1" customFormat="1" ht="19.5" customHeight="1" thickBot="1">
      <c r="A25" s="70"/>
      <c r="B25" s="71"/>
      <c r="C25" s="14" t="s">
        <v>0</v>
      </c>
      <c r="D25" s="25">
        <f>SUM(D21:D24)</f>
        <v>0</v>
      </c>
      <c r="E25" s="26">
        <f>SUM(E21:E24)</f>
        <v>0</v>
      </c>
      <c r="F25" s="26">
        <f>IF(E25=0,0,IF(E25&gt;L25,1,IF(E25&lt;L25,0,IF(AND(E25=L25,D25&gt;K25),1,IF(AND(E25=L25,D25&lt;K25),0,IF(AND(E25=L25,D25=K25),0.5," "))))))</f>
        <v>0</v>
      </c>
      <c r="H25" s="70"/>
      <c r="I25" s="71"/>
      <c r="J25" s="14" t="s">
        <v>0</v>
      </c>
      <c r="K25" s="25">
        <f>SUM(K21:K24)</f>
        <v>0</v>
      </c>
      <c r="L25" s="26">
        <f>SUM(L21:L24)</f>
        <v>0</v>
      </c>
      <c r="M25" s="26">
        <f>IF(L25=0,0,IF(E25&lt;L25,1,IF(E25&gt;L25,0,IF(AND(E25=L25,D25&lt;K25),1,IF(AND(E25=L25,D25&gt;K25),0,IF(AND(E25=L25,D25=K25),0.5," "))))))</f>
        <v>0</v>
      </c>
    </row>
    <row r="26" spans="1:13" s="1" customFormat="1" ht="15" customHeight="1">
      <c r="A26" s="16"/>
      <c r="B26" s="17"/>
      <c r="C26" s="34"/>
      <c r="D26" s="18"/>
      <c r="E26" s="32">
        <f>IF(D26&gt;K26,1,IF(AND(D26&gt;0,K26&gt;0,D26=K26),0.5,0))</f>
        <v>0</v>
      </c>
      <c r="F26" s="75"/>
      <c r="H26" s="16"/>
      <c r="I26" s="17"/>
      <c r="J26" s="34"/>
      <c r="K26" s="18"/>
      <c r="L26" s="32">
        <f>IF(K26&gt;D26,1,IF(AND(K26&gt;0,D26&gt;0,K26=D26),0.5,0))</f>
        <v>0</v>
      </c>
      <c r="M26" s="75"/>
    </row>
    <row r="27" spans="1:13" s="1" customFormat="1" ht="15" customHeight="1">
      <c r="A27" s="19"/>
      <c r="B27" s="20"/>
      <c r="C27" s="35"/>
      <c r="D27" s="21"/>
      <c r="E27" s="32">
        <f>IF(D27&gt;K27,1,IF(AND(D27&gt;0,K27&gt;0,D27=K27),0.5,0))</f>
        <v>0</v>
      </c>
      <c r="F27" s="76"/>
      <c r="H27" s="19"/>
      <c r="I27" s="20"/>
      <c r="J27" s="38"/>
      <c r="K27" s="21"/>
      <c r="L27" s="32">
        <f>IF(K27&gt;D27,1,IF(AND(K27&gt;0,D27&gt;0,K27=D27),0.5,0))</f>
        <v>0</v>
      </c>
      <c r="M27" s="76"/>
    </row>
    <row r="28" spans="1:13" s="1" customFormat="1" ht="15" customHeight="1">
      <c r="A28" s="19"/>
      <c r="B28" s="20"/>
      <c r="C28" s="36"/>
      <c r="D28" s="21"/>
      <c r="E28" s="32">
        <f>IF(D28&gt;K28,1,IF(AND(D28&gt;0,K28&gt;0,D28=K28),0.5,0))</f>
        <v>0</v>
      </c>
      <c r="F28" s="76"/>
      <c r="H28" s="19"/>
      <c r="I28" s="20"/>
      <c r="J28" s="36"/>
      <c r="K28" s="21"/>
      <c r="L28" s="32">
        <f>IF(K28&gt;D28,1,IF(AND(K28&gt;0,D28&gt;0,K28=D28),0.5,0))</f>
        <v>0</v>
      </c>
      <c r="M28" s="76"/>
    </row>
    <row r="29" spans="1:13" s="1" customFormat="1" ht="15" customHeight="1" thickBot="1">
      <c r="A29" s="22"/>
      <c r="B29" s="23"/>
      <c r="C29" s="37" t="s">
        <v>16</v>
      </c>
      <c r="D29" s="24"/>
      <c r="E29" s="33">
        <f>IF(D29&gt;K29,1,IF(AND(D29&gt;0,K29&gt;0,D29=K29),0.5,0))</f>
        <v>0</v>
      </c>
      <c r="F29" s="77"/>
      <c r="H29" s="31"/>
      <c r="I29" s="23"/>
      <c r="J29" s="37" t="s">
        <v>16</v>
      </c>
      <c r="K29" s="24"/>
      <c r="L29" s="33">
        <f>IF(K29&gt;D29,1,IF(AND(K29&gt;0,D29&gt;0,K29=D29),0.5,0))</f>
        <v>0</v>
      </c>
      <c r="M29" s="77"/>
    </row>
    <row r="30" spans="1:13" s="1" customFormat="1" ht="19.5" customHeight="1" thickBot="1">
      <c r="A30" s="70"/>
      <c r="B30" s="71"/>
      <c r="C30" s="14" t="s">
        <v>0</v>
      </c>
      <c r="D30" s="25">
        <f>SUM(D26:D29)</f>
        <v>0</v>
      </c>
      <c r="E30" s="26">
        <f>SUM(E26:E29)</f>
        <v>0</v>
      </c>
      <c r="F30" s="26">
        <f>IF(E30=0,0,IF(E30&gt;L30,1,IF(E30&lt;L30,0,IF(AND(E30=L30,D30&gt;K30),1,IF(AND(E30=L30,D30&lt;K30),0,IF(AND(E30=L30,D30=K30),0.5," "))))))</f>
        <v>0</v>
      </c>
      <c r="H30" s="70"/>
      <c r="I30" s="71"/>
      <c r="J30" s="14" t="s">
        <v>0</v>
      </c>
      <c r="K30" s="25">
        <f>SUM(K26:K29)</f>
        <v>0</v>
      </c>
      <c r="L30" s="26">
        <f>SUM(L26:L29)</f>
        <v>0</v>
      </c>
      <c r="M30" s="26">
        <f>IF(L30=0,0,IF(E30&lt;L30,1,IF(E30&gt;L30,0,IF(AND(E30=L30,D30&lt;K30),1,IF(AND(E30=L30,D30&gt;K30),0,IF(AND(E30=L30,D30=K30),0.5," "))))))</f>
        <v>0</v>
      </c>
    </row>
    <row r="31" spans="1:13" s="1" customFormat="1" ht="15" customHeight="1">
      <c r="A31" s="16"/>
      <c r="B31" s="17"/>
      <c r="C31" s="34"/>
      <c r="D31" s="18"/>
      <c r="E31" s="32">
        <f>IF(D31&gt;K31,1,IF(AND(D31&gt;0,K31&gt;0,D31=K31),0.5,0))</f>
        <v>0</v>
      </c>
      <c r="F31" s="75"/>
      <c r="H31" s="16"/>
      <c r="I31" s="17"/>
      <c r="J31" s="34"/>
      <c r="K31" s="18"/>
      <c r="L31" s="32">
        <f>IF(K31&gt;D31,1,IF(AND(K31&gt;0,D31&gt;0,K31=D31),0.5,0))</f>
        <v>0</v>
      </c>
      <c r="M31" s="75"/>
    </row>
    <row r="32" spans="1:13" s="1" customFormat="1" ht="15" customHeight="1">
      <c r="A32" s="19"/>
      <c r="B32" s="20"/>
      <c r="C32" s="35"/>
      <c r="D32" s="21"/>
      <c r="E32" s="32">
        <f>IF(D32&gt;K32,1,IF(AND(D32&gt;0,K32&gt;0,D32=K32),0.5,0))</f>
        <v>0</v>
      </c>
      <c r="F32" s="76"/>
      <c r="H32" s="19"/>
      <c r="I32" s="20"/>
      <c r="J32" s="35"/>
      <c r="K32" s="21"/>
      <c r="L32" s="32">
        <f>IF(K32&gt;D32,1,IF(AND(K32&gt;0,D32&gt;0,K32=D32),0.5,0))</f>
        <v>0</v>
      </c>
      <c r="M32" s="76"/>
    </row>
    <row r="33" spans="1:13" s="1" customFormat="1" ht="15" customHeight="1">
      <c r="A33" s="19"/>
      <c r="B33" s="20"/>
      <c r="C33" s="39"/>
      <c r="D33" s="21"/>
      <c r="E33" s="32">
        <f>IF(D33&gt;K33,1,IF(AND(D33&gt;0,K33&gt;0,D33=K33),0.5,0))</f>
        <v>0</v>
      </c>
      <c r="F33" s="76"/>
      <c r="H33" s="19"/>
      <c r="I33" s="20"/>
      <c r="J33" s="39"/>
      <c r="K33" s="21"/>
      <c r="L33" s="32">
        <f>IF(K33&gt;D33,1,IF(AND(K33&gt;0,D33&gt;0,K33=D33),0.5,0))</f>
        <v>0</v>
      </c>
      <c r="M33" s="76"/>
    </row>
    <row r="34" spans="1:13" s="1" customFormat="1" ht="15" customHeight="1" thickBot="1">
      <c r="A34" s="31"/>
      <c r="B34" s="23"/>
      <c r="C34" s="37" t="s">
        <v>16</v>
      </c>
      <c r="D34" s="24"/>
      <c r="E34" s="33">
        <f>IF(D34&gt;K34,1,IF(AND(D34&gt;0,K34&gt;0,D34=K34),0.5,0))</f>
        <v>0</v>
      </c>
      <c r="F34" s="77"/>
      <c r="H34" s="31"/>
      <c r="I34" s="23"/>
      <c r="J34" s="37" t="s">
        <v>16</v>
      </c>
      <c r="K34" s="24"/>
      <c r="L34" s="33">
        <f>IF(K34&gt;D34,1,IF(AND(K34&gt;0,D34&gt;0,K34=D34),0.5,0))</f>
        <v>0</v>
      </c>
      <c r="M34" s="77"/>
    </row>
    <row r="35" spans="1:13" s="1" customFormat="1" ht="19.5" customHeight="1" thickBot="1">
      <c r="A35" s="70"/>
      <c r="B35" s="71"/>
      <c r="C35" s="14" t="s">
        <v>0</v>
      </c>
      <c r="D35" s="25">
        <f>SUM(D31:D34)</f>
        <v>0</v>
      </c>
      <c r="E35" s="26">
        <f>SUM(E31:E34)</f>
        <v>0</v>
      </c>
      <c r="F35" s="26">
        <f>IF(E35=0,0,IF(E35&gt;L35,1,IF(E35&lt;L35,0,IF(AND(E35=L35,D35&gt;K35),1,IF(AND(E35=L35,D35&lt;K35),0,IF(AND(E35=L35,D35=K35),0.5," "))))))</f>
        <v>0</v>
      </c>
      <c r="H35" s="70"/>
      <c r="I35" s="71"/>
      <c r="J35" s="14" t="s">
        <v>0</v>
      </c>
      <c r="K35" s="25">
        <f>SUM(K31:K34)</f>
        <v>0</v>
      </c>
      <c r="L35" s="26">
        <f>SUM(L31:L34)</f>
        <v>0</v>
      </c>
      <c r="M35" s="26">
        <f>IF(L35=0,0,IF(E35&lt;L35,1,IF(E35&gt;L35,0,IF(AND(E35=L35,D35&lt;K35),1,IF(AND(E35=L35,D35&gt;K35),0,IF(AND(E35=L35,D35=K35),0.5," "))))))</f>
        <v>0</v>
      </c>
    </row>
    <row r="36" spans="1:13" s="1" customFormat="1" ht="15" customHeight="1">
      <c r="A36" s="16"/>
      <c r="B36" s="17"/>
      <c r="C36" s="34"/>
      <c r="D36" s="18"/>
      <c r="E36" s="32">
        <f>IF(D36&gt;K36,1,IF(AND(D36&gt;0,K36&gt;0,D36=K36),0.5,0))</f>
        <v>0</v>
      </c>
      <c r="F36" s="75"/>
      <c r="H36" s="16"/>
      <c r="I36" s="17"/>
      <c r="J36" s="34"/>
      <c r="K36" s="18"/>
      <c r="L36" s="32">
        <f>IF(K36&gt;D36,1,IF(AND(K36&gt;0,D36&gt;0,K36=D36),0.5,0))</f>
        <v>0</v>
      </c>
      <c r="M36" s="75"/>
    </row>
    <row r="37" spans="1:13" s="1" customFormat="1" ht="15" customHeight="1">
      <c r="A37" s="19"/>
      <c r="B37" s="20"/>
      <c r="C37" s="35"/>
      <c r="D37" s="21"/>
      <c r="E37" s="32">
        <f>IF(D37&gt;K37,1,IF(AND(D37&gt;0,K37&gt;0,D37=K37),0.5,0))</f>
        <v>0</v>
      </c>
      <c r="F37" s="76"/>
      <c r="H37" s="19"/>
      <c r="I37" s="20"/>
      <c r="J37" s="38"/>
      <c r="K37" s="21"/>
      <c r="L37" s="32">
        <f>IF(K37&gt;D37,1,IF(AND(K37&gt;0,D37&gt;0,K37=D37),0.5,0))</f>
        <v>0</v>
      </c>
      <c r="M37" s="76"/>
    </row>
    <row r="38" spans="1:13" s="1" customFormat="1" ht="15" customHeight="1">
      <c r="A38" s="19"/>
      <c r="B38" s="20"/>
      <c r="C38" s="36"/>
      <c r="D38" s="21"/>
      <c r="E38" s="32">
        <f>IF(D38&gt;K38,1,IF(AND(D38&gt;0,K38&gt;0,D38=K38),0.5,0))</f>
        <v>0</v>
      </c>
      <c r="F38" s="76"/>
      <c r="H38" s="19"/>
      <c r="I38" s="20"/>
      <c r="J38" s="36"/>
      <c r="K38" s="21"/>
      <c r="L38" s="32">
        <f>IF(K38&gt;D38,1,IF(AND(K38&gt;0,D38&gt;0,K38=D38),0.5,0))</f>
        <v>0</v>
      </c>
      <c r="M38" s="76"/>
    </row>
    <row r="39" spans="1:13" s="1" customFormat="1" ht="15" customHeight="1" thickBot="1">
      <c r="A39" s="22"/>
      <c r="B39" s="23"/>
      <c r="C39" s="37" t="s">
        <v>16</v>
      </c>
      <c r="D39" s="24"/>
      <c r="E39" s="33">
        <f>IF(D39&gt;K39,1,IF(AND(D39&gt;0,K39&gt;0,D39=K39),0.5,0))</f>
        <v>0</v>
      </c>
      <c r="F39" s="77"/>
      <c r="H39" s="31"/>
      <c r="I39" s="23"/>
      <c r="J39" s="37" t="s">
        <v>16</v>
      </c>
      <c r="K39" s="24"/>
      <c r="L39" s="33">
        <f>IF(K39&gt;D39,1,IF(AND(K39&gt;0,D39&gt;0,K39=D39),0.5,0))</f>
        <v>0</v>
      </c>
      <c r="M39" s="77"/>
    </row>
    <row r="40" spans="1:13" s="1" customFormat="1" ht="19.5" customHeight="1" thickBot="1">
      <c r="A40" s="70"/>
      <c r="B40" s="71"/>
      <c r="C40" s="14" t="s">
        <v>0</v>
      </c>
      <c r="D40" s="25">
        <f>SUM(D36:D39)</f>
        <v>0</v>
      </c>
      <c r="E40" s="26">
        <f>SUM(E36:E39)</f>
        <v>0</v>
      </c>
      <c r="F40" s="26">
        <f>IF(E40=0,0,IF(E40&gt;L40,1,IF(E40&lt;L40,0,IF(AND(E40=L40,D40&gt;K40),1,IF(AND(E40=L40,D40&lt;K40),0,IF(AND(E40=L40,D40=K40),0.5," "))))))</f>
        <v>0</v>
      </c>
      <c r="H40" s="70"/>
      <c r="I40" s="71"/>
      <c r="J40" s="14" t="s">
        <v>0</v>
      </c>
      <c r="K40" s="25">
        <f>SUM(K36:K39)</f>
        <v>0</v>
      </c>
      <c r="L40" s="26">
        <f>SUM(L36:L39)</f>
        <v>0</v>
      </c>
      <c r="M40" s="26">
        <f>IF(L40=0,0,IF(E40&lt;L40,1,IF(E40&gt;L40,0,IF(AND(E40=L40,D40&lt;K40),1,IF(AND(E40=L40,D40&gt;K40),0,IF(AND(E40=L40,D40=K40),0.5," "))))))</f>
        <v>0</v>
      </c>
    </row>
    <row r="41" spans="1:13" s="1" customFormat="1" ht="15" customHeight="1">
      <c r="A41" s="16"/>
      <c r="B41" s="17"/>
      <c r="C41" s="34"/>
      <c r="D41" s="18"/>
      <c r="E41" s="32">
        <f>IF(D41&gt;K41,1,IF(AND(D41&gt;0,K41&gt;0,D41=K41),0.5,0))</f>
        <v>0</v>
      </c>
      <c r="F41" s="75"/>
      <c r="H41" s="16"/>
      <c r="I41" s="17"/>
      <c r="J41" s="34"/>
      <c r="K41" s="18"/>
      <c r="L41" s="32">
        <f>IF(K41&gt;D41,1,IF(AND(K41&gt;0,D41&gt;0,K41=D41),0.5,0))</f>
        <v>0</v>
      </c>
      <c r="M41" s="75"/>
    </row>
    <row r="42" spans="1:13" s="1" customFormat="1" ht="15" customHeight="1">
      <c r="A42" s="19"/>
      <c r="B42" s="20"/>
      <c r="C42" s="35"/>
      <c r="D42" s="21"/>
      <c r="E42" s="32">
        <f>IF(D42&gt;K42,1,IF(AND(D42&gt;0,K42&gt;0,D42=K42),0.5,0))</f>
        <v>0</v>
      </c>
      <c r="F42" s="76"/>
      <c r="H42" s="19"/>
      <c r="I42" s="20"/>
      <c r="J42" s="35"/>
      <c r="K42" s="21"/>
      <c r="L42" s="32">
        <f>IF(K42&gt;D42,1,IF(AND(K42&gt;0,D42&gt;0,K42=D42),0.5,0))</f>
        <v>0</v>
      </c>
      <c r="M42" s="76"/>
    </row>
    <row r="43" spans="1:13" s="1" customFormat="1" ht="15" customHeight="1">
      <c r="A43" s="19"/>
      <c r="B43" s="20"/>
      <c r="C43" s="39"/>
      <c r="D43" s="21"/>
      <c r="E43" s="32">
        <f>IF(D43&gt;K43,1,IF(AND(D43&gt;0,K43&gt;0,D43=K43),0.5,0))</f>
        <v>0</v>
      </c>
      <c r="F43" s="76"/>
      <c r="H43" s="19"/>
      <c r="I43" s="20"/>
      <c r="J43" s="39"/>
      <c r="K43" s="21"/>
      <c r="L43" s="32">
        <f>IF(K43&gt;D43,1,IF(AND(K43&gt;0,D43&gt;0,K43=D43),0.5,0))</f>
        <v>0</v>
      </c>
      <c r="M43" s="76"/>
    </row>
    <row r="44" spans="1:13" s="1" customFormat="1" ht="15" customHeight="1" thickBot="1">
      <c r="A44" s="31"/>
      <c r="B44" s="23"/>
      <c r="C44" s="37" t="s">
        <v>16</v>
      </c>
      <c r="D44" s="24"/>
      <c r="E44" s="33">
        <f>IF(D44&gt;K44,1,IF(AND(D44&gt;0,K44&gt;0,D44=K44),0.5,0))</f>
        <v>0</v>
      </c>
      <c r="F44" s="77"/>
      <c r="H44" s="31"/>
      <c r="I44" s="23"/>
      <c r="J44" s="37" t="s">
        <v>16</v>
      </c>
      <c r="K44" s="24"/>
      <c r="L44" s="33">
        <f>IF(K44&gt;D44,1,IF(AND(K44&gt;0,D44&gt;0,K44=D44),0.5,0))</f>
        <v>0</v>
      </c>
      <c r="M44" s="77"/>
    </row>
    <row r="45" spans="1:13" s="1" customFormat="1" ht="19.5" customHeight="1" thickBot="1">
      <c r="A45" s="70"/>
      <c r="B45" s="71"/>
      <c r="C45" s="14" t="s">
        <v>0</v>
      </c>
      <c r="D45" s="25">
        <f>SUM(D41:D44)</f>
        <v>0</v>
      </c>
      <c r="E45" s="26">
        <f>SUM(E41:E44)</f>
        <v>0</v>
      </c>
      <c r="F45" s="26">
        <f>IF(E45=0,0,IF(E45&gt;L45,1,IF(E45&lt;L45,0,IF(AND(E45=L45,D45&gt;K45),1,IF(AND(E45=L45,D45&lt;K45),0,IF(AND(E45=L45,D45=K45),0.5," "))))))</f>
        <v>0</v>
      </c>
      <c r="H45" s="70"/>
      <c r="I45" s="71"/>
      <c r="J45" s="14" t="s">
        <v>0</v>
      </c>
      <c r="K45" s="25">
        <f>SUM(K41:K44)</f>
        <v>0</v>
      </c>
      <c r="L45" s="26">
        <f>SUM(L41:L44)</f>
        <v>0</v>
      </c>
      <c r="M45" s="26">
        <f>IF(L45=0,0,IF(E45&lt;L45,1,IF(E45&gt;L45,0,IF(AND(E45=L45,D45&lt;K45),1,IF(AND(E45=L45,D45&gt;K45),0,IF(AND(E45=L45,D45=K45),0.5," "))))))</f>
        <v>0</v>
      </c>
    </row>
    <row r="46" spans="3:13" s="3" customFormat="1" ht="30" customHeight="1" thickBot="1">
      <c r="C46" s="11" t="s">
        <v>1</v>
      </c>
      <c r="D46" s="27">
        <f>D20+D25+D30+D35+D40+D45</f>
        <v>0</v>
      </c>
      <c r="E46" s="27">
        <f>E20+E25+E30+E35+E40+E45</f>
        <v>0</v>
      </c>
      <c r="F46" s="27">
        <f>F20+F25+F30+F35+F40+F45</f>
        <v>0</v>
      </c>
      <c r="J46" s="11" t="s">
        <v>1</v>
      </c>
      <c r="K46" s="27">
        <f>K20+K25+K30+K35+K40+K45</f>
        <v>0</v>
      </c>
      <c r="L46" s="27">
        <f>L20+L25+L30+L35+L40+L45</f>
        <v>0</v>
      </c>
      <c r="M46" s="27">
        <f>M20+M25+M30+M35+M40+M45</f>
        <v>0</v>
      </c>
    </row>
    <row r="47" spans="2:13" s="12" customFormat="1" ht="21.75" customHeight="1" thickBot="1">
      <c r="B47" s="91" t="s">
        <v>2</v>
      </c>
      <c r="C47" s="91"/>
      <c r="D47" s="91"/>
      <c r="E47" s="92"/>
      <c r="F47" s="28">
        <f>IF(D46&gt;K46,2,IF(AND(D46&gt;0,K46&gt;0,D46=K46),1,0))</f>
        <v>0</v>
      </c>
      <c r="I47" s="91" t="s">
        <v>2</v>
      </c>
      <c r="J47" s="91"/>
      <c r="K47" s="91"/>
      <c r="L47" s="92"/>
      <c r="M47" s="28">
        <f>IF(K46&gt;D46,2,IF(AND(D46&gt;0,K46&gt;0,D46=K46),1,0))</f>
        <v>0</v>
      </c>
    </row>
    <row r="48" spans="3:13" s="3" customFormat="1" ht="30" customHeight="1" thickBot="1">
      <c r="C48" s="62" t="s">
        <v>23</v>
      </c>
      <c r="D48" s="62"/>
      <c r="F48" s="27">
        <f>F46+F47</f>
        <v>0</v>
      </c>
      <c r="J48" s="62"/>
      <c r="K48" s="62"/>
      <c r="M48" s="27">
        <f>M46+M47</f>
        <v>0</v>
      </c>
    </row>
    <row r="49" spans="1:13" s="1" customFormat="1" ht="14.2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s="1" customFormat="1" ht="14.25" customHeight="1" thickBo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</row>
    <row r="51" spans="1:13" ht="12.75">
      <c r="A51" s="96" t="s">
        <v>3</v>
      </c>
      <c r="B51" s="96"/>
      <c r="C51" s="96"/>
      <c r="D51" s="97" t="s">
        <v>4</v>
      </c>
      <c r="E51" s="97"/>
      <c r="F51" s="97"/>
      <c r="G51" s="97"/>
      <c r="H51" s="97"/>
      <c r="I51" s="97"/>
      <c r="J51" s="98" t="s">
        <v>3</v>
      </c>
      <c r="K51" s="98"/>
      <c r="L51" s="98"/>
      <c r="M51" s="98"/>
    </row>
    <row r="54" spans="6:10" ht="20.25">
      <c r="F54" s="50" t="s">
        <v>34</v>
      </c>
      <c r="H54" s="49" t="s">
        <v>35</v>
      </c>
      <c r="I54" s="48"/>
      <c r="J54" s="49" t="s">
        <v>36</v>
      </c>
    </row>
  </sheetData>
  <sheetProtection selectLockedCells="1"/>
  <mergeCells count="72">
    <mergeCell ref="J6:L6"/>
    <mergeCell ref="J7:L7"/>
    <mergeCell ref="A9:M9"/>
    <mergeCell ref="F31:F34"/>
    <mergeCell ref="M16:M19"/>
    <mergeCell ref="L14:L15"/>
    <mergeCell ref="A10:B10"/>
    <mergeCell ref="M31:M34"/>
    <mergeCell ref="J4:L4"/>
    <mergeCell ref="J5:L5"/>
    <mergeCell ref="F26:F29"/>
    <mergeCell ref="H20:I20"/>
    <mergeCell ref="E4:I4"/>
    <mergeCell ref="H5:I5"/>
    <mergeCell ref="K10:L10"/>
    <mergeCell ref="H6:I6"/>
    <mergeCell ref="E10:F10"/>
    <mergeCell ref="G10:H10"/>
    <mergeCell ref="A14:A15"/>
    <mergeCell ref="F36:F39"/>
    <mergeCell ref="A35:B35"/>
    <mergeCell ref="H35:I35"/>
    <mergeCell ref="A30:B30"/>
    <mergeCell ref="A45:B45"/>
    <mergeCell ref="H45:I45"/>
    <mergeCell ref="A40:B40"/>
    <mergeCell ref="H40:I40"/>
    <mergeCell ref="F41:F44"/>
    <mergeCell ref="A3:M3"/>
    <mergeCell ref="A51:C51"/>
    <mergeCell ref="D51:I51"/>
    <mergeCell ref="J51:M51"/>
    <mergeCell ref="C48:D48"/>
    <mergeCell ref="A50:C50"/>
    <mergeCell ref="J50:M50"/>
    <mergeCell ref="D50:I50"/>
    <mergeCell ref="A49:M49"/>
    <mergeCell ref="J48:K48"/>
    <mergeCell ref="B14:B15"/>
    <mergeCell ref="A1:M1"/>
    <mergeCell ref="A13:C13"/>
    <mergeCell ref="A2:M2"/>
    <mergeCell ref="A12:B12"/>
    <mergeCell ref="H12:I12"/>
    <mergeCell ref="C12:F12"/>
    <mergeCell ref="J12:M12"/>
    <mergeCell ref="E5:F5"/>
    <mergeCell ref="H7:I7"/>
    <mergeCell ref="K14:K15"/>
    <mergeCell ref="B47:E47"/>
    <mergeCell ref="I47:L47"/>
    <mergeCell ref="E6:F6"/>
    <mergeCell ref="E7:F7"/>
    <mergeCell ref="H25:I25"/>
    <mergeCell ref="A25:B25"/>
    <mergeCell ref="F16:F19"/>
    <mergeCell ref="F21:F24"/>
    <mergeCell ref="A20:B20"/>
    <mergeCell ref="H30:I30"/>
    <mergeCell ref="C4:D4"/>
    <mergeCell ref="H14:H15"/>
    <mergeCell ref="I14:I15"/>
    <mergeCell ref="D14:D15"/>
    <mergeCell ref="E14:E15"/>
    <mergeCell ref="F14:F15"/>
    <mergeCell ref="A11:M11"/>
    <mergeCell ref="E8:M8"/>
    <mergeCell ref="M14:M15"/>
    <mergeCell ref="M41:M44"/>
    <mergeCell ref="M21:M24"/>
    <mergeCell ref="M26:M29"/>
    <mergeCell ref="M36:M39"/>
  </mergeCells>
  <conditionalFormatting sqref="M25 M35 M45 L16:L46 E16:E46">
    <cfRule type="expression" priority="1" dxfId="0" stopIfTrue="1">
      <formula>D16=0</formula>
    </cfRule>
  </conditionalFormatting>
  <conditionalFormatting sqref="M20 F20 F25 M30 F30 F35 M40 F40 M46 F45:F46">
    <cfRule type="expression" priority="2" dxfId="0" stopIfTrue="1">
      <formula>D20=0</formula>
    </cfRule>
  </conditionalFormatting>
  <conditionalFormatting sqref="F47 M47">
    <cfRule type="expression" priority="3" dxfId="0" stopIfTrue="1">
      <formula>D46=0</formula>
    </cfRule>
  </conditionalFormatting>
  <conditionalFormatting sqref="F48 M48">
    <cfRule type="expression" priority="4" dxfId="0" stopIfTrue="1">
      <formula>D46=0</formula>
    </cfRule>
  </conditionalFormatting>
  <conditionalFormatting sqref="D20 K20 K25 D25 D30 K30 D35 K35 D40 K40 D45:D46 K45:K46">
    <cfRule type="cellIs" priority="5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15748031496062992" footer="0.15748031496062992"/>
  <pageSetup fitToHeight="1" fitToWidth="1" horizontalDpi="300" verticalDpi="300" orientation="portrait" paperSize="9" scale="9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Büki László</dc:creator>
  <cp:keywords/>
  <dc:description/>
  <cp:lastModifiedBy>Büki László</cp:lastModifiedBy>
  <cp:lastPrinted>2013-08-18T15:07:58Z</cp:lastPrinted>
  <dcterms:created xsi:type="dcterms:W3CDTF">2013-03-06T15:29:27Z</dcterms:created>
  <dcterms:modified xsi:type="dcterms:W3CDTF">2013-08-18T15:16:30Z</dcterms:modified>
  <cp:category/>
  <cp:version/>
  <cp:contentType/>
  <cp:contentStatus/>
</cp:coreProperties>
</file>