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11565" activeTab="1"/>
  </bookViews>
  <sheets>
    <sheet name="&quot;A&quot;" sheetId="1" r:id="rId1"/>
    <sheet name="&quot;B&quot;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J29" i="2"/>
  <c r="K29"/>
  <c r="M29"/>
  <c r="L29"/>
  <c r="J28"/>
  <c r="K28"/>
  <c r="M28"/>
  <c r="L28"/>
  <c r="J27"/>
  <c r="K27"/>
  <c r="M27"/>
  <c r="L27"/>
  <c r="J26"/>
  <c r="K26"/>
  <c r="M26"/>
  <c r="L26"/>
  <c r="J25"/>
  <c r="K25"/>
  <c r="M25"/>
  <c r="L25"/>
  <c r="J24"/>
  <c r="K24"/>
  <c r="M24"/>
  <c r="L24"/>
  <c r="J23"/>
  <c r="K23"/>
  <c r="M23"/>
  <c r="L23"/>
  <c r="J22"/>
  <c r="K22"/>
  <c r="M22"/>
  <c r="L22"/>
  <c r="J21"/>
  <c r="K21"/>
  <c r="M21"/>
  <c r="L21"/>
  <c r="J20"/>
  <c r="K20"/>
  <c r="M20"/>
  <c r="L20"/>
  <c r="J19"/>
  <c r="K19"/>
  <c r="M19"/>
  <c r="L19"/>
  <c r="J18"/>
  <c r="K18"/>
  <c r="M18"/>
  <c r="L18"/>
  <c r="J17"/>
  <c r="K17"/>
  <c r="M17"/>
  <c r="L17"/>
  <c r="J16"/>
  <c r="K16"/>
  <c r="M16"/>
  <c r="L16"/>
  <c r="J15"/>
  <c r="K15"/>
  <c r="M15"/>
  <c r="L15"/>
  <c r="J14"/>
  <c r="K14"/>
  <c r="M14"/>
  <c r="L14"/>
  <c r="J13"/>
  <c r="K13"/>
  <c r="M13"/>
  <c r="L13"/>
  <c r="J12"/>
  <c r="K12"/>
  <c r="M12"/>
  <c r="L12"/>
  <c r="J11"/>
  <c r="K11"/>
  <c r="M11"/>
  <c r="L11"/>
  <c r="J10"/>
  <c r="K10"/>
  <c r="M10"/>
  <c r="L10"/>
  <c r="J9"/>
  <c r="K9"/>
  <c r="M9"/>
  <c r="L9"/>
  <c r="J8"/>
  <c r="K8"/>
  <c r="M8"/>
  <c r="L8"/>
  <c r="J7"/>
  <c r="K7"/>
  <c r="M7"/>
  <c r="L7"/>
  <c r="J6"/>
  <c r="K6"/>
  <c r="M6"/>
  <c r="L6"/>
  <c r="P36" i="1"/>
  <c r="Q36"/>
  <c r="R36"/>
  <c r="P9"/>
  <c r="Q9"/>
  <c r="R9"/>
  <c r="P27"/>
  <c r="Q27"/>
  <c r="R27"/>
  <c r="P22"/>
  <c r="Q22"/>
  <c r="R22"/>
  <c r="P39"/>
  <c r="Q39"/>
  <c r="R39"/>
  <c r="P40"/>
  <c r="Q40"/>
  <c r="R40"/>
  <c r="P13"/>
  <c r="Q13"/>
  <c r="R13"/>
  <c r="P25"/>
  <c r="Q25"/>
  <c r="R25"/>
  <c r="P14"/>
  <c r="Q14"/>
  <c r="R14"/>
  <c r="P30"/>
  <c r="Q30"/>
  <c r="R30"/>
  <c r="P7"/>
  <c r="Q7"/>
  <c r="R7"/>
  <c r="P23"/>
  <c r="Q23"/>
  <c r="R23"/>
  <c r="P28"/>
  <c r="Q28"/>
  <c r="R28"/>
  <c r="P33"/>
  <c r="Q33"/>
  <c r="R33"/>
  <c r="P18"/>
  <c r="Q18"/>
  <c r="R18"/>
  <c r="P10"/>
  <c r="Q10"/>
  <c r="R10"/>
  <c r="P19"/>
  <c r="Q19"/>
  <c r="R19"/>
  <c r="P41"/>
  <c r="Q41"/>
  <c r="R41"/>
  <c r="P29"/>
  <c r="Q29"/>
  <c r="R29"/>
  <c r="P32"/>
  <c r="Q32"/>
  <c r="R32"/>
  <c r="P38"/>
  <c r="Q38"/>
  <c r="R38"/>
  <c r="P31"/>
  <c r="Q31"/>
  <c r="R31"/>
  <c r="P34"/>
  <c r="Q34"/>
  <c r="R34"/>
  <c r="P17"/>
  <c r="Q17"/>
  <c r="R17"/>
  <c r="P12"/>
  <c r="Q12"/>
  <c r="R12"/>
  <c r="P8"/>
  <c r="Q8"/>
  <c r="R8"/>
  <c r="P26"/>
  <c r="Q26"/>
  <c r="R26"/>
  <c r="P35"/>
  <c r="Q35"/>
  <c r="R35"/>
  <c r="P15"/>
  <c r="Q15"/>
  <c r="R15"/>
  <c r="P24"/>
  <c r="Q24"/>
  <c r="R24"/>
  <c r="P11"/>
  <c r="Q11"/>
  <c r="R11"/>
  <c r="P6"/>
  <c r="Q6"/>
  <c r="R6"/>
  <c r="P37"/>
  <c r="Q37"/>
  <c r="R37"/>
  <c r="P20"/>
  <c r="Q20"/>
  <c r="R20"/>
  <c r="P16"/>
  <c r="Q16"/>
  <c r="R16"/>
  <c r="R21"/>
  <c r="Q21"/>
  <c r="P21"/>
  <c r="S11"/>
  <c r="S24"/>
  <c r="S15"/>
  <c r="S35"/>
  <c r="S12"/>
  <c r="S26"/>
  <c r="S8"/>
  <c r="S17"/>
  <c r="S34"/>
  <c r="S31"/>
  <c r="S38"/>
  <c r="S32"/>
  <c r="S29"/>
  <c r="S41"/>
  <c r="S19"/>
  <c r="S10"/>
  <c r="S33"/>
  <c r="S18"/>
  <c r="S28"/>
  <c r="S23"/>
  <c r="S7"/>
  <c r="S30"/>
  <c r="S14"/>
  <c r="S13"/>
  <c r="S25"/>
  <c r="S40"/>
  <c r="S39"/>
  <c r="S22"/>
  <c r="S21"/>
  <c r="S9"/>
  <c r="S36"/>
  <c r="S27"/>
  <c r="S37"/>
  <c r="S16"/>
  <c r="S20"/>
  <c r="S6"/>
</calcChain>
</file>

<file path=xl/sharedStrings.xml><?xml version="1.0" encoding="utf-8"?>
<sst xmlns="http://schemas.openxmlformats.org/spreadsheetml/2006/main" count="217" uniqueCount="157">
  <si>
    <t>Ssz.</t>
  </si>
  <si>
    <t>Név</t>
  </si>
  <si>
    <t>Egyesület</t>
  </si>
  <si>
    <t>teli</t>
  </si>
  <si>
    <t>tarolás</t>
  </si>
  <si>
    <t>összes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</si>
  <si>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</si>
  <si>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</si>
  <si>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</si>
  <si>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</si>
  <si>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</si>
  <si>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</si>
  <si>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</si>
  <si>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</si>
  <si>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</si>
  <si>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</si>
  <si>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</si>
  <si>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</si>
  <si>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</si>
  <si>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</si>
  <si>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</si>
  <si>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</si>
  <si>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</si>
  <si>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</si>
  <si>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</si>
  <si>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</si>
  <si>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</si>
  <si>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</si>
  <si>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</si>
  <si>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</si>
  <si>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</si>
  <si>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</si>
  <si>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</si>
  <si>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Üres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</si>
  <si>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</si>
  <si>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</si>
  <si>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</si>
  <si>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</si>
  <si>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</si>
  <si>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</si>
  <si>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</si>
  <si>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</si>
  <si>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</si>
  <si>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Tüker MSC</t>
  </si>
  <si>
    <t>Postás SE</t>
  </si>
  <si>
    <t>Olajos TK</t>
  </si>
  <si>
    <t>Főv. Vízművek SK</t>
  </si>
  <si>
    <t>Szegedi Béla</t>
  </si>
  <si>
    <t>1. teli</t>
  </si>
  <si>
    <t>1. tarolás</t>
  </si>
  <si>
    <t>1. üres</t>
  </si>
  <si>
    <t>2. teli</t>
  </si>
  <si>
    <t>2. tarolás</t>
  </si>
  <si>
    <t>2. üres</t>
  </si>
  <si>
    <t>3. teli</t>
  </si>
  <si>
    <t>3. tarolás</t>
  </si>
  <si>
    <t>3. üres</t>
  </si>
  <si>
    <t>4. teli</t>
  </si>
  <si>
    <t>4. tarolás</t>
  </si>
  <si>
    <t>4. üres</t>
  </si>
  <si>
    <t>Papp László</t>
  </si>
  <si>
    <t>Győr</t>
  </si>
  <si>
    <t>Borbély László</t>
  </si>
  <si>
    <t>Varga István</t>
  </si>
  <si>
    <t>Szolnoki MÁV SE</t>
  </si>
  <si>
    <t>Dobos János</t>
  </si>
  <si>
    <t>Cserényi Lajos</t>
  </si>
  <si>
    <t>Szanki OBSE</t>
  </si>
  <si>
    <t>Volner György</t>
  </si>
  <si>
    <t>Zalaszentgróti TK</t>
  </si>
  <si>
    <t>Tóth Bagi József</t>
  </si>
  <si>
    <t>Kormányos Lajos</t>
  </si>
  <si>
    <t>Csarankó László</t>
  </si>
  <si>
    <t>Lauf - B TK</t>
  </si>
  <si>
    <t>Deák László</t>
  </si>
  <si>
    <t>Rum TTE</t>
  </si>
  <si>
    <t>Szabó József</t>
  </si>
  <si>
    <t>Márton László</t>
  </si>
  <si>
    <t>Hollósi György</t>
  </si>
  <si>
    <t>Székesfehérvár</t>
  </si>
  <si>
    <t>Kozmor László</t>
  </si>
  <si>
    <t>Kőszegi SE</t>
  </si>
  <si>
    <t>Feltein István</t>
  </si>
  <si>
    <t>Gáspár Ervin</t>
  </si>
  <si>
    <t>Balogunyom TK</t>
  </si>
  <si>
    <t>Szegedi Jenő</t>
  </si>
  <si>
    <t>Leblancz Zsolt</t>
  </si>
  <si>
    <t>Mátra</t>
  </si>
  <si>
    <t xml:space="preserve">Sárközi Lajos </t>
  </si>
  <si>
    <t>Nagy Tibor</t>
  </si>
  <si>
    <t>Széchenyi SC - tekeshop.hu</t>
  </si>
  <si>
    <t>Cseszlai Sándor</t>
  </si>
  <si>
    <t>Nyíregyháza</t>
  </si>
  <si>
    <t>Szoboszlai István</t>
  </si>
  <si>
    <t>Kazincbarcikai VTSE</t>
  </si>
  <si>
    <t>Csépe János</t>
  </si>
  <si>
    <t>Bátonyterenyei TK</t>
  </si>
  <si>
    <t xml:space="preserve">Mayer Árpád </t>
  </si>
  <si>
    <t>Vilati Eger SE</t>
  </si>
  <si>
    <t>Zsirai Gyula</t>
  </si>
  <si>
    <t>Scarbantia SE</t>
  </si>
  <si>
    <t>Vincze Zoltán</t>
  </si>
  <si>
    <t>Horváth Béla</t>
  </si>
  <si>
    <t>Samodai Péter</t>
  </si>
  <si>
    <t>Turner Miklós</t>
  </si>
  <si>
    <t>Baranyai Ernő</t>
  </si>
  <si>
    <t>Sárvári Kinizsi Kékgolyó SE</t>
  </si>
  <si>
    <t>Horváth János</t>
  </si>
  <si>
    <t>Győrújfalu TK</t>
  </si>
  <si>
    <t xml:space="preserve">Kehi Zoltán </t>
  </si>
  <si>
    <t>Gyárfás Péter</t>
  </si>
  <si>
    <t>Postás üzemi</t>
  </si>
  <si>
    <t>Gál Lajos</t>
  </si>
  <si>
    <t xml:space="preserve">Zelenyák Ferenc </t>
  </si>
  <si>
    <t>SK Göc</t>
  </si>
  <si>
    <t>Országos Senior bajnokság "A" korcsoport</t>
  </si>
  <si>
    <t>2015.12.05 Budapest, BKV-pálya</t>
  </si>
  <si>
    <t>Sérülés miatt az 55. dobás után abbahagyta</t>
  </si>
  <si>
    <t>Országos Senior bajnokság "B" korcsoport</t>
  </si>
  <si>
    <t>Mészáros József</t>
  </si>
  <si>
    <t>BKV Előre SC</t>
  </si>
  <si>
    <t>Rajki József</t>
  </si>
  <si>
    <t>Péti MTE</t>
  </si>
  <si>
    <t>Koltai László</t>
  </si>
  <si>
    <t>Thermalpark Szentgotthárdi VSE</t>
  </si>
  <si>
    <t>Léder István</t>
  </si>
  <si>
    <t>Zalakomár Egyetértés SE</t>
  </si>
  <si>
    <t>Lipp Vencel</t>
  </si>
  <si>
    <t>Ajka Kristály SE</t>
  </si>
  <si>
    <t>Lantos Ferenc</t>
  </si>
  <si>
    <t>Kőbányai TSE</t>
  </si>
  <si>
    <t>Fekete Mátyás</t>
  </si>
  <si>
    <t>Viktória ATE</t>
  </si>
  <si>
    <t>Geiger László</t>
  </si>
  <si>
    <t>Juhász Tibor</t>
  </si>
  <si>
    <t>Arnót</t>
  </si>
  <si>
    <t>Borbély Tibor</t>
  </si>
  <si>
    <t>Kisházi Kálmán</t>
  </si>
  <si>
    <t>Kalmár István</t>
  </si>
  <si>
    <t>Sopron</t>
  </si>
  <si>
    <t>Nagy János</t>
  </si>
  <si>
    <t>Golden TC</t>
  </si>
  <si>
    <t>Huber István</t>
  </si>
  <si>
    <t>Sztahura László</t>
  </si>
  <si>
    <t>Miskolc</t>
  </si>
  <si>
    <t>Csekő Lajos</t>
  </si>
  <si>
    <t>Ár János</t>
  </si>
  <si>
    <t>Jáki SE</t>
  </si>
  <si>
    <t>Barabás Béla</t>
  </si>
  <si>
    <t>Szabó Géza</t>
  </si>
  <si>
    <t>Vilati Eger</t>
  </si>
  <si>
    <t>Bíró Imre</t>
  </si>
  <si>
    <t>Jhorváth Mihály</t>
  </si>
  <si>
    <t>Mikó István</t>
  </si>
  <si>
    <t>NK Teke SE</t>
  </si>
  <si>
    <t>Tiring Ernő</t>
  </si>
  <si>
    <t>Kertész Kálmán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</si>
</sst>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30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0" xfId="0" applyFont="1" applyBorder="1" applyAlignment="1"/>
    <xf numFmtId="0" fontId="3" fillId="0" borderId="11" xfId="0" applyFont="1" applyBorder="1"/>
    <xf numFmtId="0" fontId="5" fillId="0" borderId="11" xfId="0" applyFont="1" applyBorder="1" applyAlignment="1"/>
    <xf numFmtId="0" fontId="3" fillId="0" borderId="12" xfId="0" applyFont="1" applyBorder="1"/>
    <xf numFmtId="0" fontId="4" fillId="0" borderId="4" xfId="0" applyFont="1" applyBorder="1" applyAlignment="1"/>
    <xf numFmtId="0" fontId="0" fillId="0" borderId="5" xfId="0" applyBorder="1"/>
    <xf numFmtId="0" fontId="4" fillId="0" borderId="5" xfId="0" applyFont="1" applyBorder="1" applyAlignment="1"/>
    <xf numFmtId="0" fontId="0" fillId="0" borderId="7" xfId="0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5" xfId="0" applyFont="1" applyBorder="1"/>
    <xf numFmtId="0" fontId="0" fillId="0" borderId="6" xfId="0" applyBorder="1"/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20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/>
    <xf numFmtId="0" fontId="0" fillId="0" borderId="25" xfId="0" applyBorder="1"/>
    <xf numFmtId="0" fontId="3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9" xfId="0" applyFont="1" applyBorder="1"/>
    <xf numFmtId="0" fontId="0" fillId="0" borderId="19" xfId="0" applyBorder="1"/>
    <xf numFmtId="0" fontId="3" fillId="0" borderId="8" xfId="0" applyFont="1" applyBorder="1" applyAlignment="1">
      <alignment horizontal="center"/>
    </xf>
    <xf numFmtId="0" fontId="3" fillId="0" borderId="26" xfId="0" applyFont="1" applyBorder="1"/>
    <xf numFmtId="0" fontId="0" fillId="0" borderId="27" xfId="0" applyBorder="1"/>
    <xf numFmtId="0" fontId="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="80" zoomScaleNormal="80" workbookViewId="0">
      <selection activeCell="D24" sqref="D24"/>
    </sheetView>
  </sheetViews>
  <sheetFormatPr defaultRowHeight="15"/>
  <cols>
    <col min="1" max="1" width="4.7109375" customWidth="1"/>
    <col min="2" max="2" width="28.5703125" customWidth="1"/>
    <col min="3" max="3" width="27.5703125" customWidth="1"/>
    <col min="4" max="15" width="9" customWidth="1"/>
    <col min="16" max="19" width="12" customWidth="1"/>
  </cols>
  <sheetData>
    <row r="1" spans="1:19" ht="18.75">
      <c r="A1" s="54" t="s">
        <v>115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5.75">
      <c r="A2" s="55" t="s">
        <v>116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thickBot="1"/>
    <row r="5" spans="1:19" ht="15.75" thickBot="1">
      <c r="A5" s="2" t="s">
        <v>0</v>
      </c>
      <c r="B5" s="3" t="s">
        <v>1</v>
      </c>
      <c r="C5" s="3" t="s">
        <v>2</v>
      </c>
      <c r="D5" s="3" t="s">
        <v>48</v>
      </c>
      <c r="E5" s="3" t="s">
        <v>49</v>
      </c>
      <c r="F5" s="3" t="s">
        <v>50</v>
      </c>
      <c r="G5" s="3" t="s">
        <v>51</v>
      </c>
      <c r="H5" s="3" t="s">
        <v>52</v>
      </c>
      <c r="I5" s="3" t="s">
        <v>53</v>
      </c>
      <c r="J5" s="3" t="s">
        <v>54</v>
      </c>
      <c r="K5" s="3" t="s">
        <v>55</v>
      </c>
      <c r="L5" s="3" t="s">
        <v>56</v>
      </c>
      <c r="M5" s="3" t="s">
        <v>57</v>
      </c>
      <c r="N5" s="3" t="s">
        <v>58</v>
      </c>
      <c r="O5" s="3" t="s">
        <v>59</v>
      </c>
      <c r="P5" s="3" t="s">
        <v>3</v>
      </c>
      <c r="Q5" s="3" t="s">
        <v>4</v>
      </c>
      <c r="R5" s="3" t="s">
        <v>33</v>
      </c>
      <c r="S5" s="4" t="s">
        <v>5</v>
      </c>
    </row>
    <row r="6" spans="1:19" ht="16.5" customHeight="1">
      <c r="A6" s="5" t="s">
        <v>6</v>
      </c>
      <c r="B6" s="15" t="s">
        <v>109</v>
      </c>
      <c r="C6" s="19" t="s">
        <v>44</v>
      </c>
      <c r="D6" s="30">
        <v>86</v>
      </c>
      <c r="E6" s="30">
        <v>45</v>
      </c>
      <c r="F6" s="30">
        <v>3</v>
      </c>
      <c r="G6" s="30">
        <v>96</v>
      </c>
      <c r="H6" s="30">
        <v>36</v>
      </c>
      <c r="I6" s="30">
        <v>1</v>
      </c>
      <c r="J6" s="30">
        <v>104</v>
      </c>
      <c r="K6" s="30">
        <v>51</v>
      </c>
      <c r="L6" s="30">
        <v>0</v>
      </c>
      <c r="M6" s="30">
        <v>91</v>
      </c>
      <c r="N6" s="30">
        <v>51</v>
      </c>
      <c r="O6" s="30">
        <v>0</v>
      </c>
      <c r="P6" s="12">
        <f t="shared" ref="P6:P41" si="0">SUM(D6,G6,J6,M6)</f>
        <v>377</v>
      </c>
      <c r="Q6" s="12">
        <f t="shared" ref="Q6:Q41" si="1">SUM(E6,H6,K6,N6)</f>
        <v>183</v>
      </c>
      <c r="R6" s="13">
        <f t="shared" ref="R6:R41" si="2">SUM(F6,I6,L6,O6)</f>
        <v>4</v>
      </c>
      <c r="S6" s="14">
        <f t="shared" ref="S6:S41" si="3">SUM(P6,Q6)</f>
        <v>560</v>
      </c>
    </row>
    <row r="7" spans="1:19" ht="16.5" customHeight="1">
      <c r="A7" s="6" t="s">
        <v>7</v>
      </c>
      <c r="B7" s="17" t="s">
        <v>76</v>
      </c>
      <c r="C7" s="21" t="s">
        <v>73</v>
      </c>
      <c r="D7" s="31">
        <v>92</v>
      </c>
      <c r="E7" s="31">
        <v>53</v>
      </c>
      <c r="F7" s="31">
        <v>1</v>
      </c>
      <c r="G7" s="31">
        <v>92</v>
      </c>
      <c r="H7" s="31">
        <v>44</v>
      </c>
      <c r="I7" s="31">
        <v>1</v>
      </c>
      <c r="J7" s="31">
        <v>84</v>
      </c>
      <c r="K7" s="31">
        <v>43</v>
      </c>
      <c r="L7" s="31">
        <v>0</v>
      </c>
      <c r="M7" s="31">
        <v>91</v>
      </c>
      <c r="N7" s="31">
        <v>60</v>
      </c>
      <c r="O7" s="31">
        <v>1</v>
      </c>
      <c r="P7" s="9">
        <f t="shared" si="0"/>
        <v>359</v>
      </c>
      <c r="Q7" s="9">
        <f t="shared" si="1"/>
        <v>200</v>
      </c>
      <c r="R7" s="11">
        <f t="shared" si="2"/>
        <v>3</v>
      </c>
      <c r="S7" s="10">
        <f t="shared" si="3"/>
        <v>559</v>
      </c>
    </row>
    <row r="8" spans="1:19" ht="16.5" customHeight="1">
      <c r="A8" s="6" t="s">
        <v>8</v>
      </c>
      <c r="B8" s="17" t="s">
        <v>101</v>
      </c>
      <c r="C8" s="21" t="s">
        <v>98</v>
      </c>
      <c r="D8" s="31">
        <v>97</v>
      </c>
      <c r="E8" s="31">
        <v>41</v>
      </c>
      <c r="F8" s="31">
        <v>2</v>
      </c>
      <c r="G8" s="31">
        <v>88</v>
      </c>
      <c r="H8" s="31">
        <v>42</v>
      </c>
      <c r="I8" s="31">
        <v>2</v>
      </c>
      <c r="J8" s="31">
        <v>96</v>
      </c>
      <c r="K8" s="31">
        <v>36</v>
      </c>
      <c r="L8" s="31">
        <v>1</v>
      </c>
      <c r="M8" s="31">
        <v>102</v>
      </c>
      <c r="N8" s="31">
        <v>53</v>
      </c>
      <c r="O8" s="31">
        <v>0</v>
      </c>
      <c r="P8" s="9">
        <f t="shared" si="0"/>
        <v>383</v>
      </c>
      <c r="Q8" s="9">
        <f t="shared" si="1"/>
        <v>172</v>
      </c>
      <c r="R8" s="11">
        <f t="shared" si="2"/>
        <v>5</v>
      </c>
      <c r="S8" s="10">
        <f t="shared" si="3"/>
        <v>555</v>
      </c>
    </row>
    <row r="9" spans="1:19" ht="16.5" customHeight="1">
      <c r="A9" s="6" t="s">
        <v>9</v>
      </c>
      <c r="B9" s="16" t="s">
        <v>63</v>
      </c>
      <c r="C9" s="20" t="s">
        <v>64</v>
      </c>
      <c r="D9" s="26">
        <v>77</v>
      </c>
      <c r="E9" s="26">
        <v>45</v>
      </c>
      <c r="F9" s="26">
        <v>0</v>
      </c>
      <c r="G9" s="26">
        <v>82</v>
      </c>
      <c r="H9" s="26">
        <v>52</v>
      </c>
      <c r="I9" s="26">
        <v>1</v>
      </c>
      <c r="J9" s="26">
        <v>104</v>
      </c>
      <c r="K9" s="26">
        <v>61</v>
      </c>
      <c r="L9" s="26">
        <v>0</v>
      </c>
      <c r="M9" s="26">
        <v>87</v>
      </c>
      <c r="N9" s="26">
        <v>44</v>
      </c>
      <c r="O9" s="26">
        <v>1</v>
      </c>
      <c r="P9" s="9">
        <f t="shared" si="0"/>
        <v>350</v>
      </c>
      <c r="Q9" s="9">
        <f t="shared" si="1"/>
        <v>202</v>
      </c>
      <c r="R9" s="11">
        <f t="shared" si="2"/>
        <v>2</v>
      </c>
      <c r="S9" s="10">
        <f t="shared" si="3"/>
        <v>552</v>
      </c>
    </row>
    <row r="10" spans="1:19" ht="16.5" customHeight="1">
      <c r="A10" s="6" t="s">
        <v>10</v>
      </c>
      <c r="B10" s="17" t="s">
        <v>83</v>
      </c>
      <c r="C10" s="21" t="s">
        <v>84</v>
      </c>
      <c r="D10" s="31">
        <v>94</v>
      </c>
      <c r="E10" s="31">
        <v>43</v>
      </c>
      <c r="F10" s="31">
        <v>1</v>
      </c>
      <c r="G10" s="31">
        <v>88</v>
      </c>
      <c r="H10" s="31">
        <v>54</v>
      </c>
      <c r="I10" s="31">
        <v>0</v>
      </c>
      <c r="J10" s="31">
        <v>92</v>
      </c>
      <c r="K10" s="31">
        <v>45</v>
      </c>
      <c r="L10" s="31">
        <v>1</v>
      </c>
      <c r="M10" s="31">
        <v>84</v>
      </c>
      <c r="N10" s="31">
        <v>48</v>
      </c>
      <c r="O10" s="31">
        <v>1</v>
      </c>
      <c r="P10" s="9">
        <f t="shared" si="0"/>
        <v>358</v>
      </c>
      <c r="Q10" s="9">
        <f t="shared" si="1"/>
        <v>190</v>
      </c>
      <c r="R10" s="11">
        <f t="shared" si="2"/>
        <v>3</v>
      </c>
      <c r="S10" s="10">
        <f t="shared" si="3"/>
        <v>548</v>
      </c>
    </row>
    <row r="11" spans="1:19" ht="16.5" customHeight="1">
      <c r="A11" s="6" t="s">
        <v>11</v>
      </c>
      <c r="B11" s="17" t="s">
        <v>107</v>
      </c>
      <c r="C11" s="21" t="s">
        <v>108</v>
      </c>
      <c r="D11" s="31">
        <v>97</v>
      </c>
      <c r="E11" s="31">
        <v>54</v>
      </c>
      <c r="F11" s="31">
        <v>1</v>
      </c>
      <c r="G11" s="31">
        <v>85</v>
      </c>
      <c r="H11" s="31">
        <v>52</v>
      </c>
      <c r="I11" s="31">
        <v>0</v>
      </c>
      <c r="J11" s="31">
        <v>83</v>
      </c>
      <c r="K11" s="31">
        <v>36</v>
      </c>
      <c r="L11" s="31">
        <v>3</v>
      </c>
      <c r="M11" s="31">
        <v>91</v>
      </c>
      <c r="N11" s="31">
        <v>42</v>
      </c>
      <c r="O11" s="31">
        <v>2</v>
      </c>
      <c r="P11" s="9">
        <f t="shared" si="0"/>
        <v>356</v>
      </c>
      <c r="Q11" s="9">
        <f t="shared" si="1"/>
        <v>184</v>
      </c>
      <c r="R11" s="11">
        <f t="shared" si="2"/>
        <v>6</v>
      </c>
      <c r="S11" s="10">
        <f t="shared" si="3"/>
        <v>540</v>
      </c>
    </row>
    <row r="12" spans="1:19" ht="16.5" customHeight="1">
      <c r="A12" s="6" t="s">
        <v>12</v>
      </c>
      <c r="B12" s="16" t="s">
        <v>99</v>
      </c>
      <c r="C12" s="20" t="s">
        <v>100</v>
      </c>
      <c r="D12" s="26">
        <v>92</v>
      </c>
      <c r="E12" s="26">
        <v>63</v>
      </c>
      <c r="F12" s="26">
        <v>1</v>
      </c>
      <c r="G12" s="26">
        <v>86</v>
      </c>
      <c r="H12" s="26">
        <v>34</v>
      </c>
      <c r="I12" s="26">
        <v>4</v>
      </c>
      <c r="J12" s="26">
        <v>87</v>
      </c>
      <c r="K12" s="26">
        <v>44</v>
      </c>
      <c r="L12" s="26">
        <v>0</v>
      </c>
      <c r="M12" s="26">
        <v>84</v>
      </c>
      <c r="N12" s="26">
        <v>43</v>
      </c>
      <c r="O12" s="26">
        <v>0</v>
      </c>
      <c r="P12" s="9">
        <f t="shared" si="0"/>
        <v>349</v>
      </c>
      <c r="Q12" s="9">
        <f t="shared" si="1"/>
        <v>184</v>
      </c>
      <c r="R12" s="11">
        <f t="shared" si="2"/>
        <v>5</v>
      </c>
      <c r="S12" s="10">
        <f t="shared" si="3"/>
        <v>533</v>
      </c>
    </row>
    <row r="13" spans="1:19" ht="16.5" customHeight="1">
      <c r="A13" s="6" t="s">
        <v>13</v>
      </c>
      <c r="B13" s="17" t="s">
        <v>70</v>
      </c>
      <c r="C13" s="21" t="s">
        <v>67</v>
      </c>
      <c r="D13" s="31">
        <v>87</v>
      </c>
      <c r="E13" s="31">
        <v>33</v>
      </c>
      <c r="F13" s="31">
        <v>1</v>
      </c>
      <c r="G13" s="31">
        <v>82</v>
      </c>
      <c r="H13" s="31">
        <v>52</v>
      </c>
      <c r="I13" s="31">
        <v>1</v>
      </c>
      <c r="J13" s="31">
        <v>89</v>
      </c>
      <c r="K13" s="31">
        <v>48</v>
      </c>
      <c r="L13" s="31">
        <v>0</v>
      </c>
      <c r="M13" s="31">
        <v>95</v>
      </c>
      <c r="N13" s="31">
        <v>43</v>
      </c>
      <c r="O13" s="31">
        <v>0</v>
      </c>
      <c r="P13" s="9">
        <f t="shared" si="0"/>
        <v>353</v>
      </c>
      <c r="Q13" s="9">
        <f t="shared" si="1"/>
        <v>176</v>
      </c>
      <c r="R13" s="11">
        <f t="shared" si="2"/>
        <v>2</v>
      </c>
      <c r="S13" s="10">
        <f t="shared" si="3"/>
        <v>529</v>
      </c>
    </row>
    <row r="14" spans="1:19" ht="16.5" customHeight="1">
      <c r="A14" s="6" t="s">
        <v>14</v>
      </c>
      <c r="B14" s="16" t="s">
        <v>72</v>
      </c>
      <c r="C14" s="20" t="s">
        <v>73</v>
      </c>
      <c r="D14" s="26">
        <v>89</v>
      </c>
      <c r="E14" s="26">
        <v>45</v>
      </c>
      <c r="F14" s="26">
        <v>2</v>
      </c>
      <c r="G14" s="26">
        <v>74</v>
      </c>
      <c r="H14" s="26">
        <v>36</v>
      </c>
      <c r="I14" s="26">
        <v>1</v>
      </c>
      <c r="J14" s="26">
        <v>94</v>
      </c>
      <c r="K14" s="26">
        <v>52</v>
      </c>
      <c r="L14" s="26">
        <v>1</v>
      </c>
      <c r="M14" s="26">
        <v>97</v>
      </c>
      <c r="N14" s="26">
        <v>41</v>
      </c>
      <c r="O14" s="26">
        <v>0</v>
      </c>
      <c r="P14" s="9">
        <f t="shared" si="0"/>
        <v>354</v>
      </c>
      <c r="Q14" s="9">
        <f t="shared" si="1"/>
        <v>174</v>
      </c>
      <c r="R14" s="11">
        <f t="shared" si="2"/>
        <v>4</v>
      </c>
      <c r="S14" s="10">
        <f t="shared" si="3"/>
        <v>528</v>
      </c>
    </row>
    <row r="15" spans="1:19" ht="16.5" customHeight="1">
      <c r="A15" s="6" t="s">
        <v>15</v>
      </c>
      <c r="B15" s="16" t="s">
        <v>104</v>
      </c>
      <c r="C15" s="20" t="s">
        <v>100</v>
      </c>
      <c r="D15" s="26">
        <v>85</v>
      </c>
      <c r="E15" s="26">
        <v>35</v>
      </c>
      <c r="F15" s="26">
        <v>1</v>
      </c>
      <c r="G15" s="26">
        <v>91</v>
      </c>
      <c r="H15" s="26">
        <v>53</v>
      </c>
      <c r="I15" s="26">
        <v>0</v>
      </c>
      <c r="J15" s="26">
        <v>87</v>
      </c>
      <c r="K15" s="26">
        <v>39</v>
      </c>
      <c r="L15" s="26">
        <v>1</v>
      </c>
      <c r="M15" s="26">
        <v>90</v>
      </c>
      <c r="N15" s="26">
        <v>44</v>
      </c>
      <c r="O15" s="26">
        <v>2</v>
      </c>
      <c r="P15" s="9">
        <f t="shared" si="0"/>
        <v>353</v>
      </c>
      <c r="Q15" s="9">
        <f t="shared" si="1"/>
        <v>171</v>
      </c>
      <c r="R15" s="11">
        <f t="shared" si="2"/>
        <v>4</v>
      </c>
      <c r="S15" s="10">
        <f t="shared" si="3"/>
        <v>524</v>
      </c>
    </row>
    <row r="16" spans="1:19" ht="16.5" customHeight="1">
      <c r="A16" s="6" t="s">
        <v>16</v>
      </c>
      <c r="B16" s="16" t="s">
        <v>113</v>
      </c>
      <c r="C16" s="20" t="s">
        <v>114</v>
      </c>
      <c r="D16" s="26">
        <v>96</v>
      </c>
      <c r="E16" s="26">
        <v>35</v>
      </c>
      <c r="F16" s="26">
        <v>2</v>
      </c>
      <c r="G16" s="26">
        <v>88</v>
      </c>
      <c r="H16" s="26">
        <v>45</v>
      </c>
      <c r="I16" s="26">
        <v>0</v>
      </c>
      <c r="J16" s="26">
        <v>85</v>
      </c>
      <c r="K16" s="26">
        <v>53</v>
      </c>
      <c r="L16" s="26">
        <v>0</v>
      </c>
      <c r="M16" s="26">
        <v>81</v>
      </c>
      <c r="N16" s="26">
        <v>40</v>
      </c>
      <c r="O16" s="26">
        <v>0</v>
      </c>
      <c r="P16" s="9">
        <f t="shared" si="0"/>
        <v>350</v>
      </c>
      <c r="Q16" s="9">
        <f t="shared" si="1"/>
        <v>173</v>
      </c>
      <c r="R16" s="11">
        <f t="shared" si="2"/>
        <v>2</v>
      </c>
      <c r="S16" s="10">
        <f t="shared" si="3"/>
        <v>523</v>
      </c>
    </row>
    <row r="17" spans="1:19" ht="16.5" customHeight="1">
      <c r="A17" s="6" t="s">
        <v>17</v>
      </c>
      <c r="B17" s="17" t="s">
        <v>97</v>
      </c>
      <c r="C17" s="21" t="s">
        <v>98</v>
      </c>
      <c r="D17" s="31">
        <v>85</v>
      </c>
      <c r="E17" s="31">
        <v>43</v>
      </c>
      <c r="F17" s="31">
        <v>2</v>
      </c>
      <c r="G17" s="31">
        <v>76</v>
      </c>
      <c r="H17" s="31">
        <v>33</v>
      </c>
      <c r="I17" s="31">
        <v>2</v>
      </c>
      <c r="J17" s="31">
        <v>102</v>
      </c>
      <c r="K17" s="31">
        <v>53</v>
      </c>
      <c r="L17" s="31">
        <v>0</v>
      </c>
      <c r="M17" s="31">
        <v>89</v>
      </c>
      <c r="N17" s="31">
        <v>40</v>
      </c>
      <c r="O17" s="31">
        <v>1</v>
      </c>
      <c r="P17" s="9">
        <f t="shared" si="0"/>
        <v>352</v>
      </c>
      <c r="Q17" s="9">
        <f t="shared" si="1"/>
        <v>169</v>
      </c>
      <c r="R17" s="11">
        <f t="shared" si="2"/>
        <v>5</v>
      </c>
      <c r="S17" s="10">
        <f t="shared" si="3"/>
        <v>521</v>
      </c>
    </row>
    <row r="18" spans="1:19" ht="16.5" customHeight="1">
      <c r="A18" s="6" t="s">
        <v>18</v>
      </c>
      <c r="B18" s="17" t="s">
        <v>82</v>
      </c>
      <c r="C18" s="21" t="s">
        <v>79</v>
      </c>
      <c r="D18" s="31">
        <v>93</v>
      </c>
      <c r="E18" s="31">
        <v>36</v>
      </c>
      <c r="F18" s="31">
        <v>0</v>
      </c>
      <c r="G18" s="31">
        <v>73</v>
      </c>
      <c r="H18" s="31">
        <v>52</v>
      </c>
      <c r="I18" s="31">
        <v>1</v>
      </c>
      <c r="J18" s="31">
        <v>82</v>
      </c>
      <c r="K18" s="31">
        <v>45</v>
      </c>
      <c r="L18" s="31">
        <v>1</v>
      </c>
      <c r="M18" s="31">
        <v>84</v>
      </c>
      <c r="N18" s="31">
        <v>54</v>
      </c>
      <c r="O18" s="31">
        <v>0</v>
      </c>
      <c r="P18" s="9">
        <f t="shared" si="0"/>
        <v>332</v>
      </c>
      <c r="Q18" s="9">
        <f t="shared" si="1"/>
        <v>187</v>
      </c>
      <c r="R18" s="11">
        <f t="shared" si="2"/>
        <v>2</v>
      </c>
      <c r="S18" s="10">
        <f t="shared" si="3"/>
        <v>519</v>
      </c>
    </row>
    <row r="19" spans="1:19" ht="16.5" customHeight="1">
      <c r="A19" s="6" t="s">
        <v>19</v>
      </c>
      <c r="B19" s="17" t="s">
        <v>85</v>
      </c>
      <c r="C19" s="21" t="s">
        <v>81</v>
      </c>
      <c r="D19" s="31">
        <v>88</v>
      </c>
      <c r="E19" s="31">
        <v>54</v>
      </c>
      <c r="F19" s="31">
        <v>0</v>
      </c>
      <c r="G19" s="31">
        <v>88</v>
      </c>
      <c r="H19" s="31">
        <v>43</v>
      </c>
      <c r="I19" s="31">
        <v>4</v>
      </c>
      <c r="J19" s="31">
        <v>88</v>
      </c>
      <c r="K19" s="31">
        <v>36</v>
      </c>
      <c r="L19" s="31">
        <v>1</v>
      </c>
      <c r="M19" s="31">
        <v>81</v>
      </c>
      <c r="N19" s="31">
        <v>41</v>
      </c>
      <c r="O19" s="31">
        <v>2</v>
      </c>
      <c r="P19" s="9">
        <f t="shared" si="0"/>
        <v>345</v>
      </c>
      <c r="Q19" s="9">
        <f t="shared" si="1"/>
        <v>174</v>
      </c>
      <c r="R19" s="11">
        <f t="shared" si="2"/>
        <v>7</v>
      </c>
      <c r="S19" s="10">
        <f t="shared" si="3"/>
        <v>519</v>
      </c>
    </row>
    <row r="20" spans="1:19" ht="16.5" customHeight="1">
      <c r="A20" s="6" t="s">
        <v>20</v>
      </c>
      <c r="B20" s="17" t="s">
        <v>112</v>
      </c>
      <c r="C20" s="21" t="s">
        <v>43</v>
      </c>
      <c r="D20" s="31">
        <v>96</v>
      </c>
      <c r="E20" s="31">
        <v>35</v>
      </c>
      <c r="F20" s="31">
        <v>2</v>
      </c>
      <c r="G20" s="31">
        <v>82</v>
      </c>
      <c r="H20" s="31">
        <v>43</v>
      </c>
      <c r="I20" s="31">
        <v>0</v>
      </c>
      <c r="J20" s="31">
        <v>91</v>
      </c>
      <c r="K20" s="31">
        <v>45</v>
      </c>
      <c r="L20" s="31">
        <v>2</v>
      </c>
      <c r="M20" s="31">
        <v>81</v>
      </c>
      <c r="N20" s="31">
        <v>42</v>
      </c>
      <c r="O20" s="31">
        <v>1</v>
      </c>
      <c r="P20" s="9">
        <f t="shared" si="0"/>
        <v>350</v>
      </c>
      <c r="Q20" s="9">
        <f t="shared" si="1"/>
        <v>165</v>
      </c>
      <c r="R20" s="11">
        <f t="shared" si="2"/>
        <v>5</v>
      </c>
      <c r="S20" s="10">
        <f t="shared" si="3"/>
        <v>515</v>
      </c>
    </row>
    <row r="21" spans="1:19" ht="16.5" customHeight="1">
      <c r="A21" s="6" t="s">
        <v>21</v>
      </c>
      <c r="B21" s="17" t="s">
        <v>60</v>
      </c>
      <c r="C21" s="21" t="s">
        <v>61</v>
      </c>
      <c r="D21" s="31">
        <v>83</v>
      </c>
      <c r="E21" s="31">
        <v>45</v>
      </c>
      <c r="F21" s="31">
        <v>0</v>
      </c>
      <c r="G21" s="31">
        <v>74</v>
      </c>
      <c r="H21" s="31">
        <v>50</v>
      </c>
      <c r="I21" s="31">
        <v>0</v>
      </c>
      <c r="J21" s="31">
        <v>83</v>
      </c>
      <c r="K21" s="31">
        <v>53</v>
      </c>
      <c r="L21" s="31">
        <v>0</v>
      </c>
      <c r="M21" s="31">
        <v>90</v>
      </c>
      <c r="N21" s="31">
        <v>34</v>
      </c>
      <c r="O21" s="31">
        <v>2</v>
      </c>
      <c r="P21" s="9">
        <f t="shared" si="0"/>
        <v>330</v>
      </c>
      <c r="Q21" s="9">
        <f t="shared" si="1"/>
        <v>182</v>
      </c>
      <c r="R21" s="11">
        <f t="shared" si="2"/>
        <v>2</v>
      </c>
      <c r="S21" s="10">
        <f t="shared" si="3"/>
        <v>512</v>
      </c>
    </row>
    <row r="22" spans="1:19" ht="16.5" customHeight="1">
      <c r="A22" s="7" t="s">
        <v>22</v>
      </c>
      <c r="B22" s="27" t="s">
        <v>47</v>
      </c>
      <c r="C22" s="28" t="s">
        <v>43</v>
      </c>
      <c r="D22" s="32">
        <v>75</v>
      </c>
      <c r="E22" s="32">
        <v>26</v>
      </c>
      <c r="F22" s="32">
        <v>3</v>
      </c>
      <c r="G22" s="32">
        <v>90</v>
      </c>
      <c r="H22" s="32">
        <v>49</v>
      </c>
      <c r="I22" s="32">
        <v>1</v>
      </c>
      <c r="J22" s="32">
        <v>91</v>
      </c>
      <c r="K22" s="32">
        <v>45</v>
      </c>
      <c r="L22" s="32">
        <v>2</v>
      </c>
      <c r="M22" s="32">
        <v>91</v>
      </c>
      <c r="N22" s="32">
        <v>43</v>
      </c>
      <c r="O22" s="32">
        <v>0</v>
      </c>
      <c r="P22" s="9">
        <f t="shared" si="0"/>
        <v>347</v>
      </c>
      <c r="Q22" s="9">
        <f t="shared" si="1"/>
        <v>163</v>
      </c>
      <c r="R22" s="11">
        <f t="shared" si="2"/>
        <v>6</v>
      </c>
      <c r="S22" s="10">
        <f t="shared" si="3"/>
        <v>510</v>
      </c>
    </row>
    <row r="23" spans="1:19" ht="16.5" customHeight="1">
      <c r="A23" s="6" t="s">
        <v>23</v>
      </c>
      <c r="B23" s="16" t="s">
        <v>77</v>
      </c>
      <c r="C23" s="20" t="s">
        <v>73</v>
      </c>
      <c r="D23" s="26">
        <v>81</v>
      </c>
      <c r="E23" s="26">
        <v>45</v>
      </c>
      <c r="F23" s="26">
        <v>0</v>
      </c>
      <c r="G23" s="26">
        <v>90</v>
      </c>
      <c r="H23" s="26">
        <v>27</v>
      </c>
      <c r="I23" s="26">
        <v>6</v>
      </c>
      <c r="J23" s="26">
        <v>93</v>
      </c>
      <c r="K23" s="26">
        <v>54</v>
      </c>
      <c r="L23" s="26">
        <v>0</v>
      </c>
      <c r="M23" s="26">
        <v>75</v>
      </c>
      <c r="N23" s="26">
        <v>44</v>
      </c>
      <c r="O23" s="26">
        <v>0</v>
      </c>
      <c r="P23" s="9">
        <f t="shared" si="0"/>
        <v>339</v>
      </c>
      <c r="Q23" s="9">
        <f t="shared" si="1"/>
        <v>170</v>
      </c>
      <c r="R23" s="11">
        <f t="shared" si="2"/>
        <v>6</v>
      </c>
      <c r="S23" s="10">
        <f t="shared" si="3"/>
        <v>509</v>
      </c>
    </row>
    <row r="24" spans="1:19" ht="16.5" customHeight="1">
      <c r="A24" s="6" t="s">
        <v>24</v>
      </c>
      <c r="B24" s="17" t="s">
        <v>105</v>
      </c>
      <c r="C24" s="21" t="s">
        <v>106</v>
      </c>
      <c r="D24" s="31">
        <v>89</v>
      </c>
      <c r="E24" s="31">
        <v>34</v>
      </c>
      <c r="F24" s="31">
        <v>1</v>
      </c>
      <c r="G24" s="31">
        <v>83</v>
      </c>
      <c r="H24" s="31">
        <v>45</v>
      </c>
      <c r="I24" s="31">
        <v>1</v>
      </c>
      <c r="J24" s="31">
        <v>84</v>
      </c>
      <c r="K24" s="31">
        <v>36</v>
      </c>
      <c r="L24" s="31">
        <v>3</v>
      </c>
      <c r="M24" s="31">
        <v>92</v>
      </c>
      <c r="N24" s="31">
        <v>44</v>
      </c>
      <c r="O24" s="33">
        <v>1</v>
      </c>
      <c r="P24" s="9">
        <f t="shared" si="0"/>
        <v>348</v>
      </c>
      <c r="Q24" s="9">
        <f t="shared" si="1"/>
        <v>159</v>
      </c>
      <c r="R24" s="11">
        <f t="shared" si="2"/>
        <v>6</v>
      </c>
      <c r="S24" s="10">
        <f t="shared" si="3"/>
        <v>507</v>
      </c>
    </row>
    <row r="25" spans="1:19" ht="16.5" customHeight="1">
      <c r="A25" s="6" t="s">
        <v>25</v>
      </c>
      <c r="B25" s="16" t="s">
        <v>71</v>
      </c>
      <c r="C25" s="20" t="s">
        <v>67</v>
      </c>
      <c r="D25" s="26">
        <v>102</v>
      </c>
      <c r="E25" s="26">
        <v>35</v>
      </c>
      <c r="F25" s="26">
        <v>2</v>
      </c>
      <c r="G25" s="26">
        <v>81</v>
      </c>
      <c r="H25" s="26">
        <v>36</v>
      </c>
      <c r="I25" s="26">
        <v>2</v>
      </c>
      <c r="J25" s="26">
        <v>80</v>
      </c>
      <c r="K25" s="26">
        <v>48</v>
      </c>
      <c r="L25" s="26">
        <v>0</v>
      </c>
      <c r="M25" s="26">
        <v>89</v>
      </c>
      <c r="N25" s="26">
        <v>34</v>
      </c>
      <c r="O25" s="26">
        <v>1</v>
      </c>
      <c r="P25" s="9">
        <f t="shared" si="0"/>
        <v>352</v>
      </c>
      <c r="Q25" s="9">
        <f t="shared" si="1"/>
        <v>153</v>
      </c>
      <c r="R25" s="11">
        <f t="shared" si="2"/>
        <v>5</v>
      </c>
      <c r="S25" s="10">
        <f t="shared" si="3"/>
        <v>505</v>
      </c>
    </row>
    <row r="26" spans="1:19" ht="16.5" customHeight="1">
      <c r="A26" s="6" t="s">
        <v>26</v>
      </c>
      <c r="B26" s="16" t="s">
        <v>102</v>
      </c>
      <c r="C26" s="20" t="s">
        <v>100</v>
      </c>
      <c r="D26" s="26">
        <v>98</v>
      </c>
      <c r="E26" s="26">
        <v>53</v>
      </c>
      <c r="F26" s="26">
        <v>1</v>
      </c>
      <c r="G26" s="26">
        <v>87</v>
      </c>
      <c r="H26" s="26">
        <v>32</v>
      </c>
      <c r="I26" s="26">
        <v>1</v>
      </c>
      <c r="J26" s="26">
        <v>84</v>
      </c>
      <c r="K26" s="26">
        <v>25</v>
      </c>
      <c r="L26" s="26">
        <v>6</v>
      </c>
      <c r="M26" s="26">
        <v>81</v>
      </c>
      <c r="N26" s="26">
        <v>44</v>
      </c>
      <c r="O26" s="26">
        <v>2</v>
      </c>
      <c r="P26" s="9">
        <f t="shared" si="0"/>
        <v>350</v>
      </c>
      <c r="Q26" s="9">
        <f t="shared" si="1"/>
        <v>154</v>
      </c>
      <c r="R26" s="11">
        <f t="shared" si="2"/>
        <v>10</v>
      </c>
      <c r="S26" s="10">
        <f t="shared" si="3"/>
        <v>504</v>
      </c>
    </row>
    <row r="27" spans="1:19" ht="16.5" customHeight="1">
      <c r="A27" s="6" t="s">
        <v>27</v>
      </c>
      <c r="B27" s="17" t="s">
        <v>65</v>
      </c>
      <c r="C27" s="21" t="s">
        <v>46</v>
      </c>
      <c r="D27" s="31">
        <v>86</v>
      </c>
      <c r="E27" s="31">
        <v>35</v>
      </c>
      <c r="F27" s="31">
        <v>1</v>
      </c>
      <c r="G27" s="31">
        <v>88</v>
      </c>
      <c r="H27" s="31">
        <v>36</v>
      </c>
      <c r="I27" s="31">
        <v>0</v>
      </c>
      <c r="J27" s="31">
        <v>88</v>
      </c>
      <c r="K27" s="31">
        <v>33</v>
      </c>
      <c r="L27" s="31">
        <v>3</v>
      </c>
      <c r="M27" s="31">
        <v>96</v>
      </c>
      <c r="N27" s="31">
        <v>42</v>
      </c>
      <c r="O27" s="31">
        <v>0</v>
      </c>
      <c r="P27" s="9">
        <f t="shared" si="0"/>
        <v>358</v>
      </c>
      <c r="Q27" s="9">
        <f t="shared" si="1"/>
        <v>146</v>
      </c>
      <c r="R27" s="11">
        <f t="shared" si="2"/>
        <v>4</v>
      </c>
      <c r="S27" s="10">
        <f t="shared" si="3"/>
        <v>504</v>
      </c>
    </row>
    <row r="28" spans="1:19" ht="16.5" customHeight="1">
      <c r="A28" s="6" t="s">
        <v>28</v>
      </c>
      <c r="B28" s="16" t="s">
        <v>78</v>
      </c>
      <c r="C28" s="20" t="s">
        <v>79</v>
      </c>
      <c r="D28" s="26">
        <v>93</v>
      </c>
      <c r="E28" s="26">
        <v>53</v>
      </c>
      <c r="F28" s="26">
        <v>0</v>
      </c>
      <c r="G28" s="26">
        <v>81</v>
      </c>
      <c r="H28" s="26">
        <v>41</v>
      </c>
      <c r="I28" s="26">
        <v>2</v>
      </c>
      <c r="J28" s="26">
        <v>72</v>
      </c>
      <c r="K28" s="26">
        <v>33</v>
      </c>
      <c r="L28" s="26">
        <v>3</v>
      </c>
      <c r="M28" s="26">
        <v>86</v>
      </c>
      <c r="N28" s="26">
        <v>42</v>
      </c>
      <c r="O28" s="26">
        <v>0</v>
      </c>
      <c r="P28" s="9">
        <f t="shared" si="0"/>
        <v>332</v>
      </c>
      <c r="Q28" s="9">
        <f t="shared" si="1"/>
        <v>169</v>
      </c>
      <c r="R28" s="11">
        <f t="shared" si="2"/>
        <v>5</v>
      </c>
      <c r="S28" s="10">
        <f t="shared" si="3"/>
        <v>501</v>
      </c>
    </row>
    <row r="29" spans="1:19" ht="16.5" customHeight="1">
      <c r="A29" s="6" t="s">
        <v>29</v>
      </c>
      <c r="B29" s="16" t="s">
        <v>88</v>
      </c>
      <c r="C29" s="20" t="s">
        <v>81</v>
      </c>
      <c r="D29" s="26">
        <v>81</v>
      </c>
      <c r="E29" s="26">
        <v>36</v>
      </c>
      <c r="F29" s="26">
        <v>1</v>
      </c>
      <c r="G29" s="26">
        <v>84</v>
      </c>
      <c r="H29" s="26">
        <v>45</v>
      </c>
      <c r="I29" s="26">
        <v>0</v>
      </c>
      <c r="J29" s="26">
        <v>79</v>
      </c>
      <c r="K29" s="26">
        <v>38</v>
      </c>
      <c r="L29" s="26">
        <v>1</v>
      </c>
      <c r="M29" s="26">
        <v>102</v>
      </c>
      <c r="N29" s="26">
        <v>35</v>
      </c>
      <c r="O29" s="26">
        <v>2</v>
      </c>
      <c r="P29" s="9">
        <f t="shared" si="0"/>
        <v>346</v>
      </c>
      <c r="Q29" s="9">
        <f t="shared" si="1"/>
        <v>154</v>
      </c>
      <c r="R29" s="11">
        <f t="shared" si="2"/>
        <v>4</v>
      </c>
      <c r="S29" s="10">
        <f t="shared" si="3"/>
        <v>500</v>
      </c>
    </row>
    <row r="30" spans="1:19" ht="16.5" customHeight="1">
      <c r="A30" s="6" t="s">
        <v>30</v>
      </c>
      <c r="B30" s="16" t="s">
        <v>74</v>
      </c>
      <c r="C30" s="20" t="s">
        <v>75</v>
      </c>
      <c r="D30" s="26">
        <v>101</v>
      </c>
      <c r="E30" s="26">
        <v>35</v>
      </c>
      <c r="F30" s="26">
        <v>1</v>
      </c>
      <c r="G30" s="26">
        <v>79</v>
      </c>
      <c r="H30" s="26">
        <v>36</v>
      </c>
      <c r="I30" s="26">
        <v>3</v>
      </c>
      <c r="J30" s="26">
        <v>92</v>
      </c>
      <c r="K30" s="26">
        <v>41</v>
      </c>
      <c r="L30" s="26">
        <v>1</v>
      </c>
      <c r="M30" s="26">
        <v>82</v>
      </c>
      <c r="N30" s="26">
        <v>34</v>
      </c>
      <c r="O30" s="26">
        <v>2</v>
      </c>
      <c r="P30" s="9">
        <f t="shared" si="0"/>
        <v>354</v>
      </c>
      <c r="Q30" s="9">
        <f t="shared" si="1"/>
        <v>146</v>
      </c>
      <c r="R30" s="11">
        <f t="shared" si="2"/>
        <v>7</v>
      </c>
      <c r="S30" s="10">
        <f t="shared" si="3"/>
        <v>500</v>
      </c>
    </row>
    <row r="31" spans="1:19" ht="16.5" customHeight="1">
      <c r="A31" s="6" t="s">
        <v>31</v>
      </c>
      <c r="B31" s="17" t="s">
        <v>93</v>
      </c>
      <c r="C31" s="21" t="s">
        <v>94</v>
      </c>
      <c r="D31" s="31">
        <v>77</v>
      </c>
      <c r="E31" s="31">
        <v>45</v>
      </c>
      <c r="F31" s="31">
        <v>0</v>
      </c>
      <c r="G31" s="31">
        <v>90</v>
      </c>
      <c r="H31" s="31">
        <v>42</v>
      </c>
      <c r="I31" s="31">
        <v>0</v>
      </c>
      <c r="J31" s="31">
        <v>78</v>
      </c>
      <c r="K31" s="31">
        <v>52</v>
      </c>
      <c r="L31" s="31">
        <v>0</v>
      </c>
      <c r="M31" s="31">
        <v>77</v>
      </c>
      <c r="N31" s="31">
        <v>36</v>
      </c>
      <c r="O31" s="31">
        <v>2</v>
      </c>
      <c r="P31" s="9">
        <f t="shared" si="0"/>
        <v>322</v>
      </c>
      <c r="Q31" s="9">
        <f t="shared" si="1"/>
        <v>175</v>
      </c>
      <c r="R31" s="11">
        <f t="shared" si="2"/>
        <v>2</v>
      </c>
      <c r="S31" s="10">
        <f t="shared" si="3"/>
        <v>497</v>
      </c>
    </row>
    <row r="32" spans="1:19" ht="16.5" customHeight="1">
      <c r="A32" s="6" t="s">
        <v>32</v>
      </c>
      <c r="B32" s="17" t="s">
        <v>89</v>
      </c>
      <c r="C32" s="21" t="s">
        <v>90</v>
      </c>
      <c r="D32" s="31">
        <v>74</v>
      </c>
      <c r="E32" s="31">
        <v>36</v>
      </c>
      <c r="F32" s="31">
        <v>1</v>
      </c>
      <c r="G32" s="31">
        <v>86</v>
      </c>
      <c r="H32" s="31">
        <v>59</v>
      </c>
      <c r="I32" s="31">
        <v>0</v>
      </c>
      <c r="J32" s="31">
        <v>68</v>
      </c>
      <c r="K32" s="31">
        <v>36</v>
      </c>
      <c r="L32" s="31">
        <v>0</v>
      </c>
      <c r="M32" s="31">
        <v>86</v>
      </c>
      <c r="N32" s="31">
        <v>51</v>
      </c>
      <c r="O32" s="31">
        <v>1</v>
      </c>
      <c r="P32" s="9">
        <f t="shared" si="0"/>
        <v>314</v>
      </c>
      <c r="Q32" s="9">
        <f t="shared" si="1"/>
        <v>182</v>
      </c>
      <c r="R32" s="11">
        <f t="shared" si="2"/>
        <v>2</v>
      </c>
      <c r="S32" s="10">
        <f t="shared" si="3"/>
        <v>496</v>
      </c>
    </row>
    <row r="33" spans="1:19" ht="16.5" customHeight="1">
      <c r="A33" s="6" t="s">
        <v>34</v>
      </c>
      <c r="B33" s="16" t="s">
        <v>80</v>
      </c>
      <c r="C33" s="20" t="s">
        <v>81</v>
      </c>
      <c r="D33" s="26">
        <v>87</v>
      </c>
      <c r="E33" s="26">
        <v>35</v>
      </c>
      <c r="F33" s="26">
        <v>4</v>
      </c>
      <c r="G33" s="26">
        <v>82</v>
      </c>
      <c r="H33" s="26">
        <v>42</v>
      </c>
      <c r="I33" s="26">
        <v>3</v>
      </c>
      <c r="J33" s="26">
        <v>106</v>
      </c>
      <c r="K33" s="26">
        <v>27</v>
      </c>
      <c r="L33" s="26">
        <v>1</v>
      </c>
      <c r="M33" s="26">
        <v>90</v>
      </c>
      <c r="N33" s="26">
        <v>27</v>
      </c>
      <c r="O33" s="26">
        <v>6</v>
      </c>
      <c r="P33" s="9">
        <f t="shared" si="0"/>
        <v>365</v>
      </c>
      <c r="Q33" s="9">
        <f t="shared" si="1"/>
        <v>131</v>
      </c>
      <c r="R33" s="11">
        <f t="shared" si="2"/>
        <v>14</v>
      </c>
      <c r="S33" s="10">
        <f t="shared" si="3"/>
        <v>496</v>
      </c>
    </row>
    <row r="34" spans="1:19" ht="16.5" customHeight="1">
      <c r="A34" s="6" t="s">
        <v>35</v>
      </c>
      <c r="B34" s="17" t="s">
        <v>95</v>
      </c>
      <c r="C34" s="21" t="s">
        <v>96</v>
      </c>
      <c r="D34" s="31">
        <v>84</v>
      </c>
      <c r="E34" s="31">
        <v>33</v>
      </c>
      <c r="F34" s="31">
        <v>5</v>
      </c>
      <c r="G34" s="31">
        <v>71</v>
      </c>
      <c r="H34" s="31">
        <v>44</v>
      </c>
      <c r="I34" s="31">
        <v>0</v>
      </c>
      <c r="J34" s="31">
        <v>89</v>
      </c>
      <c r="K34" s="31">
        <v>52</v>
      </c>
      <c r="L34" s="31">
        <v>0</v>
      </c>
      <c r="M34" s="31">
        <v>86</v>
      </c>
      <c r="N34" s="31">
        <v>36</v>
      </c>
      <c r="O34" s="31">
        <v>0</v>
      </c>
      <c r="P34" s="9">
        <f t="shared" si="0"/>
        <v>330</v>
      </c>
      <c r="Q34" s="9">
        <f t="shared" si="1"/>
        <v>165</v>
      </c>
      <c r="R34" s="11">
        <f t="shared" si="2"/>
        <v>5</v>
      </c>
      <c r="S34" s="10">
        <f t="shared" si="3"/>
        <v>495</v>
      </c>
    </row>
    <row r="35" spans="1:19" ht="16.5" customHeight="1">
      <c r="A35" s="6" t="s">
        <v>36</v>
      </c>
      <c r="B35" s="16" t="s">
        <v>103</v>
      </c>
      <c r="C35" s="20" t="s">
        <v>61</v>
      </c>
      <c r="D35" s="26">
        <v>94</v>
      </c>
      <c r="E35" s="26">
        <v>35</v>
      </c>
      <c r="F35" s="26">
        <v>1</v>
      </c>
      <c r="G35" s="26">
        <v>67</v>
      </c>
      <c r="H35" s="26">
        <v>54</v>
      </c>
      <c r="I35" s="26">
        <v>0</v>
      </c>
      <c r="J35" s="26">
        <v>86</v>
      </c>
      <c r="K35" s="26">
        <v>36</v>
      </c>
      <c r="L35" s="26">
        <v>2</v>
      </c>
      <c r="M35" s="26">
        <v>74</v>
      </c>
      <c r="N35" s="26">
        <v>44</v>
      </c>
      <c r="O35" s="26">
        <v>2</v>
      </c>
      <c r="P35" s="9">
        <f t="shared" si="0"/>
        <v>321</v>
      </c>
      <c r="Q35" s="9">
        <f t="shared" si="1"/>
        <v>169</v>
      </c>
      <c r="R35" s="11">
        <f t="shared" si="2"/>
        <v>5</v>
      </c>
      <c r="S35" s="10">
        <f t="shared" si="3"/>
        <v>490</v>
      </c>
    </row>
    <row r="36" spans="1:19" ht="16.5" customHeight="1">
      <c r="A36" s="6" t="s">
        <v>37</v>
      </c>
      <c r="B36" s="16" t="s">
        <v>62</v>
      </c>
      <c r="C36" s="20" t="s">
        <v>45</v>
      </c>
      <c r="D36" s="26">
        <v>87</v>
      </c>
      <c r="E36" s="26">
        <v>36</v>
      </c>
      <c r="F36" s="26">
        <v>2</v>
      </c>
      <c r="G36" s="26">
        <v>81</v>
      </c>
      <c r="H36" s="26">
        <v>43</v>
      </c>
      <c r="I36" s="26">
        <v>3</v>
      </c>
      <c r="J36" s="26">
        <v>76</v>
      </c>
      <c r="K36" s="26">
        <v>44</v>
      </c>
      <c r="L36" s="26">
        <v>0</v>
      </c>
      <c r="M36" s="26">
        <v>84</v>
      </c>
      <c r="N36" s="26">
        <v>36</v>
      </c>
      <c r="O36" s="26">
        <v>2</v>
      </c>
      <c r="P36" s="9">
        <f t="shared" si="0"/>
        <v>328</v>
      </c>
      <c r="Q36" s="9">
        <f t="shared" si="1"/>
        <v>159</v>
      </c>
      <c r="R36" s="11">
        <f t="shared" si="2"/>
        <v>7</v>
      </c>
      <c r="S36" s="10">
        <f t="shared" si="3"/>
        <v>487</v>
      </c>
    </row>
    <row r="37" spans="1:19" ht="16.5" customHeight="1">
      <c r="A37" s="6" t="s">
        <v>38</v>
      </c>
      <c r="B37" s="17" t="s">
        <v>110</v>
      </c>
      <c r="C37" s="21" t="s">
        <v>111</v>
      </c>
      <c r="D37" s="31">
        <v>84</v>
      </c>
      <c r="E37" s="31">
        <v>43</v>
      </c>
      <c r="F37" s="31">
        <v>4</v>
      </c>
      <c r="G37" s="31">
        <v>91</v>
      </c>
      <c r="H37" s="31">
        <v>35</v>
      </c>
      <c r="I37" s="31">
        <v>0</v>
      </c>
      <c r="J37" s="31">
        <v>92</v>
      </c>
      <c r="K37" s="31">
        <v>35</v>
      </c>
      <c r="L37" s="31">
        <v>4</v>
      </c>
      <c r="M37" s="31">
        <v>78</v>
      </c>
      <c r="N37" s="31">
        <v>27</v>
      </c>
      <c r="O37" s="31">
        <v>3</v>
      </c>
      <c r="P37" s="9">
        <f t="shared" si="0"/>
        <v>345</v>
      </c>
      <c r="Q37" s="9">
        <f t="shared" si="1"/>
        <v>140</v>
      </c>
      <c r="R37" s="11">
        <f t="shared" si="2"/>
        <v>11</v>
      </c>
      <c r="S37" s="10">
        <f t="shared" si="3"/>
        <v>485</v>
      </c>
    </row>
    <row r="38" spans="1:19" ht="16.5" customHeight="1">
      <c r="A38" s="6" t="s">
        <v>39</v>
      </c>
      <c r="B38" s="17" t="s">
        <v>91</v>
      </c>
      <c r="C38" s="21" t="s">
        <v>92</v>
      </c>
      <c r="D38" s="31">
        <v>83</v>
      </c>
      <c r="E38" s="31">
        <v>44</v>
      </c>
      <c r="F38" s="31">
        <v>1</v>
      </c>
      <c r="G38" s="31">
        <v>89</v>
      </c>
      <c r="H38" s="31">
        <v>33</v>
      </c>
      <c r="I38" s="31">
        <v>1</v>
      </c>
      <c r="J38" s="31">
        <v>82</v>
      </c>
      <c r="K38" s="31">
        <v>34</v>
      </c>
      <c r="L38" s="31">
        <v>1</v>
      </c>
      <c r="M38" s="31">
        <v>82</v>
      </c>
      <c r="N38" s="31">
        <v>30</v>
      </c>
      <c r="O38" s="31">
        <v>2</v>
      </c>
      <c r="P38" s="9">
        <f t="shared" si="0"/>
        <v>336</v>
      </c>
      <c r="Q38" s="9">
        <f t="shared" si="1"/>
        <v>141</v>
      </c>
      <c r="R38" s="11">
        <f t="shared" si="2"/>
        <v>5</v>
      </c>
      <c r="S38" s="10">
        <f t="shared" si="3"/>
        <v>477</v>
      </c>
    </row>
    <row r="39" spans="1:19" ht="16.5" customHeight="1">
      <c r="A39" s="6" t="s">
        <v>40</v>
      </c>
      <c r="B39" s="17" t="s">
        <v>66</v>
      </c>
      <c r="C39" s="21" t="s">
        <v>67</v>
      </c>
      <c r="D39" s="31">
        <v>79</v>
      </c>
      <c r="E39" s="31">
        <v>35</v>
      </c>
      <c r="F39" s="31">
        <v>4</v>
      </c>
      <c r="G39" s="31">
        <v>86</v>
      </c>
      <c r="H39" s="31">
        <v>45</v>
      </c>
      <c r="I39" s="31">
        <v>1</v>
      </c>
      <c r="J39" s="31">
        <v>77</v>
      </c>
      <c r="K39" s="31">
        <v>32</v>
      </c>
      <c r="L39" s="31">
        <v>2</v>
      </c>
      <c r="M39" s="31">
        <v>90</v>
      </c>
      <c r="N39" s="31">
        <v>27</v>
      </c>
      <c r="O39" s="31">
        <v>3</v>
      </c>
      <c r="P39" s="9">
        <f t="shared" si="0"/>
        <v>332</v>
      </c>
      <c r="Q39" s="9">
        <f t="shared" si="1"/>
        <v>139</v>
      </c>
      <c r="R39" s="11">
        <f t="shared" si="2"/>
        <v>10</v>
      </c>
      <c r="S39" s="10">
        <f t="shared" si="3"/>
        <v>471</v>
      </c>
    </row>
    <row r="40" spans="1:19" ht="16.5" customHeight="1">
      <c r="A40" s="6" t="s">
        <v>41</v>
      </c>
      <c r="B40" s="17" t="s">
        <v>68</v>
      </c>
      <c r="C40" s="21" t="s">
        <v>69</v>
      </c>
      <c r="D40" s="31">
        <v>87</v>
      </c>
      <c r="E40" s="31">
        <v>52</v>
      </c>
      <c r="F40" s="31">
        <v>0</v>
      </c>
      <c r="G40" s="31">
        <v>75</v>
      </c>
      <c r="H40" s="31">
        <v>50</v>
      </c>
      <c r="I40" s="31">
        <v>1</v>
      </c>
      <c r="J40" s="31">
        <v>77</v>
      </c>
      <c r="K40" s="31">
        <v>26</v>
      </c>
      <c r="L40" s="31">
        <v>3</v>
      </c>
      <c r="M40" s="31">
        <v>86</v>
      </c>
      <c r="N40" s="31">
        <v>17</v>
      </c>
      <c r="O40" s="31">
        <v>6</v>
      </c>
      <c r="P40" s="9">
        <f t="shared" si="0"/>
        <v>325</v>
      </c>
      <c r="Q40" s="9">
        <f t="shared" si="1"/>
        <v>145</v>
      </c>
      <c r="R40" s="11">
        <f t="shared" si="2"/>
        <v>10</v>
      </c>
      <c r="S40" s="10">
        <f t="shared" si="3"/>
        <v>470</v>
      </c>
    </row>
    <row r="41" spans="1:19" ht="16.5" customHeight="1" thickBot="1">
      <c r="A41" s="8" t="s">
        <v>42</v>
      </c>
      <c r="B41" s="18" t="s">
        <v>86</v>
      </c>
      <c r="C41" s="22" t="s">
        <v>87</v>
      </c>
      <c r="D41" s="29">
        <v>85</v>
      </c>
      <c r="E41" s="29">
        <v>25</v>
      </c>
      <c r="F41" s="29">
        <v>4</v>
      </c>
      <c r="G41" s="29">
        <v>86</v>
      </c>
      <c r="H41" s="29">
        <v>16</v>
      </c>
      <c r="I41" s="29">
        <v>1</v>
      </c>
      <c r="J41" s="56" t="s">
        <v>117</v>
      </c>
      <c r="K41" s="57"/>
      <c r="L41" s="57"/>
      <c r="M41" s="57"/>
      <c r="N41" s="57"/>
      <c r="O41" s="58"/>
      <c r="P41" s="23">
        <f t="shared" si="0"/>
        <v>171</v>
      </c>
      <c r="Q41" s="23">
        <f t="shared" si="1"/>
        <v>41</v>
      </c>
      <c r="R41" s="24">
        <f t="shared" si="2"/>
        <v>5</v>
      </c>
      <c r="S41" s="25">
        <f t="shared" si="3"/>
        <v>212</v>
      </c>
    </row>
  </sheetData>
  <mergeCells count="3">
    <mergeCell ref="A1:S1"/>
    <mergeCell ref="A2:S2"/>
    <mergeCell ref="J41:O41"/>
  </mergeCells>
  <phoneticPr fontId="0" type="noConversion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>
      <selection activeCell="C17" sqref="C17"/>
    </sheetView>
  </sheetViews>
  <sheetFormatPr defaultRowHeight="15"/>
  <cols>
    <col min="1" max="1" width="4.7109375" customWidth="1"/>
    <col min="2" max="2" width="20.7109375" customWidth="1"/>
    <col min="3" max="3" width="32.42578125" customWidth="1"/>
    <col min="4" max="9" width="8.85546875" customWidth="1"/>
    <col min="13" max="13" width="14.28515625" bestFit="1" customWidth="1"/>
  </cols>
  <sheetData>
    <row r="1" spans="1:19" ht="18.75">
      <c r="A1" s="54" t="s">
        <v>118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34"/>
      <c r="O1" s="34"/>
      <c r="P1" s="34"/>
      <c r="Q1" s="34"/>
      <c r="R1" s="34"/>
      <c r="S1" s="34"/>
    </row>
    <row r="2" spans="1:19" ht="15" customHeight="1">
      <c r="A2" s="55" t="s">
        <v>116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35"/>
      <c r="O2" s="35"/>
      <c r="P2" s="35"/>
      <c r="Q2" s="35"/>
      <c r="R2" s="35"/>
      <c r="S2" s="35"/>
    </row>
    <row r="4" spans="1:19" ht="15.75" thickBot="1"/>
    <row r="5" spans="1:19" ht="15.75" thickBot="1">
      <c r="A5" s="36" t="s">
        <v>0</v>
      </c>
      <c r="B5" s="37" t="s">
        <v>1</v>
      </c>
      <c r="C5" s="38" t="s">
        <v>2</v>
      </c>
      <c r="D5" s="39" t="s">
        <v>48</v>
      </c>
      <c r="E5" s="39" t="s">
        <v>49</v>
      </c>
      <c r="F5" s="39" t="s">
        <v>50</v>
      </c>
      <c r="G5" s="39" t="s">
        <v>51</v>
      </c>
      <c r="H5" s="39" t="s">
        <v>52</v>
      </c>
      <c r="I5" s="39" t="s">
        <v>53</v>
      </c>
      <c r="J5" s="39" t="s">
        <v>3</v>
      </c>
      <c r="K5" s="39" t="s">
        <v>4</v>
      </c>
      <c r="L5" s="39" t="s">
        <v>33</v>
      </c>
      <c r="M5" s="37" t="s">
        <v>5</v>
      </c>
      <c r="N5" s="40"/>
      <c r="O5" s="40"/>
      <c r="P5" s="40"/>
      <c r="Q5" s="40"/>
      <c r="R5" s="40"/>
      <c r="S5" s="40"/>
    </row>
    <row r="6" spans="1:19" ht="16.5" customHeight="1">
      <c r="A6" s="7" t="s">
        <v>6</v>
      </c>
      <c r="B6" s="41" t="s">
        <v>119</v>
      </c>
      <c r="C6" s="42" t="s">
        <v>120</v>
      </c>
      <c r="D6" s="32">
        <v>142</v>
      </c>
      <c r="E6" s="32">
        <v>90</v>
      </c>
      <c r="F6" s="32">
        <v>0</v>
      </c>
      <c r="G6" s="32">
        <v>153</v>
      </c>
      <c r="H6" s="32">
        <v>81</v>
      </c>
      <c r="I6" s="32">
        <v>0</v>
      </c>
      <c r="J6" s="43">
        <f>SUM(D6+G6)</f>
        <v>295</v>
      </c>
      <c r="K6" s="43">
        <f>SUM(E6+H6)</f>
        <v>171</v>
      </c>
      <c r="L6" s="44">
        <f>SUM(F6+I6)</f>
        <v>0</v>
      </c>
      <c r="M6" s="45">
        <f>SUM(J6:K6)</f>
        <v>466</v>
      </c>
    </row>
    <row r="7" spans="1:19" ht="16.5" customHeight="1">
      <c r="A7" s="6" t="s">
        <v>7</v>
      </c>
      <c r="B7" s="46" t="s">
        <v>121</v>
      </c>
      <c r="C7" s="47" t="s">
        <v>122</v>
      </c>
      <c r="D7" s="26">
        <v>154</v>
      </c>
      <c r="E7" s="26">
        <v>81</v>
      </c>
      <c r="F7" s="26">
        <v>1</v>
      </c>
      <c r="G7" s="26">
        <v>141</v>
      </c>
      <c r="H7" s="26">
        <v>87</v>
      </c>
      <c r="I7" s="26">
        <v>2</v>
      </c>
      <c r="J7" s="48">
        <f t="shared" ref="J7:L29" si="0">SUM(D7+G7)</f>
        <v>295</v>
      </c>
      <c r="K7" s="48">
        <f t="shared" si="0"/>
        <v>168</v>
      </c>
      <c r="L7" s="11">
        <f t="shared" si="0"/>
        <v>3</v>
      </c>
      <c r="M7" s="10">
        <f t="shared" ref="M7:M29" si="1">SUM(J7:K7)</f>
        <v>463</v>
      </c>
    </row>
    <row r="8" spans="1:19" ht="16.5" customHeight="1">
      <c r="A8" s="6" t="s">
        <v>8</v>
      </c>
      <c r="B8" s="46" t="s">
        <v>123</v>
      </c>
      <c r="C8" s="47" t="s">
        <v>124</v>
      </c>
      <c r="D8" s="26">
        <v>146</v>
      </c>
      <c r="E8" s="26">
        <v>78</v>
      </c>
      <c r="F8" s="26">
        <v>1</v>
      </c>
      <c r="G8" s="26">
        <v>154</v>
      </c>
      <c r="H8" s="26">
        <v>81</v>
      </c>
      <c r="I8" s="26">
        <v>0</v>
      </c>
      <c r="J8" s="48">
        <f t="shared" si="0"/>
        <v>300</v>
      </c>
      <c r="K8" s="48">
        <f t="shared" si="0"/>
        <v>159</v>
      </c>
      <c r="L8" s="11">
        <f t="shared" si="0"/>
        <v>1</v>
      </c>
      <c r="M8" s="10">
        <f t="shared" si="1"/>
        <v>459</v>
      </c>
    </row>
    <row r="9" spans="1:19" ht="16.5" customHeight="1">
      <c r="A9" s="6" t="s">
        <v>9</v>
      </c>
      <c r="B9" s="46" t="s">
        <v>125</v>
      </c>
      <c r="C9" s="47" t="s">
        <v>126</v>
      </c>
      <c r="D9" s="26">
        <v>144</v>
      </c>
      <c r="E9" s="26">
        <v>79</v>
      </c>
      <c r="F9" s="26">
        <v>1</v>
      </c>
      <c r="G9" s="26">
        <v>150</v>
      </c>
      <c r="H9" s="26">
        <v>80</v>
      </c>
      <c r="I9" s="26">
        <v>1</v>
      </c>
      <c r="J9" s="48">
        <f t="shared" si="0"/>
        <v>294</v>
      </c>
      <c r="K9" s="48">
        <f t="shared" si="0"/>
        <v>159</v>
      </c>
      <c r="L9" s="11">
        <f t="shared" si="0"/>
        <v>2</v>
      </c>
      <c r="M9" s="10">
        <f t="shared" si="1"/>
        <v>453</v>
      </c>
    </row>
    <row r="10" spans="1:19" ht="16.5" customHeight="1">
      <c r="A10" s="6" t="s">
        <v>10</v>
      </c>
      <c r="B10" s="46" t="s">
        <v>127</v>
      </c>
      <c r="C10" s="47" t="s">
        <v>128</v>
      </c>
      <c r="D10" s="26">
        <v>143</v>
      </c>
      <c r="E10" s="26">
        <v>68</v>
      </c>
      <c r="F10" s="26">
        <v>0</v>
      </c>
      <c r="G10" s="26">
        <v>154</v>
      </c>
      <c r="H10" s="26">
        <v>79</v>
      </c>
      <c r="I10" s="26">
        <v>2</v>
      </c>
      <c r="J10" s="48">
        <f t="shared" si="0"/>
        <v>297</v>
      </c>
      <c r="K10" s="48">
        <f t="shared" si="0"/>
        <v>147</v>
      </c>
      <c r="L10" s="11">
        <f t="shared" si="0"/>
        <v>2</v>
      </c>
      <c r="M10" s="10">
        <f t="shared" si="1"/>
        <v>444</v>
      </c>
    </row>
    <row r="11" spans="1:19" ht="16.5" customHeight="1">
      <c r="A11" s="6" t="s">
        <v>11</v>
      </c>
      <c r="B11" s="46" t="s">
        <v>129</v>
      </c>
      <c r="C11" s="47" t="s">
        <v>130</v>
      </c>
      <c r="D11" s="26">
        <v>142</v>
      </c>
      <c r="E11" s="26">
        <v>72</v>
      </c>
      <c r="F11" s="26">
        <v>1</v>
      </c>
      <c r="G11" s="26">
        <v>164</v>
      </c>
      <c r="H11" s="26">
        <v>62</v>
      </c>
      <c r="I11" s="26">
        <v>2</v>
      </c>
      <c r="J11" s="48">
        <f t="shared" si="0"/>
        <v>306</v>
      </c>
      <c r="K11" s="48">
        <f t="shared" si="0"/>
        <v>134</v>
      </c>
      <c r="L11" s="11">
        <f t="shared" si="0"/>
        <v>3</v>
      </c>
      <c r="M11" s="10">
        <f t="shared" si="1"/>
        <v>440</v>
      </c>
    </row>
    <row r="12" spans="1:19" ht="16.5" customHeight="1">
      <c r="A12" s="6" t="s">
        <v>12</v>
      </c>
      <c r="B12" s="46" t="s">
        <v>131</v>
      </c>
      <c r="C12" s="47" t="s">
        <v>132</v>
      </c>
      <c r="D12" s="26">
        <v>142</v>
      </c>
      <c r="E12" s="26">
        <v>72</v>
      </c>
      <c r="F12" s="26">
        <v>3</v>
      </c>
      <c r="G12" s="26">
        <v>150</v>
      </c>
      <c r="H12" s="26">
        <v>75</v>
      </c>
      <c r="I12" s="26">
        <v>1</v>
      </c>
      <c r="J12" s="48">
        <f t="shared" si="0"/>
        <v>292</v>
      </c>
      <c r="K12" s="48">
        <f t="shared" si="0"/>
        <v>147</v>
      </c>
      <c r="L12" s="11">
        <f t="shared" si="0"/>
        <v>4</v>
      </c>
      <c r="M12" s="10">
        <f t="shared" si="1"/>
        <v>439</v>
      </c>
    </row>
    <row r="13" spans="1:19" ht="16.5" customHeight="1">
      <c r="A13" s="6" t="s">
        <v>13</v>
      </c>
      <c r="B13" s="46" t="s">
        <v>133</v>
      </c>
      <c r="C13" s="47" t="s">
        <v>130</v>
      </c>
      <c r="D13" s="26">
        <v>159</v>
      </c>
      <c r="E13" s="26">
        <v>59</v>
      </c>
      <c r="F13" s="26">
        <v>2</v>
      </c>
      <c r="G13" s="26">
        <v>141</v>
      </c>
      <c r="H13" s="26">
        <v>80</v>
      </c>
      <c r="I13" s="26">
        <v>2</v>
      </c>
      <c r="J13" s="48">
        <f t="shared" si="0"/>
        <v>300</v>
      </c>
      <c r="K13" s="48">
        <f t="shared" si="0"/>
        <v>139</v>
      </c>
      <c r="L13" s="11">
        <f t="shared" si="0"/>
        <v>4</v>
      </c>
      <c r="M13" s="10">
        <f t="shared" si="1"/>
        <v>439</v>
      </c>
    </row>
    <row r="14" spans="1:19" ht="16.5" customHeight="1">
      <c r="A14" s="6" t="s">
        <v>14</v>
      </c>
      <c r="B14" s="46" t="s">
        <v>134</v>
      </c>
      <c r="C14" s="47" t="s">
        <v>135</v>
      </c>
      <c r="D14" s="26">
        <v>144</v>
      </c>
      <c r="E14" s="26">
        <v>70</v>
      </c>
      <c r="F14" s="26">
        <v>2</v>
      </c>
      <c r="G14" s="26">
        <v>147</v>
      </c>
      <c r="H14" s="26">
        <v>77</v>
      </c>
      <c r="I14" s="26">
        <v>0</v>
      </c>
      <c r="J14" s="48">
        <f t="shared" si="0"/>
        <v>291</v>
      </c>
      <c r="K14" s="48">
        <f t="shared" si="0"/>
        <v>147</v>
      </c>
      <c r="L14" s="11">
        <f t="shared" si="0"/>
        <v>2</v>
      </c>
      <c r="M14" s="10">
        <f t="shared" si="1"/>
        <v>438</v>
      </c>
    </row>
    <row r="15" spans="1:19" ht="16.5" customHeight="1">
      <c r="A15" s="6" t="s">
        <v>15</v>
      </c>
      <c r="B15" s="46" t="s">
        <v>136</v>
      </c>
      <c r="C15" s="47" t="s">
        <v>44</v>
      </c>
      <c r="D15" s="26">
        <v>136</v>
      </c>
      <c r="E15" s="26">
        <v>73</v>
      </c>
      <c r="F15" s="26">
        <v>2</v>
      </c>
      <c r="G15" s="26">
        <v>143</v>
      </c>
      <c r="H15" s="26">
        <v>80</v>
      </c>
      <c r="I15" s="26">
        <v>0</v>
      </c>
      <c r="J15" s="48">
        <f t="shared" si="0"/>
        <v>279</v>
      </c>
      <c r="K15" s="48">
        <f t="shared" si="0"/>
        <v>153</v>
      </c>
      <c r="L15" s="11">
        <f t="shared" si="0"/>
        <v>2</v>
      </c>
      <c r="M15" s="10">
        <f t="shared" si="1"/>
        <v>432</v>
      </c>
    </row>
    <row r="16" spans="1:19" ht="16.5" customHeight="1">
      <c r="A16" s="6" t="s">
        <v>16</v>
      </c>
      <c r="B16" s="46" t="s">
        <v>137</v>
      </c>
      <c r="C16" s="47" t="s">
        <v>43</v>
      </c>
      <c r="D16" s="26">
        <v>142</v>
      </c>
      <c r="E16" s="26">
        <v>53</v>
      </c>
      <c r="F16" s="26">
        <v>4</v>
      </c>
      <c r="G16" s="26">
        <v>146</v>
      </c>
      <c r="H16" s="26">
        <v>87</v>
      </c>
      <c r="I16" s="26">
        <v>2</v>
      </c>
      <c r="J16" s="48">
        <f t="shared" si="0"/>
        <v>288</v>
      </c>
      <c r="K16" s="48">
        <f t="shared" si="0"/>
        <v>140</v>
      </c>
      <c r="L16" s="11">
        <f t="shared" si="0"/>
        <v>6</v>
      </c>
      <c r="M16" s="10">
        <f t="shared" si="1"/>
        <v>428</v>
      </c>
    </row>
    <row r="17" spans="1:13" ht="16.5" customHeight="1">
      <c r="A17" s="6" t="s">
        <v>17</v>
      </c>
      <c r="B17" s="46" t="s">
        <v>138</v>
      </c>
      <c r="C17" s="47" t="s">
        <v>139</v>
      </c>
      <c r="D17" s="26">
        <v>149</v>
      </c>
      <c r="E17" s="26">
        <v>52</v>
      </c>
      <c r="F17" s="26">
        <v>5</v>
      </c>
      <c r="G17" s="26">
        <v>149</v>
      </c>
      <c r="H17" s="26">
        <v>72</v>
      </c>
      <c r="I17" s="26">
        <v>4</v>
      </c>
      <c r="J17" s="48">
        <f t="shared" si="0"/>
        <v>298</v>
      </c>
      <c r="K17" s="48">
        <f t="shared" si="0"/>
        <v>124</v>
      </c>
      <c r="L17" s="11">
        <f t="shared" si="0"/>
        <v>9</v>
      </c>
      <c r="M17" s="10">
        <f t="shared" si="1"/>
        <v>422</v>
      </c>
    </row>
    <row r="18" spans="1:13" ht="16.5" customHeight="1">
      <c r="A18" s="6" t="s">
        <v>18</v>
      </c>
      <c r="B18" s="46" t="s">
        <v>140</v>
      </c>
      <c r="C18" s="47" t="s">
        <v>141</v>
      </c>
      <c r="D18" s="26">
        <v>136</v>
      </c>
      <c r="E18" s="26">
        <v>70</v>
      </c>
      <c r="F18" s="26">
        <v>5</v>
      </c>
      <c r="G18" s="26">
        <v>151</v>
      </c>
      <c r="H18" s="26">
        <v>61</v>
      </c>
      <c r="I18" s="26">
        <v>2</v>
      </c>
      <c r="J18" s="48">
        <f t="shared" si="0"/>
        <v>287</v>
      </c>
      <c r="K18" s="48">
        <f t="shared" si="0"/>
        <v>131</v>
      </c>
      <c r="L18" s="11">
        <f t="shared" si="0"/>
        <v>7</v>
      </c>
      <c r="M18" s="10">
        <f t="shared" si="1"/>
        <v>418</v>
      </c>
    </row>
    <row r="19" spans="1:13" ht="16.5" customHeight="1">
      <c r="A19" s="6" t="s">
        <v>19</v>
      </c>
      <c r="B19" s="46" t="s">
        <v>142</v>
      </c>
      <c r="C19" s="47" t="s">
        <v>96</v>
      </c>
      <c r="D19" s="26">
        <v>144</v>
      </c>
      <c r="E19" s="26">
        <v>70</v>
      </c>
      <c r="F19" s="26">
        <v>2</v>
      </c>
      <c r="G19" s="26">
        <v>146</v>
      </c>
      <c r="H19" s="26">
        <v>54</v>
      </c>
      <c r="I19" s="26">
        <v>4</v>
      </c>
      <c r="J19" s="48">
        <f t="shared" si="0"/>
        <v>290</v>
      </c>
      <c r="K19" s="48">
        <f t="shared" si="0"/>
        <v>124</v>
      </c>
      <c r="L19" s="11">
        <f t="shared" si="0"/>
        <v>6</v>
      </c>
      <c r="M19" s="10">
        <f t="shared" si="1"/>
        <v>414</v>
      </c>
    </row>
    <row r="20" spans="1:13" ht="16.5" customHeight="1">
      <c r="A20" s="6" t="s">
        <v>20</v>
      </c>
      <c r="B20" s="46" t="s">
        <v>143</v>
      </c>
      <c r="C20" s="47" t="s">
        <v>144</v>
      </c>
      <c r="D20" s="26">
        <v>158</v>
      </c>
      <c r="E20" s="26">
        <v>53</v>
      </c>
      <c r="F20" s="26">
        <v>3</v>
      </c>
      <c r="G20" s="26">
        <v>136</v>
      </c>
      <c r="H20" s="26">
        <v>61</v>
      </c>
      <c r="I20" s="26">
        <v>4</v>
      </c>
      <c r="J20" s="48">
        <f t="shared" si="0"/>
        <v>294</v>
      </c>
      <c r="K20" s="48">
        <f t="shared" si="0"/>
        <v>114</v>
      </c>
      <c r="L20" s="11">
        <f t="shared" si="0"/>
        <v>7</v>
      </c>
      <c r="M20" s="10">
        <f t="shared" si="1"/>
        <v>408</v>
      </c>
    </row>
    <row r="21" spans="1:13" ht="16.5" customHeight="1">
      <c r="A21" s="6" t="s">
        <v>21</v>
      </c>
      <c r="B21" s="46" t="s">
        <v>145</v>
      </c>
      <c r="C21" s="47" t="s">
        <v>111</v>
      </c>
      <c r="D21" s="26">
        <v>143</v>
      </c>
      <c r="E21" s="26">
        <v>63</v>
      </c>
      <c r="F21" s="26">
        <v>5</v>
      </c>
      <c r="G21" s="26">
        <v>155</v>
      </c>
      <c r="H21" s="26">
        <v>45</v>
      </c>
      <c r="I21" s="26">
        <v>3</v>
      </c>
      <c r="J21" s="48">
        <f t="shared" si="0"/>
        <v>298</v>
      </c>
      <c r="K21" s="48">
        <f t="shared" si="0"/>
        <v>108</v>
      </c>
      <c r="L21" s="11">
        <f t="shared" si="0"/>
        <v>8</v>
      </c>
      <c r="M21" s="10">
        <f t="shared" si="1"/>
        <v>406</v>
      </c>
    </row>
    <row r="22" spans="1:13" ht="16.5" customHeight="1">
      <c r="A22" s="6" t="s">
        <v>22</v>
      </c>
      <c r="B22" s="46" t="s">
        <v>146</v>
      </c>
      <c r="C22" s="47" t="s">
        <v>147</v>
      </c>
      <c r="D22" s="26">
        <v>148</v>
      </c>
      <c r="E22" s="26">
        <v>53</v>
      </c>
      <c r="F22" s="26">
        <v>7</v>
      </c>
      <c r="G22" s="26">
        <v>148</v>
      </c>
      <c r="H22" s="26">
        <v>49</v>
      </c>
      <c r="I22" s="26">
        <v>3</v>
      </c>
      <c r="J22" s="48">
        <f t="shared" si="0"/>
        <v>296</v>
      </c>
      <c r="K22" s="48">
        <f t="shared" si="0"/>
        <v>102</v>
      </c>
      <c r="L22" s="11">
        <f t="shared" si="0"/>
        <v>10</v>
      </c>
      <c r="M22" s="10">
        <f t="shared" si="1"/>
        <v>398</v>
      </c>
    </row>
    <row r="23" spans="1:13" ht="16.5" customHeight="1">
      <c r="A23" s="6" t="s">
        <v>23</v>
      </c>
      <c r="B23" s="46" t="s">
        <v>148</v>
      </c>
      <c r="C23" s="47" t="s">
        <v>128</v>
      </c>
      <c r="D23" s="26">
        <v>154</v>
      </c>
      <c r="E23" s="26">
        <v>62</v>
      </c>
      <c r="F23" s="26">
        <v>2</v>
      </c>
      <c r="G23" s="26">
        <v>139</v>
      </c>
      <c r="H23" s="26">
        <v>42</v>
      </c>
      <c r="I23" s="26">
        <v>7</v>
      </c>
      <c r="J23" s="48">
        <f t="shared" si="0"/>
        <v>293</v>
      </c>
      <c r="K23" s="48">
        <f t="shared" si="0"/>
        <v>104</v>
      </c>
      <c r="L23" s="11">
        <f t="shared" si="0"/>
        <v>9</v>
      </c>
      <c r="M23" s="10">
        <f t="shared" si="1"/>
        <v>397</v>
      </c>
    </row>
    <row r="24" spans="1:13" ht="16.5" customHeight="1">
      <c r="A24" s="6" t="s">
        <v>24</v>
      </c>
      <c r="B24" s="46" t="s">
        <v>149</v>
      </c>
      <c r="C24" s="47" t="s">
        <v>150</v>
      </c>
      <c r="D24" s="26">
        <v>146</v>
      </c>
      <c r="E24" s="26">
        <v>53</v>
      </c>
      <c r="F24" s="26">
        <v>2</v>
      </c>
      <c r="G24" s="26">
        <v>131</v>
      </c>
      <c r="H24" s="26">
        <v>63</v>
      </c>
      <c r="I24" s="26">
        <v>1</v>
      </c>
      <c r="J24" s="48">
        <f t="shared" si="0"/>
        <v>277</v>
      </c>
      <c r="K24" s="48">
        <f t="shared" si="0"/>
        <v>116</v>
      </c>
      <c r="L24" s="11">
        <f t="shared" si="0"/>
        <v>3</v>
      </c>
      <c r="M24" s="10">
        <f t="shared" si="1"/>
        <v>393</v>
      </c>
    </row>
    <row r="25" spans="1:13" ht="16.5" customHeight="1">
      <c r="A25" s="6" t="s">
        <v>25</v>
      </c>
      <c r="B25" s="46" t="s">
        <v>151</v>
      </c>
      <c r="C25" s="47" t="s">
        <v>130</v>
      </c>
      <c r="D25" s="26">
        <v>143</v>
      </c>
      <c r="E25" s="26">
        <v>51</v>
      </c>
      <c r="F25" s="26">
        <v>5</v>
      </c>
      <c r="G25" s="26">
        <v>136</v>
      </c>
      <c r="H25" s="26">
        <v>61</v>
      </c>
      <c r="I25" s="26">
        <v>5</v>
      </c>
      <c r="J25" s="48">
        <f t="shared" si="0"/>
        <v>279</v>
      </c>
      <c r="K25" s="48">
        <f t="shared" si="0"/>
        <v>112</v>
      </c>
      <c r="L25" s="11">
        <f t="shared" si="0"/>
        <v>10</v>
      </c>
      <c r="M25" s="10">
        <f t="shared" si="1"/>
        <v>391</v>
      </c>
    </row>
    <row r="26" spans="1:13" ht="16.5" customHeight="1">
      <c r="A26" s="6" t="s">
        <v>26</v>
      </c>
      <c r="B26" s="46" t="s">
        <v>152</v>
      </c>
      <c r="C26" s="47" t="s">
        <v>147</v>
      </c>
      <c r="D26" s="26">
        <v>134</v>
      </c>
      <c r="E26" s="26">
        <v>71</v>
      </c>
      <c r="F26" s="26">
        <v>5</v>
      </c>
      <c r="G26" s="26">
        <v>126</v>
      </c>
      <c r="H26" s="26">
        <v>60</v>
      </c>
      <c r="I26" s="26">
        <v>3</v>
      </c>
      <c r="J26" s="48">
        <f t="shared" si="0"/>
        <v>260</v>
      </c>
      <c r="K26" s="48">
        <f t="shared" si="0"/>
        <v>131</v>
      </c>
      <c r="L26" s="11">
        <f t="shared" si="0"/>
        <v>8</v>
      </c>
      <c r="M26" s="10">
        <f t="shared" si="1"/>
        <v>391</v>
      </c>
    </row>
    <row r="27" spans="1:13" ht="16.5" customHeight="1">
      <c r="A27" s="6" t="s">
        <v>27</v>
      </c>
      <c r="B27" s="46" t="s">
        <v>153</v>
      </c>
      <c r="C27" s="47" t="s">
        <v>154</v>
      </c>
      <c r="D27" s="26">
        <v>127</v>
      </c>
      <c r="E27" s="26">
        <v>60</v>
      </c>
      <c r="F27" s="26">
        <v>2</v>
      </c>
      <c r="G27" s="26">
        <v>124</v>
      </c>
      <c r="H27" s="26">
        <v>66</v>
      </c>
      <c r="I27" s="26">
        <v>4</v>
      </c>
      <c r="J27" s="48">
        <f t="shared" si="0"/>
        <v>251</v>
      </c>
      <c r="K27" s="48">
        <f t="shared" si="0"/>
        <v>126</v>
      </c>
      <c r="L27" s="11">
        <f t="shared" si="0"/>
        <v>6</v>
      </c>
      <c r="M27" s="10">
        <f t="shared" si="1"/>
        <v>377</v>
      </c>
    </row>
    <row r="28" spans="1:13" ht="16.5" customHeight="1">
      <c r="A28" s="6" t="s">
        <v>28</v>
      </c>
      <c r="B28" s="46" t="s">
        <v>155</v>
      </c>
      <c r="C28" s="47" t="s">
        <v>69</v>
      </c>
      <c r="D28" s="26">
        <v>130</v>
      </c>
      <c r="E28" s="26">
        <v>60</v>
      </c>
      <c r="F28" s="26">
        <v>2</v>
      </c>
      <c r="G28" s="26">
        <v>141</v>
      </c>
      <c r="H28" s="26">
        <v>44</v>
      </c>
      <c r="I28" s="26">
        <v>6</v>
      </c>
      <c r="J28" s="48">
        <f t="shared" si="0"/>
        <v>271</v>
      </c>
      <c r="K28" s="48">
        <f t="shared" si="0"/>
        <v>104</v>
      </c>
      <c r="L28" s="11">
        <f t="shared" si="0"/>
        <v>8</v>
      </c>
      <c r="M28" s="10">
        <f t="shared" si="1"/>
        <v>375</v>
      </c>
    </row>
    <row r="29" spans="1:13" ht="16.5" customHeight="1" thickBot="1">
      <c r="A29" s="8" t="s">
        <v>29</v>
      </c>
      <c r="B29" s="49" t="s">
        <v>156</v>
      </c>
      <c r="C29" s="50" t="s">
        <v>147</v>
      </c>
      <c r="D29" s="29">
        <v>120</v>
      </c>
      <c r="E29" s="29">
        <v>69</v>
      </c>
      <c r="F29" s="29">
        <v>4</v>
      </c>
      <c r="G29" s="29">
        <v>123</v>
      </c>
      <c r="H29" s="29">
        <v>27</v>
      </c>
      <c r="I29" s="29">
        <v>16</v>
      </c>
      <c r="J29" s="51">
        <f t="shared" si="0"/>
        <v>243</v>
      </c>
      <c r="K29" s="51">
        <f t="shared" si="0"/>
        <v>96</v>
      </c>
      <c r="L29" s="52">
        <f t="shared" si="0"/>
        <v>20</v>
      </c>
      <c r="M29" s="53">
        <f t="shared" si="1"/>
        <v>339</v>
      </c>
    </row>
  </sheetData>
  <mergeCells count="2">
    <mergeCell ref="A1:M1"/>
    <mergeCell ref="A2:M2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"A"</vt:lpstr>
      <vt:lpstr>"B"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bbbdiszpecserpolus</dc:creator>
  <cp:lastModifiedBy>Dorottya</cp:lastModifiedBy>
  <cp:lastPrinted>2015-03-15T20:54:12Z</cp:lastPrinted>
  <dcterms:created xsi:type="dcterms:W3CDTF">2015-03-12T18:24:02Z</dcterms:created>
  <dcterms:modified xsi:type="dcterms:W3CDTF">2015-12-07T10:44:53Z</dcterms:modified>
</cp:coreProperties>
</file>